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l\Desktop\Protetyka 2024\"/>
    </mc:Choice>
  </mc:AlternateContent>
  <xr:revisionPtr revIDLastSave="0" documentId="13_ncr:1_{E0F23C57-311B-4AE7-B212-91A912B3C13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rkusz1" sheetId="1" r:id="rId1"/>
    <sheet name="Arkusz2" sheetId="2" r:id="rId2"/>
    <sheet name="Arkusz3" sheetId="3" r:id="rId3"/>
  </sheets>
  <calcPr calcId="181029"/>
</workbook>
</file>

<file path=xl/calcChain.xml><?xml version="1.0" encoding="utf-8"?>
<calcChain xmlns="http://schemas.openxmlformats.org/spreadsheetml/2006/main">
  <c r="G28" i="1" l="1"/>
  <c r="H28" i="1" s="1"/>
  <c r="G27" i="1"/>
  <c r="H27" i="1" s="1"/>
  <c r="G26" i="1"/>
  <c r="H26" i="1" s="1"/>
  <c r="G25" i="1"/>
  <c r="H25" i="1" s="1"/>
  <c r="G24" i="1"/>
  <c r="H24" i="1" s="1"/>
  <c r="G23" i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G6" i="1"/>
  <c r="H6" i="1" s="1"/>
  <c r="G5" i="1"/>
  <c r="I27" i="1" l="1"/>
  <c r="H7" i="1"/>
  <c r="I7" i="1" s="1"/>
  <c r="H15" i="1"/>
  <c r="I15" i="1" s="1"/>
  <c r="H23" i="1"/>
  <c r="I23" i="1" s="1"/>
  <c r="I28" i="1"/>
  <c r="I11" i="1"/>
  <c r="I19" i="1"/>
  <c r="I6" i="1"/>
  <c r="I10" i="1"/>
  <c r="I14" i="1"/>
  <c r="I18" i="1"/>
  <c r="I22" i="1"/>
  <c r="I26" i="1"/>
  <c r="G29" i="1"/>
  <c r="I8" i="1"/>
  <c r="I12" i="1"/>
  <c r="I16" i="1"/>
  <c r="I20" i="1"/>
  <c r="I24" i="1"/>
  <c r="I9" i="1"/>
  <c r="I13" i="1"/>
  <c r="I17" i="1"/>
  <c r="I21" i="1"/>
  <c r="I25" i="1"/>
  <c r="H5" i="1"/>
  <c r="H29" i="1" l="1"/>
  <c r="I5" i="1"/>
  <c r="I29" i="1" s="1"/>
</calcChain>
</file>

<file path=xl/sharedStrings.xml><?xml version="1.0" encoding="utf-8"?>
<sst xmlns="http://schemas.openxmlformats.org/spreadsheetml/2006/main" count="115" uniqueCount="79">
  <si>
    <t>SZCZEGÓŁOWY OPIS PRZEDMIOTU ZAMÓWIENIA</t>
  </si>
  <si>
    <t>Lp.</t>
  </si>
  <si>
    <t>Nazwa</t>
  </si>
  <si>
    <t>Opakowanie</t>
  </si>
  <si>
    <t>sztuki</t>
  </si>
  <si>
    <t>1opak- 250g</t>
  </si>
  <si>
    <t>Akryl typ DURACROL proszek na łyżki indywidualne SPOFA lub równoważny</t>
  </si>
  <si>
    <t>1opak- 500g</t>
  </si>
  <si>
    <t>Akryl typ Estetic Specjal na korony tymczasowe lub równoważny, zestaw</t>
  </si>
  <si>
    <t>1opak- 100g+50ml</t>
  </si>
  <si>
    <t>Opak.- 250ml</t>
  </si>
  <si>
    <t>Opak.- 200g</t>
  </si>
  <si>
    <t>opakowanie</t>
  </si>
  <si>
    <t>1opak- 1L</t>
  </si>
  <si>
    <t>1opak- 4kg</t>
  </si>
  <si>
    <t>Akryl typ VERTEX CP płyn do masy na protezy szkieletowe lub równoważny</t>
  </si>
  <si>
    <t>1opak- 1000ml</t>
  </si>
  <si>
    <t>Akryl typ VERTEX CP proszek na protezy szkieletowe lub równoważny</t>
  </si>
  <si>
    <t>1opak- 1kg</t>
  </si>
  <si>
    <t>1opak- 1000g</t>
  </si>
  <si>
    <t>Akryl typ VERTEX ORTHOPLAST płyn do masy, bezbarwny lub równoważny</t>
  </si>
  <si>
    <t>Akryl typ VERTEX ORTHOPLAST płyn do masy, kolory lub równoważny</t>
  </si>
  <si>
    <t>1opak- 250ml</t>
  </si>
  <si>
    <t>Akryl typ VERTEX ORTOPHLAST proszek samopolimer lub równoważny</t>
  </si>
  <si>
    <t>1opak- 4000g</t>
  </si>
  <si>
    <t>Akryl typ VERTEX RS "4" proszek na protezy bezbarwny lub równoważny</t>
  </si>
  <si>
    <t>1opak-1000g</t>
  </si>
  <si>
    <t>Akryl typ VERTEX RS płyn do masy lub równoważny</t>
  </si>
  <si>
    <t>1opak- 5000ml</t>
  </si>
  <si>
    <t>Akryl typ VERTEX RS proszek na protezy lub równoważny</t>
  </si>
  <si>
    <t>1opak- 25kg</t>
  </si>
  <si>
    <t>Akryl typ VERTEX SC płyn do napraw protez na zimno lub równoważny</t>
  </si>
  <si>
    <t>Akryl typ VERTEX SC proszek do napraw protez na zimno lub równoważny</t>
  </si>
  <si>
    <t>Sztuki</t>
  </si>
  <si>
    <t>opkaowania- 15 sztuk</t>
  </si>
  <si>
    <t>ilość</t>
  </si>
  <si>
    <t>cena netto</t>
  </si>
  <si>
    <t>stawka vat</t>
  </si>
  <si>
    <t>Wartość netto</t>
  </si>
  <si>
    <t>Wartość brutto</t>
  </si>
  <si>
    <t>Suma</t>
  </si>
  <si>
    <t xml:space="preserve">Zadanie A </t>
  </si>
  <si>
    <t>AKRYLE</t>
  </si>
  <si>
    <t>W nazwie asortymentu użyto przykładowych nazw handlowych. Zamawiajacy dopuszcza odpowiedniki innych producentów przy zachowaniu składu jakościowego i ilościowego substancji czynnych oraz postaci farmaceutycznej.</t>
  </si>
  <si>
    <t>Dla preparatów złożonych podano nazwy handlowe. Zamawiający dopuszcza odpowiedniki innych producentów.</t>
  </si>
  <si>
    <t>Zamawiający dopuszcza zmianę ilości w opakowaniu przy założeniu, że całkowita ilość asortymentu nie ulegnie zmianie.</t>
  </si>
  <si>
    <t>Wykonawca zobowiązany jest wpisać nazwę  i producenta oferowanego asortymentu.</t>
  </si>
  <si>
    <t xml:space="preserve">Nazwa </t>
  </si>
  <si>
    <t xml:space="preserve">Akryl typ DURACROL płyn do akrylu na łyżki indywidualne lub równoważny </t>
  </si>
  <si>
    <t xml:space="preserve">Akryl typ Orthocryl płyn (250ml)  lub równoważny </t>
  </si>
  <si>
    <t xml:space="preserve">Akryl typ Orthocryl proszek (200g) biały lub czarny  lub równoważny </t>
  </si>
  <si>
    <t xml:space="preserve">Akryl typ PATTERN RESIN 1-1  lub równoważny </t>
  </si>
  <si>
    <t xml:space="preserve">Akryl typ VERTEX CASTAVARIA płyn do akrylu metodą wlewową  lub równoważny </t>
  </si>
  <si>
    <t xml:space="preserve">Akryl typ VERTEX CASTAVARIA proszek na protezy metodą wlewową  lub równoważny </t>
  </si>
  <si>
    <t>Dysza widiowa stacjonarna do BEGO lub równoważna</t>
  </si>
  <si>
    <t xml:space="preserve">Kolornik Vita 3d Master  lub równoważny </t>
  </si>
  <si>
    <t xml:space="preserve">Kolornik zębowy VITA CLASIC  lub równoważny </t>
  </si>
  <si>
    <t xml:space="preserve">Wosk podkładowy czerwony typ BEGO  lub równoważny </t>
  </si>
  <si>
    <t>SPL/43/PN/2020</t>
  </si>
  <si>
    <t>Zał 2A do SIWZ - Formularz cenowy</t>
  </si>
  <si>
    <t>2 opak.</t>
  </si>
  <si>
    <t>4 opak.</t>
  </si>
  <si>
    <t>1 opak.</t>
  </si>
  <si>
    <t>6 opak.</t>
  </si>
  <si>
    <t>4 opak</t>
  </si>
  <si>
    <t>3 opak.</t>
  </si>
  <si>
    <t>Kwota Vat</t>
  </si>
  <si>
    <t>1 opk.-4000g</t>
  </si>
  <si>
    <t>Zadanie 1</t>
  </si>
  <si>
    <t>Akryl typ Estetic Specjal na korony tymczasowe , zestaw</t>
  </si>
  <si>
    <t>Akryl typ VERTEX ORTHOPLAST płyn do masy</t>
  </si>
  <si>
    <t xml:space="preserve">Akryl typ VERTEX ORTOPHLAST proszek samopolimer </t>
  </si>
  <si>
    <t xml:space="preserve">Akryl typ VERTEX RS "4" proszek na protezy bezbarwny </t>
  </si>
  <si>
    <t xml:space="preserve">Akryl typ VERTEX RS płyn do masy </t>
  </si>
  <si>
    <t>Akryl typ VERTEX RS płyn do masy</t>
  </si>
  <si>
    <t xml:space="preserve">Akryl typ VERTEX RS proszek na protezy </t>
  </si>
  <si>
    <t xml:space="preserve">Akryl typ VERTEX SC płyn do napraw protez na zimno </t>
  </si>
  <si>
    <t xml:space="preserve">Akryl typ VERTEX SC proszek do napraw protez na zimno </t>
  </si>
  <si>
    <t>Kolornik zębowy VITA CLASIC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</si>
</sst>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vertical="top"/>
    </xf>
    <xf numFmtId="0" fontId="0" fillId="2" borderId="0" xfId="0" applyFill="1"/>
    <xf numFmtId="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/>
    <xf numFmtId="0" fontId="1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4" fontId="0" fillId="3" borderId="1" xfId="0" applyNumberFormat="1" applyFill="1" applyBorder="1" applyAlignment="1">
      <alignment horizontal="right" vertical="center"/>
    </xf>
    <xf numFmtId="9" fontId="0" fillId="3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workbookViewId="0">
      <selection activeCell="M29" sqref="A1:M29"/>
    </sheetView>
  </sheetViews>
  <sheetFormatPr defaultRowHeight="15" x14ac:dyDescent="0.25"/>
  <cols>
    <col min="1" max="1" width="3.7109375" customWidth="1"/>
    <col min="2" max="2" width="69.140625" customWidth="1"/>
    <col min="3" max="3" width="14" customWidth="1"/>
    <col min="4" max="4" width="7.5703125" customWidth="1"/>
    <col min="6" max="6" width="9.5703125" customWidth="1"/>
    <col min="7" max="9" width="10.7109375" customWidth="1"/>
    <col min="11" max="11" width="0" hidden="1" customWidth="1"/>
    <col min="12" max="12" width="9.140625" customWidth="1"/>
    <col min="20" max="20" width="9.140625" customWidth="1"/>
  </cols>
  <sheetData>
    <row r="1" spans="1:11" x14ac:dyDescent="0.25">
      <c r="F1" t="s">
        <v>59</v>
      </c>
    </row>
    <row r="2" spans="1:11" ht="18.75" x14ac:dyDescent="0.25">
      <c r="A2" s="23" t="s">
        <v>0</v>
      </c>
      <c r="B2" s="23"/>
      <c r="C2" s="23"/>
      <c r="D2" s="23"/>
      <c r="F2" t="s">
        <v>41</v>
      </c>
      <c r="G2" s="22" t="s">
        <v>58</v>
      </c>
      <c r="H2" s="22"/>
      <c r="I2" s="22"/>
    </row>
    <row r="3" spans="1:11" x14ac:dyDescent="0.25">
      <c r="A3" s="27" t="s">
        <v>42</v>
      </c>
      <c r="B3" s="27"/>
      <c r="C3" s="27"/>
      <c r="D3" s="27"/>
      <c r="E3" s="27"/>
      <c r="F3" s="27"/>
      <c r="G3" s="27"/>
      <c r="H3" s="27"/>
      <c r="I3" s="27"/>
    </row>
    <row r="4" spans="1:11" ht="25.5" x14ac:dyDescent="0.25">
      <c r="A4" s="1" t="s">
        <v>1</v>
      </c>
      <c r="B4" s="1" t="s">
        <v>2</v>
      </c>
      <c r="C4" s="1" t="s">
        <v>3</v>
      </c>
      <c r="D4" s="1" t="s">
        <v>35</v>
      </c>
      <c r="E4" s="1" t="s">
        <v>36</v>
      </c>
      <c r="F4" s="1" t="s">
        <v>37</v>
      </c>
      <c r="G4" s="1" t="s">
        <v>38</v>
      </c>
      <c r="H4" s="1" t="s">
        <v>66</v>
      </c>
      <c r="I4" s="1" t="s">
        <v>39</v>
      </c>
      <c r="J4" s="1" t="s">
        <v>47</v>
      </c>
    </row>
    <row r="5" spans="1:11" x14ac:dyDescent="0.25">
      <c r="A5" s="2">
        <v>1</v>
      </c>
      <c r="B5" s="3" t="s">
        <v>48</v>
      </c>
      <c r="C5" s="4" t="s">
        <v>5</v>
      </c>
      <c r="D5" s="5">
        <v>1</v>
      </c>
      <c r="E5" s="10">
        <v>42.5</v>
      </c>
      <c r="F5" s="9">
        <v>0.08</v>
      </c>
      <c r="G5" s="10">
        <f t="shared" ref="G5:G28" si="0">SUM(D5*E5)</f>
        <v>42.5</v>
      </c>
      <c r="H5" s="10">
        <f>SUM(F5*G5)</f>
        <v>3.4</v>
      </c>
      <c r="I5" s="10">
        <f>SUM(G5+H5)</f>
        <v>45.9</v>
      </c>
      <c r="J5" s="6"/>
    </row>
    <row r="6" spans="1:11" x14ac:dyDescent="0.25">
      <c r="A6" s="2">
        <v>2</v>
      </c>
      <c r="B6" s="3" t="s">
        <v>6</v>
      </c>
      <c r="C6" s="4" t="s">
        <v>7</v>
      </c>
      <c r="D6" s="5">
        <v>1</v>
      </c>
      <c r="E6" s="10">
        <v>115</v>
      </c>
      <c r="F6" s="9">
        <v>0.08</v>
      </c>
      <c r="G6" s="10">
        <f t="shared" si="0"/>
        <v>115</v>
      </c>
      <c r="H6" s="10">
        <f t="shared" ref="H6:H28" si="1">SUM(F6*G6)</f>
        <v>9.2000000000000011</v>
      </c>
      <c r="I6" s="10">
        <f t="shared" ref="I6:I28" si="2">SUM(G6+H6)</f>
        <v>124.2</v>
      </c>
      <c r="J6" s="6"/>
    </row>
    <row r="7" spans="1:11" ht="25.5" x14ac:dyDescent="0.25">
      <c r="A7" s="2">
        <v>3</v>
      </c>
      <c r="B7" s="3" t="s">
        <v>8</v>
      </c>
      <c r="C7" s="4" t="s">
        <v>9</v>
      </c>
      <c r="D7" s="5">
        <v>1</v>
      </c>
      <c r="E7" s="10">
        <v>91</v>
      </c>
      <c r="F7" s="9">
        <v>0.08</v>
      </c>
      <c r="G7" s="10">
        <f t="shared" si="0"/>
        <v>91</v>
      </c>
      <c r="H7" s="10">
        <f t="shared" si="1"/>
        <v>7.28</v>
      </c>
      <c r="I7" s="10">
        <f t="shared" si="2"/>
        <v>98.28</v>
      </c>
      <c r="J7" s="6"/>
    </row>
    <row r="8" spans="1:11" x14ac:dyDescent="0.25">
      <c r="A8" s="2">
        <v>4</v>
      </c>
      <c r="B8" s="3" t="s">
        <v>49</v>
      </c>
      <c r="C8" s="4" t="s">
        <v>10</v>
      </c>
      <c r="D8" s="5">
        <v>1</v>
      </c>
      <c r="E8" s="10">
        <v>167</v>
      </c>
      <c r="F8" s="9">
        <v>0.08</v>
      </c>
      <c r="G8" s="10">
        <f t="shared" si="0"/>
        <v>167</v>
      </c>
      <c r="H8" s="10">
        <f t="shared" si="1"/>
        <v>13.36</v>
      </c>
      <c r="I8" s="10">
        <f t="shared" si="2"/>
        <v>180.36</v>
      </c>
      <c r="J8" s="6"/>
    </row>
    <row r="9" spans="1:11" x14ac:dyDescent="0.25">
      <c r="A9" s="2">
        <v>5</v>
      </c>
      <c r="B9" s="3" t="s">
        <v>50</v>
      </c>
      <c r="C9" s="4" t="s">
        <v>11</v>
      </c>
      <c r="D9" s="5">
        <v>1</v>
      </c>
      <c r="E9" s="10">
        <v>145</v>
      </c>
      <c r="F9" s="9">
        <v>0.08</v>
      </c>
      <c r="G9" s="10">
        <f t="shared" si="0"/>
        <v>145</v>
      </c>
      <c r="H9" s="10">
        <f t="shared" si="1"/>
        <v>11.6</v>
      </c>
      <c r="I9" s="10">
        <f t="shared" si="2"/>
        <v>156.6</v>
      </c>
      <c r="J9" s="6"/>
    </row>
    <row r="10" spans="1:11" x14ac:dyDescent="0.25">
      <c r="A10" s="2">
        <v>6</v>
      </c>
      <c r="B10" s="3" t="s">
        <v>51</v>
      </c>
      <c r="C10" s="4" t="s">
        <v>12</v>
      </c>
      <c r="D10" s="5">
        <v>1</v>
      </c>
      <c r="E10" s="10">
        <v>390</v>
      </c>
      <c r="F10" s="9">
        <v>0.08</v>
      </c>
      <c r="G10" s="10">
        <f t="shared" si="0"/>
        <v>390</v>
      </c>
      <c r="H10" s="10">
        <f t="shared" si="1"/>
        <v>31.2</v>
      </c>
      <c r="I10" s="10">
        <f t="shared" si="2"/>
        <v>421.2</v>
      </c>
      <c r="J10" s="6"/>
    </row>
    <row r="11" spans="1:11" x14ac:dyDescent="0.25">
      <c r="A11" s="2">
        <v>7</v>
      </c>
      <c r="B11" s="3" t="s">
        <v>52</v>
      </c>
      <c r="C11" s="4" t="s">
        <v>13</v>
      </c>
      <c r="D11" s="5">
        <v>1</v>
      </c>
      <c r="E11" s="10">
        <v>380</v>
      </c>
      <c r="F11" s="9">
        <v>0.08</v>
      </c>
      <c r="G11" s="10">
        <f t="shared" si="0"/>
        <v>380</v>
      </c>
      <c r="H11" s="10">
        <f t="shared" si="1"/>
        <v>30.400000000000002</v>
      </c>
      <c r="I11" s="10">
        <f t="shared" si="2"/>
        <v>410.4</v>
      </c>
      <c r="J11" s="6"/>
    </row>
    <row r="12" spans="1:11" ht="25.5" x14ac:dyDescent="0.25">
      <c r="A12" s="2">
        <v>8</v>
      </c>
      <c r="B12" s="3" t="s">
        <v>53</v>
      </c>
      <c r="C12" s="4" t="s">
        <v>14</v>
      </c>
      <c r="D12" s="5">
        <v>1</v>
      </c>
      <c r="E12" s="10">
        <v>2250</v>
      </c>
      <c r="F12" s="9">
        <v>0.08</v>
      </c>
      <c r="G12" s="10">
        <f t="shared" si="0"/>
        <v>2250</v>
      </c>
      <c r="H12" s="10">
        <f t="shared" si="1"/>
        <v>180</v>
      </c>
      <c r="I12" s="10">
        <f t="shared" si="2"/>
        <v>2430</v>
      </c>
      <c r="J12" s="6"/>
    </row>
    <row r="13" spans="1:11" x14ac:dyDescent="0.25">
      <c r="A13" s="2">
        <v>9</v>
      </c>
      <c r="B13" s="3" t="s">
        <v>15</v>
      </c>
      <c r="C13" s="4" t="s">
        <v>16</v>
      </c>
      <c r="D13" s="5">
        <v>1</v>
      </c>
      <c r="E13" s="10">
        <v>290</v>
      </c>
      <c r="F13" s="9">
        <v>0.08</v>
      </c>
      <c r="G13" s="10">
        <f t="shared" si="0"/>
        <v>290</v>
      </c>
      <c r="H13" s="10">
        <f t="shared" si="1"/>
        <v>23.2</v>
      </c>
      <c r="I13" s="10">
        <f t="shared" si="2"/>
        <v>313.2</v>
      </c>
      <c r="J13" s="6"/>
    </row>
    <row r="14" spans="1:11" x14ac:dyDescent="0.25">
      <c r="A14" s="2">
        <v>10</v>
      </c>
      <c r="B14" s="3" t="s">
        <v>17</v>
      </c>
      <c r="C14" s="4" t="s">
        <v>18</v>
      </c>
      <c r="D14" s="5">
        <v>1</v>
      </c>
      <c r="E14" s="10">
        <v>320</v>
      </c>
      <c r="F14" s="9">
        <v>0.08</v>
      </c>
      <c r="G14" s="10">
        <f t="shared" si="0"/>
        <v>320</v>
      </c>
      <c r="H14" s="10">
        <f t="shared" si="1"/>
        <v>25.6</v>
      </c>
      <c r="I14" s="10">
        <f t="shared" si="2"/>
        <v>345.6</v>
      </c>
      <c r="J14" s="6"/>
    </row>
    <row r="15" spans="1:11" x14ac:dyDescent="0.25">
      <c r="A15" s="2">
        <v>11</v>
      </c>
      <c r="B15" s="3" t="s">
        <v>20</v>
      </c>
      <c r="C15" s="4" t="s">
        <v>16</v>
      </c>
      <c r="D15" s="5">
        <v>1</v>
      </c>
      <c r="E15" s="10">
        <v>165</v>
      </c>
      <c r="F15" s="9">
        <v>0.08</v>
      </c>
      <c r="G15" s="10">
        <f t="shared" si="0"/>
        <v>165</v>
      </c>
      <c r="H15" s="10">
        <f t="shared" si="1"/>
        <v>13.200000000000001</v>
      </c>
      <c r="I15" s="10">
        <f t="shared" si="2"/>
        <v>178.2</v>
      </c>
      <c r="J15" s="6"/>
      <c r="K15" s="8" t="s">
        <v>63</v>
      </c>
    </row>
    <row r="16" spans="1:11" x14ac:dyDescent="0.25">
      <c r="A16" s="2">
        <v>12</v>
      </c>
      <c r="B16" s="3" t="s">
        <v>21</v>
      </c>
      <c r="C16" s="4" t="s">
        <v>22</v>
      </c>
      <c r="D16" s="5">
        <v>20</v>
      </c>
      <c r="E16" s="10">
        <v>76</v>
      </c>
      <c r="F16" s="9">
        <v>0.08</v>
      </c>
      <c r="G16" s="10">
        <f t="shared" si="0"/>
        <v>1520</v>
      </c>
      <c r="H16" s="10">
        <f t="shared" si="1"/>
        <v>121.60000000000001</v>
      </c>
      <c r="I16" s="10">
        <f t="shared" si="2"/>
        <v>1641.6</v>
      </c>
      <c r="J16" s="6"/>
      <c r="K16" s="8" t="s">
        <v>62</v>
      </c>
    </row>
    <row r="17" spans="1:11" x14ac:dyDescent="0.25">
      <c r="A17" s="2">
        <v>13</v>
      </c>
      <c r="B17" s="3" t="s">
        <v>23</v>
      </c>
      <c r="C17" s="4" t="s">
        <v>24</v>
      </c>
      <c r="D17" s="5">
        <v>1</v>
      </c>
      <c r="E17" s="10">
        <v>890</v>
      </c>
      <c r="F17" s="9">
        <v>0.08</v>
      </c>
      <c r="G17" s="10">
        <f t="shared" si="0"/>
        <v>890</v>
      </c>
      <c r="H17" s="10">
        <f t="shared" si="1"/>
        <v>71.2</v>
      </c>
      <c r="I17" s="10">
        <f t="shared" si="2"/>
        <v>961.2</v>
      </c>
      <c r="J17" s="6"/>
      <c r="K17" s="8" t="s">
        <v>62</v>
      </c>
    </row>
    <row r="18" spans="1:11" x14ac:dyDescent="0.25">
      <c r="A18" s="2">
        <v>14</v>
      </c>
      <c r="B18" s="3" t="s">
        <v>25</v>
      </c>
      <c r="C18" s="4" t="s">
        <v>26</v>
      </c>
      <c r="D18" s="5">
        <v>1</v>
      </c>
      <c r="E18" s="10">
        <v>260</v>
      </c>
      <c r="F18" s="9">
        <v>0.08</v>
      </c>
      <c r="G18" s="10">
        <f t="shared" si="0"/>
        <v>260</v>
      </c>
      <c r="H18" s="10">
        <f t="shared" si="1"/>
        <v>20.8</v>
      </c>
      <c r="I18" s="10">
        <f t="shared" si="2"/>
        <v>280.8</v>
      </c>
      <c r="J18" s="6"/>
    </row>
    <row r="19" spans="1:11" x14ac:dyDescent="0.25">
      <c r="A19" s="2">
        <v>15</v>
      </c>
      <c r="B19" s="3" t="s">
        <v>27</v>
      </c>
      <c r="C19" s="4" t="s">
        <v>28</v>
      </c>
      <c r="D19" s="5">
        <v>1</v>
      </c>
      <c r="E19" s="10">
        <v>565</v>
      </c>
      <c r="F19" s="9">
        <v>0.08</v>
      </c>
      <c r="G19" s="10">
        <f t="shared" si="0"/>
        <v>565</v>
      </c>
      <c r="H19" s="10">
        <f t="shared" si="1"/>
        <v>45.2</v>
      </c>
      <c r="I19" s="10">
        <f t="shared" si="2"/>
        <v>610.20000000000005</v>
      </c>
      <c r="J19" s="6"/>
      <c r="K19" s="8" t="s">
        <v>60</v>
      </c>
    </row>
    <row r="20" spans="1:11" x14ac:dyDescent="0.25">
      <c r="A20" s="2">
        <v>16</v>
      </c>
      <c r="B20" s="3" t="s">
        <v>27</v>
      </c>
      <c r="C20" s="4" t="s">
        <v>16</v>
      </c>
      <c r="D20" s="5">
        <v>8</v>
      </c>
      <c r="E20" s="10">
        <v>150</v>
      </c>
      <c r="F20" s="9">
        <v>0.08</v>
      </c>
      <c r="G20" s="10">
        <f t="shared" si="0"/>
        <v>1200</v>
      </c>
      <c r="H20" s="10">
        <f t="shared" si="1"/>
        <v>96</v>
      </c>
      <c r="I20" s="10">
        <f t="shared" si="2"/>
        <v>1296</v>
      </c>
      <c r="J20" s="6"/>
      <c r="K20" s="8" t="s">
        <v>60</v>
      </c>
    </row>
    <row r="21" spans="1:11" x14ac:dyDescent="0.25">
      <c r="A21" s="2">
        <v>17</v>
      </c>
      <c r="B21" s="3" t="s">
        <v>29</v>
      </c>
      <c r="C21" s="4" t="s">
        <v>30</v>
      </c>
      <c r="D21" s="5">
        <v>1</v>
      </c>
      <c r="E21" s="10">
        <v>4230</v>
      </c>
      <c r="F21" s="9">
        <v>0.08</v>
      </c>
      <c r="G21" s="10">
        <f t="shared" si="0"/>
        <v>4230</v>
      </c>
      <c r="H21" s="10">
        <f t="shared" si="1"/>
        <v>338.40000000000003</v>
      </c>
      <c r="I21" s="10">
        <f t="shared" si="2"/>
        <v>4568.3999999999996</v>
      </c>
      <c r="J21" s="6"/>
    </row>
    <row r="22" spans="1:11" x14ac:dyDescent="0.25">
      <c r="A22" s="2">
        <v>18</v>
      </c>
      <c r="B22" s="3" t="s">
        <v>29</v>
      </c>
      <c r="C22" s="4" t="s">
        <v>14</v>
      </c>
      <c r="D22" s="5">
        <v>2</v>
      </c>
      <c r="E22" s="10">
        <v>830</v>
      </c>
      <c r="F22" s="9">
        <v>0.08</v>
      </c>
      <c r="G22" s="10">
        <f t="shared" si="0"/>
        <v>1660</v>
      </c>
      <c r="H22" s="10">
        <f t="shared" si="1"/>
        <v>132.80000000000001</v>
      </c>
      <c r="I22" s="10">
        <f t="shared" si="2"/>
        <v>1792.8</v>
      </c>
      <c r="J22" s="6"/>
      <c r="K22" s="8" t="s">
        <v>61</v>
      </c>
    </row>
    <row r="23" spans="1:11" x14ac:dyDescent="0.25">
      <c r="A23" s="2">
        <v>19</v>
      </c>
      <c r="B23" s="3" t="s">
        <v>31</v>
      </c>
      <c r="C23" s="4" t="s">
        <v>16</v>
      </c>
      <c r="D23" s="5">
        <v>1</v>
      </c>
      <c r="E23" s="10">
        <v>240</v>
      </c>
      <c r="F23" s="9">
        <v>0.08</v>
      </c>
      <c r="G23" s="10">
        <f t="shared" si="0"/>
        <v>240</v>
      </c>
      <c r="H23" s="10">
        <f t="shared" si="1"/>
        <v>19.2</v>
      </c>
      <c r="I23" s="10">
        <f t="shared" si="2"/>
        <v>259.2</v>
      </c>
      <c r="J23" s="6"/>
      <c r="K23" s="8" t="s">
        <v>64</v>
      </c>
    </row>
    <row r="24" spans="1:11" x14ac:dyDescent="0.25">
      <c r="A24" s="2">
        <v>20</v>
      </c>
      <c r="B24" s="3" t="s">
        <v>32</v>
      </c>
      <c r="C24" s="4" t="s">
        <v>19</v>
      </c>
      <c r="D24" s="5">
        <v>2</v>
      </c>
      <c r="E24" s="10">
        <v>295</v>
      </c>
      <c r="F24" s="9">
        <v>0.08</v>
      </c>
      <c r="G24" s="10">
        <f t="shared" si="0"/>
        <v>590</v>
      </c>
      <c r="H24" s="10">
        <f t="shared" si="1"/>
        <v>47.2</v>
      </c>
      <c r="I24" s="10">
        <f t="shared" si="2"/>
        <v>637.20000000000005</v>
      </c>
      <c r="J24" s="6"/>
      <c r="K24" s="8" t="s">
        <v>65</v>
      </c>
    </row>
    <row r="25" spans="1:11" x14ac:dyDescent="0.25">
      <c r="A25" s="2">
        <v>21</v>
      </c>
      <c r="B25" s="3" t="s">
        <v>54</v>
      </c>
      <c r="C25" s="4" t="s">
        <v>4</v>
      </c>
      <c r="D25" s="5">
        <v>2</v>
      </c>
      <c r="E25" s="10">
        <v>875</v>
      </c>
      <c r="F25" s="9">
        <v>0.23</v>
      </c>
      <c r="G25" s="10">
        <f t="shared" si="0"/>
        <v>1750</v>
      </c>
      <c r="H25" s="10">
        <f t="shared" si="1"/>
        <v>402.5</v>
      </c>
      <c r="I25" s="10">
        <f t="shared" si="2"/>
        <v>2152.5</v>
      </c>
      <c r="J25" s="6"/>
    </row>
    <row r="26" spans="1:11" x14ac:dyDescent="0.25">
      <c r="A26" s="2">
        <v>22</v>
      </c>
      <c r="B26" s="3" t="s">
        <v>55</v>
      </c>
      <c r="C26" s="4" t="s">
        <v>33</v>
      </c>
      <c r="D26" s="5">
        <v>1</v>
      </c>
      <c r="E26" s="10">
        <v>360</v>
      </c>
      <c r="F26" s="9">
        <v>0.23</v>
      </c>
      <c r="G26" s="10">
        <f t="shared" si="0"/>
        <v>360</v>
      </c>
      <c r="H26" s="10">
        <f t="shared" si="1"/>
        <v>82.8</v>
      </c>
      <c r="I26" s="10">
        <f t="shared" si="2"/>
        <v>442.8</v>
      </c>
      <c r="J26" s="6"/>
    </row>
    <row r="27" spans="1:11" x14ac:dyDescent="0.25">
      <c r="A27" s="2">
        <v>23</v>
      </c>
      <c r="B27" s="3" t="s">
        <v>56</v>
      </c>
      <c r="C27" s="4" t="s">
        <v>4</v>
      </c>
      <c r="D27" s="5">
        <v>1</v>
      </c>
      <c r="E27" s="10">
        <v>360</v>
      </c>
      <c r="F27" s="9">
        <v>0.23</v>
      </c>
      <c r="G27" s="10">
        <f t="shared" si="0"/>
        <v>360</v>
      </c>
      <c r="H27" s="10">
        <f t="shared" si="1"/>
        <v>82.8</v>
      </c>
      <c r="I27" s="10">
        <f t="shared" si="2"/>
        <v>442.8</v>
      </c>
      <c r="J27" s="6"/>
    </row>
    <row r="28" spans="1:11" ht="25.5" x14ac:dyDescent="0.25">
      <c r="A28" s="2">
        <v>24</v>
      </c>
      <c r="B28" s="3" t="s">
        <v>57</v>
      </c>
      <c r="C28" s="4" t="s">
        <v>34</v>
      </c>
      <c r="D28" s="5">
        <v>1</v>
      </c>
      <c r="E28" s="10">
        <v>90</v>
      </c>
      <c r="F28" s="9">
        <v>0.23</v>
      </c>
      <c r="G28" s="10">
        <f t="shared" si="0"/>
        <v>90</v>
      </c>
      <c r="H28" s="10">
        <f t="shared" si="1"/>
        <v>20.7</v>
      </c>
      <c r="I28" s="10">
        <f t="shared" si="2"/>
        <v>110.7</v>
      </c>
      <c r="J28" s="6"/>
    </row>
    <row r="29" spans="1:11" x14ac:dyDescent="0.25">
      <c r="A29" s="24" t="s">
        <v>40</v>
      </c>
      <c r="B29" s="25"/>
      <c r="C29" s="25"/>
      <c r="D29" s="25"/>
      <c r="E29" s="25"/>
      <c r="F29" s="26"/>
      <c r="G29" s="10">
        <f>SUM(G5:G28)</f>
        <v>18070.5</v>
      </c>
      <c r="H29" s="10">
        <f>SUM(H5:H28)</f>
        <v>1829.64</v>
      </c>
      <c r="I29" s="11">
        <f>SUM(I5:I28)</f>
        <v>19900.14</v>
      </c>
      <c r="J29" s="6"/>
    </row>
    <row r="31" spans="1:11" ht="33.75" customHeight="1" x14ac:dyDescent="0.25">
      <c r="A31" s="7">
        <v>1</v>
      </c>
      <c r="B31" s="28" t="s">
        <v>43</v>
      </c>
      <c r="C31" s="28"/>
      <c r="D31" s="28"/>
      <c r="E31" s="28"/>
      <c r="F31" s="28"/>
      <c r="G31" s="28"/>
      <c r="H31" s="28"/>
      <c r="I31" s="28"/>
    </row>
    <row r="32" spans="1:11" x14ac:dyDescent="0.25">
      <c r="A32" s="7">
        <v>2</v>
      </c>
      <c r="B32" s="29" t="s">
        <v>44</v>
      </c>
      <c r="C32" s="29"/>
      <c r="D32" s="29"/>
      <c r="E32" s="29"/>
      <c r="F32" s="29"/>
      <c r="G32" s="29"/>
      <c r="H32" s="29"/>
      <c r="I32" s="29"/>
    </row>
    <row r="33" spans="1:9" x14ac:dyDescent="0.25">
      <c r="A33" s="7">
        <v>3</v>
      </c>
      <c r="B33" s="18" t="s">
        <v>45</v>
      </c>
      <c r="C33" s="18"/>
      <c r="D33" s="18"/>
      <c r="E33" s="18"/>
      <c r="F33" s="18"/>
      <c r="G33" s="18"/>
      <c r="H33" s="18"/>
      <c r="I33" s="18"/>
    </row>
    <row r="34" spans="1:9" x14ac:dyDescent="0.25">
      <c r="A34" s="7">
        <v>4</v>
      </c>
      <c r="B34" s="19" t="s">
        <v>46</v>
      </c>
      <c r="C34" s="20"/>
      <c r="D34" s="20"/>
      <c r="E34" s="20"/>
      <c r="F34" s="20"/>
      <c r="G34" s="20"/>
      <c r="H34" s="20"/>
      <c r="I34" s="21"/>
    </row>
  </sheetData>
  <mergeCells count="8">
    <mergeCell ref="B33:I33"/>
    <mergeCell ref="B34:I34"/>
    <mergeCell ref="G2:I2"/>
    <mergeCell ref="A2:D2"/>
    <mergeCell ref="A29:F29"/>
    <mergeCell ref="A3:I3"/>
    <mergeCell ref="B31:I31"/>
    <mergeCell ref="B32:I32"/>
  </mergeCells>
  <pageMargins left="0.39370078740157483" right="0.39370078740157483" top="0.59055118110236227" bottom="0.39370078740157483" header="0.31496062992125984" footer="0.31496062992125984"/>
  <pageSetup paperSize="9" scale="90" fitToWidth="0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"/>
  <sheetViews>
    <sheetView tabSelected="1" workbookViewId="0">
      <selection activeCell="N9" sqref="N9"/>
    </sheetView>
  </sheetViews>
  <sheetFormatPr defaultRowHeight="15" x14ac:dyDescent="0.25"/>
  <cols>
    <col min="1" max="1" width="3.28515625" customWidth="1"/>
    <col min="2" max="2" width="48.140625" customWidth="1"/>
  </cols>
  <sheetData>
    <row r="1" spans="1:10" x14ac:dyDescent="0.25">
      <c r="F1" t="s">
        <v>59</v>
      </c>
    </row>
    <row r="2" spans="1:10" ht="18.75" x14ac:dyDescent="0.25">
      <c r="A2" s="23" t="s">
        <v>0</v>
      </c>
      <c r="B2" s="23"/>
      <c r="C2" s="23"/>
      <c r="D2" s="23"/>
      <c r="F2" t="s">
        <v>68</v>
      </c>
      <c r="G2" s="22"/>
      <c r="H2" s="22"/>
      <c r="I2" s="22"/>
    </row>
    <row r="3" spans="1:10" x14ac:dyDescent="0.25">
      <c r="A3" s="27" t="s">
        <v>42</v>
      </c>
      <c r="B3" s="27"/>
      <c r="C3" s="27"/>
      <c r="D3" s="27"/>
      <c r="E3" s="27"/>
      <c r="F3" s="27"/>
      <c r="G3" s="27"/>
      <c r="H3" s="27"/>
      <c r="I3" s="27"/>
    </row>
    <row r="4" spans="1:10" ht="25.5" x14ac:dyDescent="0.25">
      <c r="A4" s="13" t="s">
        <v>1</v>
      </c>
      <c r="B4" s="13" t="s">
        <v>2</v>
      </c>
      <c r="C4" s="14" t="s">
        <v>3</v>
      </c>
      <c r="D4" s="14" t="s">
        <v>35</v>
      </c>
      <c r="E4" s="14" t="s">
        <v>36</v>
      </c>
      <c r="F4" s="14" t="s">
        <v>37</v>
      </c>
      <c r="G4" s="14" t="s">
        <v>38</v>
      </c>
      <c r="H4" s="14" t="s">
        <v>66</v>
      </c>
      <c r="I4" s="13" t="s">
        <v>39</v>
      </c>
      <c r="J4" s="13" t="s">
        <v>47</v>
      </c>
    </row>
    <row r="5" spans="1:10" ht="25.5" x14ac:dyDescent="0.25">
      <c r="A5" s="15">
        <v>3</v>
      </c>
      <c r="B5" s="3" t="s">
        <v>69</v>
      </c>
      <c r="C5" s="12" t="s">
        <v>9</v>
      </c>
      <c r="D5" s="12">
        <v>1</v>
      </c>
      <c r="E5" s="16"/>
      <c r="F5" s="17">
        <v>0.08</v>
      </c>
      <c r="G5" s="16"/>
      <c r="H5" s="16"/>
      <c r="I5" s="10"/>
      <c r="J5" s="6"/>
    </row>
    <row r="6" spans="1:10" ht="25.5" x14ac:dyDescent="0.25">
      <c r="A6" s="15">
        <v>11</v>
      </c>
      <c r="B6" s="3" t="s">
        <v>70</v>
      </c>
      <c r="C6" s="12" t="s">
        <v>16</v>
      </c>
      <c r="D6" s="12">
        <v>4</v>
      </c>
      <c r="E6" s="16"/>
      <c r="F6" s="17">
        <v>0.08</v>
      </c>
      <c r="G6" s="16"/>
      <c r="H6" s="16"/>
      <c r="I6" s="10"/>
      <c r="J6" s="6"/>
    </row>
    <row r="7" spans="1:10" ht="25.5" x14ac:dyDescent="0.25">
      <c r="A7" s="15">
        <v>12</v>
      </c>
      <c r="B7" s="3" t="s">
        <v>70</v>
      </c>
      <c r="C7" s="12" t="s">
        <v>22</v>
      </c>
      <c r="D7" s="12">
        <v>10</v>
      </c>
      <c r="E7" s="16"/>
      <c r="F7" s="17">
        <v>0.08</v>
      </c>
      <c r="G7" s="16"/>
      <c r="H7" s="16"/>
      <c r="I7" s="10"/>
      <c r="J7" s="6"/>
    </row>
    <row r="8" spans="1:10" ht="30.75" customHeight="1" x14ac:dyDescent="0.25">
      <c r="A8" s="15"/>
      <c r="B8" s="3" t="s">
        <v>71</v>
      </c>
      <c r="C8" s="12" t="s">
        <v>67</v>
      </c>
      <c r="D8" s="12">
        <v>2</v>
      </c>
      <c r="E8" s="16"/>
      <c r="F8" s="17">
        <v>0.08</v>
      </c>
      <c r="G8" s="16"/>
      <c r="H8" s="16"/>
      <c r="I8" s="10"/>
      <c r="J8" s="6"/>
    </row>
    <row r="9" spans="1:10" ht="25.5" x14ac:dyDescent="0.25">
      <c r="A9" s="15">
        <v>14</v>
      </c>
      <c r="B9" s="3" t="s">
        <v>72</v>
      </c>
      <c r="C9" s="12" t="s">
        <v>26</v>
      </c>
      <c r="D9" s="12">
        <v>3</v>
      </c>
      <c r="E9" s="16"/>
      <c r="F9" s="17">
        <v>0.08</v>
      </c>
      <c r="G9" s="16"/>
      <c r="H9" s="16"/>
      <c r="I9" s="10"/>
      <c r="J9" s="6"/>
    </row>
    <row r="10" spans="1:10" ht="25.5" x14ac:dyDescent="0.25">
      <c r="A10" s="15">
        <v>15</v>
      </c>
      <c r="B10" s="3" t="s">
        <v>73</v>
      </c>
      <c r="C10" s="12" t="s">
        <v>28</v>
      </c>
      <c r="D10" s="12">
        <v>1</v>
      </c>
      <c r="E10" s="16"/>
      <c r="F10" s="17">
        <v>0.08</v>
      </c>
      <c r="G10" s="16"/>
      <c r="H10" s="16"/>
      <c r="I10" s="10"/>
      <c r="J10" s="6"/>
    </row>
    <row r="11" spans="1:10" ht="25.5" x14ac:dyDescent="0.25">
      <c r="A11" s="15">
        <v>16</v>
      </c>
      <c r="B11" s="3" t="s">
        <v>74</v>
      </c>
      <c r="C11" s="12" t="s">
        <v>16</v>
      </c>
      <c r="D11" s="12">
        <v>4</v>
      </c>
      <c r="E11" s="16"/>
      <c r="F11" s="17">
        <v>0.08</v>
      </c>
      <c r="G11" s="16"/>
      <c r="H11" s="16"/>
      <c r="I11" s="10"/>
      <c r="J11" s="6"/>
    </row>
    <row r="12" spans="1:10" ht="25.5" x14ac:dyDescent="0.25">
      <c r="A12" s="15">
        <v>17</v>
      </c>
      <c r="B12" s="3" t="s">
        <v>75</v>
      </c>
      <c r="C12" s="12" t="s">
        <v>30</v>
      </c>
      <c r="D12" s="12">
        <v>1</v>
      </c>
      <c r="E12" s="16"/>
      <c r="F12" s="17">
        <v>0.08</v>
      </c>
      <c r="G12" s="16"/>
      <c r="H12" s="16"/>
      <c r="I12" s="10"/>
      <c r="J12" s="6"/>
    </row>
    <row r="13" spans="1:10" ht="25.5" x14ac:dyDescent="0.25">
      <c r="A13" s="15">
        <v>18</v>
      </c>
      <c r="B13" s="3" t="s">
        <v>75</v>
      </c>
      <c r="C13" s="12" t="s">
        <v>14</v>
      </c>
      <c r="D13" s="12">
        <v>3</v>
      </c>
      <c r="E13" s="16"/>
      <c r="F13" s="17">
        <v>0.08</v>
      </c>
      <c r="G13" s="16"/>
      <c r="H13" s="16"/>
      <c r="I13" s="10"/>
      <c r="J13" s="6"/>
    </row>
    <row r="14" spans="1:10" ht="25.5" x14ac:dyDescent="0.25">
      <c r="A14" s="15">
        <v>19</v>
      </c>
      <c r="B14" s="3" t="s">
        <v>76</v>
      </c>
      <c r="C14" s="12" t="s">
        <v>16</v>
      </c>
      <c r="D14" s="12">
        <v>3</v>
      </c>
      <c r="E14" s="16"/>
      <c r="F14" s="17">
        <v>0.08</v>
      </c>
      <c r="G14" s="16"/>
      <c r="H14" s="16"/>
      <c r="I14" s="10"/>
      <c r="J14" s="6"/>
    </row>
    <row r="15" spans="1:10" ht="25.5" x14ac:dyDescent="0.25">
      <c r="A15" s="15">
        <v>20</v>
      </c>
      <c r="B15" s="3" t="s">
        <v>77</v>
      </c>
      <c r="C15" s="12" t="s">
        <v>19</v>
      </c>
      <c r="D15" s="12">
        <v>3</v>
      </c>
      <c r="E15" s="16"/>
      <c r="F15" s="17">
        <v>0.08</v>
      </c>
      <c r="G15" s="16"/>
      <c r="H15" s="16"/>
      <c r="I15" s="10"/>
      <c r="J15" s="6"/>
    </row>
    <row r="16" spans="1:10" x14ac:dyDescent="0.25">
      <c r="A16" s="15">
        <v>23</v>
      </c>
      <c r="B16" s="3" t="s">
        <v>78</v>
      </c>
      <c r="C16" s="12" t="s">
        <v>4</v>
      </c>
      <c r="D16" s="12">
        <v>1</v>
      </c>
      <c r="E16" s="16"/>
      <c r="F16" s="17">
        <v>0.23</v>
      </c>
      <c r="G16" s="16"/>
      <c r="H16" s="16"/>
      <c r="I16" s="10"/>
      <c r="J16" s="6"/>
    </row>
    <row r="17" spans="1:10" x14ac:dyDescent="0.25">
      <c r="A17" s="24" t="s">
        <v>40</v>
      </c>
      <c r="B17" s="25"/>
      <c r="C17" s="25"/>
      <c r="D17" s="25"/>
      <c r="E17" s="25"/>
      <c r="F17" s="26"/>
      <c r="G17" s="10"/>
      <c r="H17" s="10"/>
      <c r="I17" s="11"/>
      <c r="J17" s="6"/>
    </row>
  </sheetData>
  <mergeCells count="4">
    <mergeCell ref="A2:D2"/>
    <mergeCell ref="G2:I2"/>
    <mergeCell ref="A3:I3"/>
    <mergeCell ref="A17:F1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informatyk informatyk</cp:lastModifiedBy>
  <cp:lastPrinted>2023-02-03T09:50:12Z</cp:lastPrinted>
  <dcterms:created xsi:type="dcterms:W3CDTF">2017-06-28T06:06:04Z</dcterms:created>
  <dcterms:modified xsi:type="dcterms:W3CDTF">2023-12-15T10:32:54Z</dcterms:modified>
</cp:coreProperties>
</file>