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3250" windowHeight="13065"/>
  </bookViews>
  <sheets>
    <sheet name="cz.1" sheetId="1" r:id="rId1"/>
  </sheets>
  <calcPr calcId="145621"/>
</workbook>
</file>

<file path=xl/calcChain.xml><?xml version="1.0" encoding="utf-8"?>
<calcChain xmlns="http://schemas.openxmlformats.org/spreadsheetml/2006/main">
  <c r="J7" i="1" l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6" i="1"/>
  <c r="K6" i="1" s="1"/>
  <c r="J84" i="1" l="1"/>
  <c r="K84" i="1"/>
</calcChain>
</file>

<file path=xl/sharedStrings.xml><?xml version="1.0" encoding="utf-8"?>
<sst xmlns="http://schemas.openxmlformats.org/spreadsheetml/2006/main" count="184" uniqueCount="110">
  <si>
    <t>op</t>
  </si>
  <si>
    <t>szt</t>
  </si>
  <si>
    <t>Lp.</t>
  </si>
  <si>
    <t>Nazwa przedmiotu zamówienia</t>
  </si>
  <si>
    <t>op.</t>
  </si>
  <si>
    <t>j.m.</t>
  </si>
  <si>
    <t>Acidum acetylosalicylicum 300 mg, 20 tabl</t>
  </si>
  <si>
    <t>Acidum tranexenicum, roztw. do wstrz., 500 mg /5 ml,  5 ampułek</t>
  </si>
  <si>
    <t>Adenosinum 3mg/ml; 2 ml, roztw. do wstrz., 6 fiol.</t>
  </si>
  <si>
    <t>Adrenalinum  0,1 %, 1 mg/1 ml, roztw. do wstrz.,  10 amp.</t>
  </si>
  <si>
    <t>Amiodaroni hydrochloridum 50 mg/ml; 3 ml,  roztw. do wstrz.,5amp</t>
  </si>
  <si>
    <t>Antazolini mesylas 50 mg/ml, 2 ml,   roztw. do wstrz.,10 amp</t>
  </si>
  <si>
    <t>Aqua pro injectione 10 ml, 100 amp ( plastik)</t>
  </si>
  <si>
    <t>Atropini sulfas  inj. 1mg/1ml, roztw. do wstrz., 10amp.</t>
  </si>
  <si>
    <t xml:space="preserve">Benzinum  1000 ml </t>
  </si>
  <si>
    <t>Captoprilum  12,5 mg, tabl, 30 szt. ( w blistrach)</t>
  </si>
  <si>
    <t>Chlorpromazini hydrochloridum 50 mg/2ml, roztw. do wstrz., 2 ml, 10 amp.</t>
  </si>
  <si>
    <t>Clemastini fumuras  2 mg/2ml,  roztw. do wstrz.,5 amp</t>
  </si>
  <si>
    <t>Clonazepamum inj 1mg/1ml, roztw. do wstrz.,10amp.</t>
  </si>
  <si>
    <t>Clopidogrelum 75 mg, tabl, 28 szt.</t>
  </si>
  <si>
    <t>Dexamethasonum  4mg/1ml  roztw. do wstrz.,10amp.</t>
  </si>
  <si>
    <t>Diazepamum inj.  5 mg/ml, 2ml,  roztw. do wstrz., 50 amp</t>
  </si>
  <si>
    <t>Diazepamum  5mg / 2,5 ml, wlewki doodbytnicze,  5 wlewek</t>
  </si>
  <si>
    <t>Dobutamini hydrochloridum  250 mg subst. Sucha do sprz.inj. 1 fiol.</t>
  </si>
  <si>
    <t>Dopamini hydrochloridum 4 % ,200 mg/ 5ml, inj,10 amp</t>
  </si>
  <si>
    <t>Drotaverini hydrochloridum 40 mg/2ml, inj., 5 amp.</t>
  </si>
  <si>
    <t>Drotaverini hydrochloridum  40mg, tabl., 20 szt.</t>
  </si>
  <si>
    <t>Ethacridini lactas 5 mg/g, żel,  30 g</t>
  </si>
  <si>
    <t>Etomidate 20mg/10 ml, inj, 5 amp</t>
  </si>
  <si>
    <t>Fentanylum 0,1mg/2ml, inj., 50 amp</t>
  </si>
  <si>
    <t>Flumazenilum 0,1 mg/ml, 5 ml,  roztw. do wstrz., 5 amp</t>
  </si>
  <si>
    <t>Furosemidum 20 mg /2ml,  roztw. do wstrz., 5 amp</t>
  </si>
  <si>
    <t>Glucagoni hydrochloridum  1mg subs. sucha + rozp.1 ampułkostrzyk.</t>
  </si>
  <si>
    <t>Glucosum 200mg/ml,  roztw. do wstrz., 10 amp</t>
  </si>
  <si>
    <t>Heparinum 25 000 j./5 ml,  roztw. do wstrz., 10 fiolek</t>
  </si>
  <si>
    <t>Hydrocortisonum 100 mg, do sporz. roztw. do wstrz., inf.,   5fiol + 5amp. rozp</t>
  </si>
  <si>
    <t>Glyceroli trinitras  0,4 mg/ dawkę aerozol, 11 g,  200 dawek</t>
  </si>
  <si>
    <t>Hydroxyzini hydrochloridum 10 mg, tabl., 30 szt.</t>
  </si>
  <si>
    <t>Hydroxyzini hydrochloridum 25 mg, tabl., 30 szt.</t>
  </si>
  <si>
    <t>Ketoprofenum 100mg/2ml , do podawania dożylnego i domięśniowego, 10 amp</t>
  </si>
  <si>
    <t>Lignocainum hydrochloricum 20 mg/g, żel,  typ U, 30 g</t>
  </si>
  <si>
    <t xml:space="preserve">Lignocainum hydrochloricum 20 mg/g, żel , typ A, 30 g </t>
  </si>
  <si>
    <t>Magnesium sulfate 20%, inj,  10 ml.,  10 amp</t>
  </si>
  <si>
    <t>Metoclopramidum 10mg/2 ml, inj, 5 amp</t>
  </si>
  <si>
    <t>Metoprololum   1mg/ml, inj, 5 ml, 5amp</t>
  </si>
  <si>
    <t>Metoprololum  50mg, tabl., 30 szt.</t>
  </si>
  <si>
    <t>Midazolamum 5mg/ml,  roztw. do wstrz., 1 ml, 10amp.</t>
  </si>
  <si>
    <t>Morphinum 10mg/1ml   roztw. do wstrz.,10 amp</t>
  </si>
  <si>
    <t>Naloxoni hydrochloridum 0,4 mg /1ml, roztw. do wstrz.,10 amp.</t>
  </si>
  <si>
    <t>Natrii chloridum.0,9%  10ml , 50 amp (opakowania plastikowe)</t>
  </si>
  <si>
    <t xml:space="preserve">Natrii hydrocarbonas  8,4%, inj.doż. 20 ml , 10 amp. </t>
  </si>
  <si>
    <t>Nyda aerozol- złożony  preparat na wszy,  50 ml</t>
  </si>
  <si>
    <t>Paracetamolum 125 mg, czopki, 10 szt.</t>
  </si>
  <si>
    <t>Paracetamolum  250 mg, czopki, 10 szt.</t>
  </si>
  <si>
    <t>Paracetamolum  50 mg , czopki, 10 szt.</t>
  </si>
  <si>
    <t>Propranololum 10 mg, tabl., 50 szt.</t>
  </si>
  <si>
    <t>Salbutamolum  2,5mg/2,5ml, do nebulizacji, 20 amp.</t>
  </si>
  <si>
    <t>Salbutamolum  0,5mg/1ml,  roztw. do wstrz., 10 amp.</t>
  </si>
  <si>
    <t>Spasmalgon  ( prep. złoż.) 5ml, roztw. do wstrz., 10 amp.</t>
  </si>
  <si>
    <t>Petidinum  100mg/2ml ,  roztw. do wstrz., 2 ml, 10 amp.</t>
  </si>
  <si>
    <t>Suxamethonium  chloride 200 mg, proszek do sporz. roztw., 10 fiol.</t>
  </si>
  <si>
    <t>Tramadolum 100mg/2ml ,  roztw. do wstrz., 2 ml, 5amp.</t>
  </si>
  <si>
    <t>Urapidilum  25 mg/5ml,  roztw. do wstrz., 5amp</t>
  </si>
  <si>
    <t>Woda utleniona 3 %,  opakowanie plastikowe,  500 ml</t>
  </si>
  <si>
    <t>Budesonidum 0,25mg/ml, zawiesina do nebulizacji, 2 ml, 10 ampułek</t>
  </si>
  <si>
    <t>Razem PLN</t>
  </si>
  <si>
    <t>Isosorbidi mononitras 10 mg x 60 tabletek</t>
  </si>
  <si>
    <t>Papaverinum hydrochloridum 20mg/ml, amp. a 2 ml, 10 amp</t>
  </si>
  <si>
    <t>Thiethylperazinum 6,5 mg/ml, roztwór do wstrzyk.5 amp.</t>
  </si>
  <si>
    <t>Dexamethasonum  8mg/2ml, 2 ml, roztw. do wstrz.,10amp.</t>
  </si>
  <si>
    <t>Paracetamol do infuzji 10mg/ml, 50 ml op. 10 fiol.</t>
  </si>
  <si>
    <t>Mivacurii chloridum 2mg/ml, inj, 5 ml, 5 amp</t>
  </si>
  <si>
    <t>Hydroxyzini hydrochloridum 50 mg/ml, roztór do wsztrz. , op. 5 ampułek</t>
  </si>
  <si>
    <t>Kalium chloratum  15% ,  roztw. do wstrz.,20 ml x 10 fiolek/ampułek</t>
  </si>
  <si>
    <t>Ketoprofenum 50 mg, kapsułki x 20</t>
  </si>
  <si>
    <t>Metamizolum natricum  2,5 g/ 5 ml , inj, 10 amp</t>
  </si>
  <si>
    <t>Nazwa handlowa</t>
  </si>
  <si>
    <t>Ilość max/ zawartość żądana</t>
  </si>
  <si>
    <t>Jednostkowa cena netto</t>
  </si>
  <si>
    <t>stopa % podatku VAT</t>
  </si>
  <si>
    <t xml:space="preserve">wartość netto </t>
  </si>
  <si>
    <t xml:space="preserve"> wartość brutto </t>
  </si>
  <si>
    <t>W przypadku występowania na rynku opakowań posiadających inną ilość sztuk niż zamieszczona w SIWZ, Zamawiający dopuszcza możliwość przeliczania ilości opakowań handlowych – należy wtedy podać pełne ilości opakowań zaokrąglone w górę. W przypadku, gdy dostępne są na rynku opakowania handlowe posiadające ilość sztuk taką jaka została określona w SIWZ,  Zamawiający nie dopuszcza możliwości zmiany ilości sztuk w opakowaniu.</t>
  </si>
  <si>
    <t xml:space="preserve">Zamawiający wyraża zgodę na wycenę preparatów zamiennie tj. drażetek zamiast tabletek powlekanych i odwrotnie. Tabletek i tabletek powlekanych zamiast kapsułek i odwrotnie. Tabletek i tabletek powlekanych zamiast drażetek i odwrotnie. Kapsułek zamiast drażetek i odwrotnie. Tabletek zamiast tabletek powlekanych i odwrotnie </t>
  </si>
  <si>
    <t xml:space="preserve">Zamawiający wyraża zgodę na wycenę preparatów zamiennie tj. ampułek zamiast fiolek i odwrotnie </t>
  </si>
  <si>
    <t xml:space="preserve">Gdy dany produkt jest czasowo niedostępny lub zakończyła się jego produkcja Zamaweiający wyraża zgodę na umieszczenie pod tabelą stosownej informacji </t>
  </si>
  <si>
    <t>Można wycenić lek równoważny pod względem składu chemicznego i dawki lecz różniący się postacią (tabletki na tabletki powlekane lub kapsułki lub drażetki i odwrotnie fiolki na ampułki i odwrotnie) przy zachowaniu tej samej drogi podania</t>
  </si>
  <si>
    <t>1.</t>
  </si>
  <si>
    <t>2.</t>
  </si>
  <si>
    <t>3.</t>
  </si>
  <si>
    <t>4.</t>
  </si>
  <si>
    <t>5.</t>
  </si>
  <si>
    <t>Ibuprofenum+paracetamolum 200 mg+325 mg, x 10 tabl.</t>
  </si>
  <si>
    <t>Lignocainum hydrochloricum  2% , roztw. do wstrz.,20 ml , x 5 fiol.</t>
  </si>
  <si>
    <t>Thiethylperazinum 6,5 mg, czopki doodbytnicze, op. x 6 czopków</t>
  </si>
  <si>
    <t>załącznik nr 2 do SWZ</t>
  </si>
  <si>
    <t>szt.</t>
  </si>
  <si>
    <t>Glucosum 50 mg/ml , roztw. do inf, opakowanie a 100 ml</t>
  </si>
  <si>
    <t>Aqua pro injectione opakowanie a 250 ml</t>
  </si>
  <si>
    <t>Mannitol 150 mg/ml , roztw do inf., opakowanie worek a 250 ml</t>
  </si>
  <si>
    <t>Płyn Ringera z mlecznami, roztw. do inf. op 500 ml</t>
  </si>
  <si>
    <t>Glucosum 100mg/ml, roztw. do inf.opakowanie  a 250 ml</t>
  </si>
  <si>
    <t>Paracetamolum 500mg, tabletki dla dorosłych i dzieci powyżej 6 r. ż, tabletki 10 szt.</t>
  </si>
  <si>
    <t xml:space="preserve">3/LEKI/2022 </t>
  </si>
  <si>
    <t>podatek VAT</t>
  </si>
  <si>
    <t>Formularz cenowy</t>
  </si>
  <si>
    <t>Uwaga !</t>
  </si>
  <si>
    <t>Zalecane zapisanie formularza do pliku .pdf i podpisanie podpisem wewnętrznym "pades"</t>
  </si>
  <si>
    <t>a nastepnie przesłać zgodnie z wymogami SWZ.</t>
  </si>
  <si>
    <t>Wartośći netto, VAT i brutto przenieść do "formularza oferowego" str.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</si>
</sst>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8">
    <font>
      <sz val="10"/>
      <name val="Arial CE"/>
      <charset val="238"/>
    </font>
    <font>
      <sz val="10"/>
      <name val="Arial CE"/>
      <charset val="238"/>
    </font>
    <font>
      <sz val="10"/>
      <color indexed="10"/>
      <name val="Arial CE"/>
      <family val="2"/>
      <charset val="238"/>
    </font>
    <font>
      <sz val="9"/>
      <name val="Times New Roman"/>
      <family val="1"/>
      <charset val="238"/>
    </font>
    <font>
      <sz val="9"/>
      <name val="Times New Roman"/>
      <family val="1"/>
    </font>
    <font>
      <sz val="8"/>
      <name val="Arial CE"/>
      <charset val="238"/>
    </font>
    <font>
      <b/>
      <sz val="10"/>
      <name val="Arial CE"/>
      <charset val="238"/>
    </font>
    <font>
      <i/>
      <sz val="8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FF0000"/>
      <name val="Czcionka tekstu podstawowego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9" fontId="0" fillId="0" borderId="0" xfId="0" applyNumberFormat="1" applyBorder="1" applyAlignment="1">
      <alignment horizontal="center"/>
    </xf>
    <xf numFmtId="2" fontId="4" fillId="0" borderId="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10" fillId="0" borderId="0" xfId="0" applyFont="1" applyAlignment="1"/>
    <xf numFmtId="0" fontId="4" fillId="3" borderId="1" xfId="0" applyFont="1" applyFill="1" applyBorder="1" applyAlignment="1">
      <alignment vertical="top" wrapText="1"/>
    </xf>
    <xf numFmtId="2" fontId="4" fillId="3" borderId="1" xfId="0" applyNumberFormat="1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2" fontId="4" fillId="3" borderId="2" xfId="0" applyNumberFormat="1" applyFont="1" applyFill="1" applyBorder="1" applyAlignment="1">
      <alignment vertical="top" wrapText="1"/>
    </xf>
    <xf numFmtId="0" fontId="6" fillId="0" borderId="0" xfId="0" applyFont="1"/>
    <xf numFmtId="2" fontId="11" fillId="0" borderId="1" xfId="0" applyNumberFormat="1" applyFont="1" applyBorder="1"/>
    <xf numFmtId="2" fontId="11" fillId="3" borderId="1" xfId="0" applyNumberFormat="1" applyFont="1" applyFill="1" applyBorder="1"/>
    <xf numFmtId="2" fontId="11" fillId="3" borderId="2" xfId="0" applyNumberFormat="1" applyFont="1" applyFill="1" applyBorder="1"/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0" fontId="11" fillId="0" borderId="0" xfId="0" applyFont="1" applyBorder="1"/>
    <xf numFmtId="0" fontId="12" fillId="3" borderId="0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11" fillId="0" borderId="1" xfId="0" applyNumberFormat="1" applyFont="1" applyBorder="1"/>
    <xf numFmtId="0" fontId="0" fillId="0" borderId="0" xfId="0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9" fontId="11" fillId="0" borderId="1" xfId="0" applyNumberFormat="1" applyFont="1" applyBorder="1" applyAlignment="1">
      <alignment horizontal="center"/>
    </xf>
    <xf numFmtId="9" fontId="11" fillId="3" borderId="1" xfId="0" applyNumberFormat="1" applyFont="1" applyFill="1" applyBorder="1" applyAlignment="1">
      <alignment horizontal="center"/>
    </xf>
    <xf numFmtId="9" fontId="11" fillId="3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/>
    <xf numFmtId="4" fontId="14" fillId="0" borderId="7" xfId="0" applyNumberFormat="1" applyFont="1" applyBorder="1"/>
    <xf numFmtId="0" fontId="14" fillId="0" borderId="1" xfId="0" applyNumberFormat="1" applyFont="1" applyFill="1" applyBorder="1" applyAlignment="1">
      <alignment horizontal="right" wrapText="1"/>
    </xf>
    <xf numFmtId="0" fontId="14" fillId="0" borderId="2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0" fontId="16" fillId="0" borderId="0" xfId="0" applyFont="1" applyAlignment="1"/>
    <xf numFmtId="0" fontId="17" fillId="0" borderId="0" xfId="0" applyFont="1" applyAlignment="1"/>
    <xf numFmtId="2" fontId="4" fillId="4" borderId="1" xfId="0" applyNumberFormat="1" applyFont="1" applyFill="1" applyBorder="1" applyAlignment="1">
      <alignment horizontal="left" vertical="center" wrapText="1"/>
    </xf>
    <xf numFmtId="0" fontId="14" fillId="4" borderId="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4" fillId="0" borderId="0" xfId="0" applyFont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12"/>
  <sheetViews>
    <sheetView tabSelected="1" zoomScaleNormal="100" workbookViewId="0">
      <pane xSplit="7" ySplit="4" topLeftCell="H41" activePane="bottomRight" state="frozen"/>
      <selection pane="topRight" activeCell="R1" sqref="R1"/>
      <selection pane="bottomLeft" activeCell="A4" sqref="A4"/>
      <selection pane="bottomRight" activeCell="D54" sqref="D54:E54"/>
    </sheetView>
  </sheetViews>
  <sheetFormatPr defaultRowHeight="12.75"/>
  <cols>
    <col min="1" max="1" width="3.5703125" style="1" customWidth="1"/>
    <col min="2" max="2" width="42.7109375" customWidth="1"/>
    <col min="3" max="3" width="30.140625" customWidth="1"/>
    <col min="4" max="4" width="4.140625" customWidth="1"/>
    <col min="5" max="5" width="8.28515625" customWidth="1"/>
    <col min="6" max="6" width="15" hidden="1" customWidth="1"/>
    <col min="7" max="7" width="0.5703125" hidden="1" customWidth="1"/>
    <col min="8" max="8" width="8.5703125" customWidth="1"/>
    <col min="9" max="9" width="7.28515625" style="35" customWidth="1"/>
    <col min="10" max="10" width="10.42578125" customWidth="1"/>
    <col min="11" max="11" width="11" customWidth="1"/>
  </cols>
  <sheetData>
    <row r="1" spans="1:234" ht="19.5" customHeight="1">
      <c r="A1" s="25" t="s">
        <v>103</v>
      </c>
      <c r="B1" s="25"/>
      <c r="J1" t="s">
        <v>95</v>
      </c>
    </row>
    <row r="2" spans="1:234" s="25" customFormat="1" ht="24.75" customHeight="1">
      <c r="A2" s="44" t="s">
        <v>105</v>
      </c>
      <c r="B2" s="44"/>
      <c r="C2" s="45"/>
      <c r="D2" s="45"/>
      <c r="E2" s="46"/>
      <c r="F2" s="42"/>
      <c r="I2" s="43"/>
    </row>
    <row r="3" spans="1:234" ht="13.15" hidden="1" customHeight="1">
      <c r="E3" s="12"/>
      <c r="F3" s="2"/>
      <c r="G3" s="2"/>
      <c r="H3" s="2"/>
      <c r="I3" s="3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</row>
    <row r="4" spans="1:234" s="2" customFormat="1" ht="38.450000000000003" customHeight="1">
      <c r="A4" s="8" t="s">
        <v>2</v>
      </c>
      <c r="B4" s="9" t="s">
        <v>3</v>
      </c>
      <c r="C4" s="8" t="s">
        <v>76</v>
      </c>
      <c r="D4" s="8" t="s">
        <v>5</v>
      </c>
      <c r="E4" s="8" t="s">
        <v>77</v>
      </c>
      <c r="G4" s="3"/>
      <c r="H4" s="11" t="s">
        <v>78</v>
      </c>
      <c r="I4" s="11" t="s">
        <v>79</v>
      </c>
      <c r="J4" s="11" t="s">
        <v>80</v>
      </c>
      <c r="K4" s="11" t="s">
        <v>81</v>
      </c>
    </row>
    <row r="5" spans="1:234" s="2" customFormat="1" ht="15" customHeight="1">
      <c r="A5" s="15">
        <v>1</v>
      </c>
      <c r="B5" s="14">
        <v>2</v>
      </c>
      <c r="C5" s="14">
        <v>3</v>
      </c>
      <c r="D5" s="15">
        <v>4</v>
      </c>
      <c r="E5" s="14">
        <v>5</v>
      </c>
      <c r="F5" s="15">
        <v>7</v>
      </c>
      <c r="G5" s="14">
        <v>8</v>
      </c>
      <c r="H5" s="15">
        <v>6</v>
      </c>
      <c r="I5" s="14">
        <v>7</v>
      </c>
      <c r="J5" s="15">
        <v>8</v>
      </c>
      <c r="K5" s="14">
        <v>9</v>
      </c>
    </row>
    <row r="6" spans="1:234" ht="15.75">
      <c r="A6" s="10">
        <v>1</v>
      </c>
      <c r="B6" s="5" t="s">
        <v>6</v>
      </c>
      <c r="C6" s="7"/>
      <c r="D6" s="4" t="s">
        <v>0</v>
      </c>
      <c r="E6" s="54">
        <v>250</v>
      </c>
      <c r="F6" s="29"/>
      <c r="G6" s="29"/>
      <c r="H6" s="26"/>
      <c r="I6" s="47"/>
      <c r="J6" s="37" t="str">
        <f>IF(H6="","",E6*H6)</f>
        <v/>
      </c>
      <c r="K6" s="37" t="str">
        <f>IF(H6="","",J6+J6*I6)</f>
        <v/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</row>
    <row r="7" spans="1:234" ht="25.9" customHeight="1">
      <c r="A7" s="10">
        <v>2</v>
      </c>
      <c r="B7" s="13" t="s">
        <v>7</v>
      </c>
      <c r="C7" s="7"/>
      <c r="D7" s="4" t="s">
        <v>0</v>
      </c>
      <c r="E7" s="54">
        <v>20</v>
      </c>
      <c r="F7" s="29"/>
      <c r="G7" s="29"/>
      <c r="H7" s="26"/>
      <c r="I7" s="47"/>
      <c r="J7" s="37" t="str">
        <f t="shared" ref="J7:J70" si="0">IF(H7="","",E7*H7)</f>
        <v/>
      </c>
      <c r="K7" s="37" t="str">
        <f t="shared" ref="K7:K70" si="1">IF(H7="","",J7+J7*I7)</f>
        <v/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</row>
    <row r="8" spans="1:234" ht="15.75">
      <c r="A8" s="10">
        <v>3</v>
      </c>
      <c r="B8" s="5" t="s">
        <v>8</v>
      </c>
      <c r="C8" s="7"/>
      <c r="D8" s="4" t="s">
        <v>0</v>
      </c>
      <c r="E8" s="54">
        <v>180</v>
      </c>
      <c r="F8" s="29"/>
      <c r="G8" s="29"/>
      <c r="H8" s="26"/>
      <c r="I8" s="47"/>
      <c r="J8" s="37" t="str">
        <f t="shared" si="0"/>
        <v/>
      </c>
      <c r="K8" s="37" t="str">
        <f t="shared" si="1"/>
        <v/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</row>
    <row r="9" spans="1:234" ht="15.75">
      <c r="A9" s="10">
        <v>4</v>
      </c>
      <c r="B9" s="5" t="s">
        <v>9</v>
      </c>
      <c r="C9" s="7"/>
      <c r="D9" s="4" t="s">
        <v>0</v>
      </c>
      <c r="E9" s="54">
        <v>1100</v>
      </c>
      <c r="F9" s="29"/>
      <c r="G9" s="29"/>
      <c r="H9" s="26"/>
      <c r="I9" s="47"/>
      <c r="J9" s="37" t="str">
        <f t="shared" si="0"/>
        <v/>
      </c>
      <c r="K9" s="37" t="str">
        <f t="shared" si="1"/>
        <v/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</row>
    <row r="10" spans="1:234" ht="24">
      <c r="A10" s="10">
        <v>5</v>
      </c>
      <c r="B10" s="5" t="s">
        <v>10</v>
      </c>
      <c r="C10" s="7"/>
      <c r="D10" s="4" t="s">
        <v>0</v>
      </c>
      <c r="E10" s="54">
        <v>300</v>
      </c>
      <c r="F10" s="30"/>
      <c r="G10" s="29"/>
      <c r="H10" s="26"/>
      <c r="I10" s="47"/>
      <c r="J10" s="37" t="str">
        <f t="shared" si="0"/>
        <v/>
      </c>
      <c r="K10" s="37" t="str">
        <f t="shared" si="1"/>
        <v/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</row>
    <row r="11" spans="1:234" ht="24">
      <c r="A11" s="10">
        <v>6</v>
      </c>
      <c r="B11" s="5" t="s">
        <v>11</v>
      </c>
      <c r="C11" s="7"/>
      <c r="D11" s="4" t="s">
        <v>0</v>
      </c>
      <c r="E11" s="54">
        <v>25</v>
      </c>
      <c r="F11" s="30"/>
      <c r="G11" s="29"/>
      <c r="H11" s="26"/>
      <c r="I11" s="47"/>
      <c r="J11" s="37" t="str">
        <f t="shared" si="0"/>
        <v/>
      </c>
      <c r="K11" s="37" t="str">
        <f t="shared" si="1"/>
        <v/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</row>
    <row r="12" spans="1:234" ht="15.75">
      <c r="A12" s="10">
        <v>7</v>
      </c>
      <c r="B12" s="5" t="s">
        <v>12</v>
      </c>
      <c r="C12" s="7"/>
      <c r="D12" s="4" t="s">
        <v>0</v>
      </c>
      <c r="E12" s="54">
        <v>3</v>
      </c>
      <c r="F12" s="29"/>
      <c r="G12" s="29"/>
      <c r="H12" s="26"/>
      <c r="I12" s="47"/>
      <c r="J12" s="37" t="str">
        <f t="shared" si="0"/>
        <v/>
      </c>
      <c r="K12" s="37" t="str">
        <f t="shared" si="1"/>
        <v/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</row>
    <row r="13" spans="1:234" ht="15.75">
      <c r="A13" s="10">
        <v>8</v>
      </c>
      <c r="B13" s="21" t="s">
        <v>98</v>
      </c>
      <c r="C13" s="7"/>
      <c r="D13" s="4" t="s">
        <v>1</v>
      </c>
      <c r="E13" s="54">
        <v>50</v>
      </c>
      <c r="F13" s="29"/>
      <c r="G13" s="29"/>
      <c r="H13" s="26"/>
      <c r="I13" s="47"/>
      <c r="J13" s="37" t="str">
        <f t="shared" si="0"/>
        <v/>
      </c>
      <c r="K13" s="37" t="str">
        <f t="shared" si="1"/>
        <v/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</row>
    <row r="14" spans="1:234" ht="15.75">
      <c r="A14" s="10">
        <v>9</v>
      </c>
      <c r="B14" s="5" t="s">
        <v>13</v>
      </c>
      <c r="C14" s="7"/>
      <c r="D14" s="4" t="s">
        <v>0</v>
      </c>
      <c r="E14" s="54">
        <v>150</v>
      </c>
      <c r="F14" s="29"/>
      <c r="G14" s="29"/>
      <c r="H14" s="26"/>
      <c r="I14" s="47"/>
      <c r="J14" s="37" t="str">
        <f t="shared" si="0"/>
        <v/>
      </c>
      <c r="K14" s="37" t="str">
        <f t="shared" si="1"/>
        <v/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</row>
    <row r="15" spans="1:234" ht="15.75">
      <c r="A15" s="10">
        <v>10</v>
      </c>
      <c r="B15" s="6" t="s">
        <v>14</v>
      </c>
      <c r="C15" s="7"/>
      <c r="D15" s="4" t="s">
        <v>0</v>
      </c>
      <c r="E15" s="54">
        <v>15</v>
      </c>
      <c r="F15" s="29"/>
      <c r="G15" s="29"/>
      <c r="H15" s="26"/>
      <c r="I15" s="47"/>
      <c r="J15" s="37" t="str">
        <f t="shared" si="0"/>
        <v/>
      </c>
      <c r="K15" s="37" t="str">
        <f t="shared" si="1"/>
        <v/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</row>
    <row r="16" spans="1:234" ht="24">
      <c r="A16" s="10">
        <v>11</v>
      </c>
      <c r="B16" s="5" t="s">
        <v>64</v>
      </c>
      <c r="C16" s="7"/>
      <c r="D16" s="4" t="s">
        <v>0</v>
      </c>
      <c r="E16" s="54">
        <v>500</v>
      </c>
      <c r="F16" s="29"/>
      <c r="G16" s="29"/>
      <c r="H16" s="26"/>
      <c r="I16" s="47"/>
      <c r="J16" s="37" t="str">
        <f t="shared" si="0"/>
        <v/>
      </c>
      <c r="K16" s="37" t="str">
        <f t="shared" si="1"/>
        <v/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</row>
    <row r="17" spans="1:234" ht="15.75">
      <c r="A17" s="10">
        <v>12</v>
      </c>
      <c r="B17" s="7" t="s">
        <v>15</v>
      </c>
      <c r="C17" s="7"/>
      <c r="D17" s="4" t="s">
        <v>0</v>
      </c>
      <c r="E17" s="54">
        <v>700</v>
      </c>
      <c r="F17" s="29"/>
      <c r="G17" s="29"/>
      <c r="H17" s="26"/>
      <c r="I17" s="47"/>
      <c r="J17" s="37" t="str">
        <f t="shared" si="0"/>
        <v/>
      </c>
      <c r="K17" s="37" t="str">
        <f t="shared" si="1"/>
        <v/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</row>
    <row r="18" spans="1:234" s="2" customFormat="1" ht="24">
      <c r="A18" s="10">
        <v>13</v>
      </c>
      <c r="B18" s="7" t="s">
        <v>16</v>
      </c>
      <c r="C18" s="7"/>
      <c r="D18" s="4" t="s">
        <v>0</v>
      </c>
      <c r="E18" s="54">
        <v>5</v>
      </c>
      <c r="F18" s="29"/>
      <c r="G18" s="29"/>
      <c r="H18" s="26"/>
      <c r="I18" s="47"/>
      <c r="J18" s="37" t="str">
        <f t="shared" si="0"/>
        <v/>
      </c>
      <c r="K18" s="37" t="str">
        <f t="shared" si="1"/>
        <v/>
      </c>
    </row>
    <row r="19" spans="1:234" s="2" customFormat="1" ht="15.75">
      <c r="A19" s="10">
        <v>14</v>
      </c>
      <c r="B19" s="7" t="s">
        <v>17</v>
      </c>
      <c r="C19" s="7"/>
      <c r="D19" s="4" t="s">
        <v>4</v>
      </c>
      <c r="E19" s="54">
        <v>250</v>
      </c>
      <c r="F19" s="29"/>
      <c r="G19" s="29"/>
      <c r="H19" s="26"/>
      <c r="I19" s="47"/>
      <c r="J19" s="37" t="str">
        <f t="shared" si="0"/>
        <v/>
      </c>
      <c r="K19" s="37" t="str">
        <f t="shared" si="1"/>
        <v/>
      </c>
    </row>
    <row r="20" spans="1:234" s="2" customFormat="1" ht="15.75">
      <c r="A20" s="10">
        <v>15</v>
      </c>
      <c r="B20" s="7" t="s">
        <v>18</v>
      </c>
      <c r="C20" s="7"/>
      <c r="D20" s="4" t="s">
        <v>0</v>
      </c>
      <c r="E20" s="54">
        <v>150</v>
      </c>
      <c r="F20" s="29"/>
      <c r="G20" s="29"/>
      <c r="H20" s="26"/>
      <c r="I20" s="47"/>
      <c r="J20" s="37" t="str">
        <f t="shared" si="0"/>
        <v/>
      </c>
      <c r="K20" s="37" t="str">
        <f t="shared" si="1"/>
        <v/>
      </c>
    </row>
    <row r="21" spans="1:234" s="2" customFormat="1" ht="15.75">
      <c r="A21" s="10">
        <v>16</v>
      </c>
      <c r="B21" s="7" t="s">
        <v>19</v>
      </c>
      <c r="C21" s="7"/>
      <c r="D21" s="4" t="s">
        <v>0</v>
      </c>
      <c r="E21" s="54">
        <v>50</v>
      </c>
      <c r="F21" s="29"/>
      <c r="G21" s="29"/>
      <c r="H21" s="26"/>
      <c r="I21" s="47"/>
      <c r="J21" s="37" t="str">
        <f t="shared" si="0"/>
        <v/>
      </c>
      <c r="K21" s="37" t="str">
        <f t="shared" si="1"/>
        <v/>
      </c>
    </row>
    <row r="22" spans="1:234" s="2" customFormat="1" ht="15.75">
      <c r="A22" s="10">
        <v>17</v>
      </c>
      <c r="B22" s="7" t="s">
        <v>20</v>
      </c>
      <c r="C22" s="7"/>
      <c r="D22" s="4" t="s">
        <v>0</v>
      </c>
      <c r="E22" s="54">
        <v>1650</v>
      </c>
      <c r="F22" s="29"/>
      <c r="G22" s="29"/>
      <c r="H22" s="26"/>
      <c r="I22" s="47"/>
      <c r="J22" s="37" t="str">
        <f t="shared" si="0"/>
        <v/>
      </c>
      <c r="K22" s="37" t="str">
        <f t="shared" si="1"/>
        <v/>
      </c>
    </row>
    <row r="23" spans="1:234" s="2" customFormat="1" ht="23.45" customHeight="1">
      <c r="A23" s="10">
        <v>18</v>
      </c>
      <c r="B23" s="7" t="s">
        <v>69</v>
      </c>
      <c r="C23" s="7"/>
      <c r="D23" s="4" t="s">
        <v>0</v>
      </c>
      <c r="E23" s="54">
        <v>300</v>
      </c>
      <c r="F23" s="29"/>
      <c r="G23" s="29"/>
      <c r="H23" s="26"/>
      <c r="I23" s="47"/>
      <c r="J23" s="37" t="str">
        <f t="shared" si="0"/>
        <v/>
      </c>
      <c r="K23" s="37" t="str">
        <f t="shared" si="1"/>
        <v/>
      </c>
    </row>
    <row r="24" spans="1:234" s="2" customFormat="1" ht="29.45" customHeight="1">
      <c r="A24" s="10">
        <v>19</v>
      </c>
      <c r="B24" s="7" t="s">
        <v>22</v>
      </c>
      <c r="C24" s="7"/>
      <c r="D24" s="4" t="s">
        <v>0</v>
      </c>
      <c r="E24" s="54">
        <v>20</v>
      </c>
      <c r="F24" s="29"/>
      <c r="G24" s="29"/>
      <c r="H24" s="26"/>
      <c r="I24" s="47"/>
      <c r="J24" s="37" t="str">
        <f t="shared" si="0"/>
        <v/>
      </c>
      <c r="K24" s="37" t="str">
        <f t="shared" si="1"/>
        <v/>
      </c>
    </row>
    <row r="25" spans="1:234" s="2" customFormat="1" ht="15.75">
      <c r="A25" s="10">
        <v>20</v>
      </c>
      <c r="B25" s="5" t="s">
        <v>21</v>
      </c>
      <c r="C25" s="5"/>
      <c r="D25" s="4" t="s">
        <v>0</v>
      </c>
      <c r="E25" s="54">
        <v>30</v>
      </c>
      <c r="F25" s="31"/>
      <c r="G25" s="29"/>
      <c r="H25" s="26"/>
      <c r="I25" s="47"/>
      <c r="J25" s="37" t="str">
        <f t="shared" si="0"/>
        <v/>
      </c>
      <c r="K25" s="37" t="str">
        <f t="shared" si="1"/>
        <v/>
      </c>
    </row>
    <row r="26" spans="1:234" s="2" customFormat="1" ht="24">
      <c r="A26" s="10">
        <v>21</v>
      </c>
      <c r="B26" s="7" t="s">
        <v>23</v>
      </c>
      <c r="C26" s="7"/>
      <c r="D26" s="4" t="s">
        <v>1</v>
      </c>
      <c r="E26" s="54">
        <v>10</v>
      </c>
      <c r="F26" s="29"/>
      <c r="G26" s="29"/>
      <c r="H26" s="26"/>
      <c r="I26" s="47"/>
      <c r="J26" s="37" t="str">
        <f t="shared" si="0"/>
        <v/>
      </c>
      <c r="K26" s="37" t="str">
        <f t="shared" si="1"/>
        <v/>
      </c>
    </row>
    <row r="27" spans="1:234" s="2" customFormat="1" ht="15.75">
      <c r="A27" s="10">
        <v>22</v>
      </c>
      <c r="B27" s="7" t="s">
        <v>24</v>
      </c>
      <c r="C27" s="7"/>
      <c r="D27" s="4" t="s">
        <v>0</v>
      </c>
      <c r="E27" s="54">
        <v>20</v>
      </c>
      <c r="F27" s="29"/>
      <c r="G27" s="29"/>
      <c r="H27" s="26"/>
      <c r="I27" s="47"/>
      <c r="J27" s="37" t="str">
        <f t="shared" si="0"/>
        <v/>
      </c>
      <c r="K27" s="37" t="str">
        <f t="shared" si="1"/>
        <v/>
      </c>
    </row>
    <row r="28" spans="1:234" s="2" customFormat="1" ht="15.75">
      <c r="A28" s="10">
        <v>23</v>
      </c>
      <c r="B28" s="7" t="s">
        <v>26</v>
      </c>
      <c r="C28" s="7"/>
      <c r="D28" s="4" t="s">
        <v>0</v>
      </c>
      <c r="E28" s="54">
        <v>5</v>
      </c>
      <c r="F28" s="29"/>
      <c r="G28" s="29"/>
      <c r="H28" s="26"/>
      <c r="I28" s="47"/>
      <c r="J28" s="37" t="str">
        <f t="shared" si="0"/>
        <v/>
      </c>
      <c r="K28" s="37" t="str">
        <f t="shared" si="1"/>
        <v/>
      </c>
    </row>
    <row r="29" spans="1:234" s="2" customFormat="1" ht="15.75">
      <c r="A29" s="10">
        <v>24</v>
      </c>
      <c r="B29" s="7" t="s">
        <v>25</v>
      </c>
      <c r="C29" s="7"/>
      <c r="D29" s="4" t="s">
        <v>0</v>
      </c>
      <c r="E29" s="54">
        <v>1500</v>
      </c>
      <c r="F29" s="29"/>
      <c r="G29" s="29"/>
      <c r="H29" s="26"/>
      <c r="I29" s="47"/>
      <c r="J29" s="37" t="str">
        <f t="shared" si="0"/>
        <v/>
      </c>
      <c r="K29" s="37" t="str">
        <f t="shared" si="1"/>
        <v/>
      </c>
    </row>
    <row r="30" spans="1:234" s="2" customFormat="1" ht="15.75">
      <c r="A30" s="10">
        <v>25</v>
      </c>
      <c r="B30" s="5" t="s">
        <v>27</v>
      </c>
      <c r="C30" s="5"/>
      <c r="D30" s="4" t="s">
        <v>0</v>
      </c>
      <c r="E30" s="54">
        <v>20</v>
      </c>
      <c r="F30" s="29"/>
      <c r="G30" s="29"/>
      <c r="H30" s="26"/>
      <c r="I30" s="47"/>
      <c r="J30" s="37" t="str">
        <f t="shared" si="0"/>
        <v/>
      </c>
      <c r="K30" s="37" t="str">
        <f t="shared" si="1"/>
        <v/>
      </c>
    </row>
    <row r="31" spans="1:234" s="2" customFormat="1" ht="15.75">
      <c r="A31" s="10">
        <v>26</v>
      </c>
      <c r="B31" s="7" t="s">
        <v>28</v>
      </c>
      <c r="C31" s="7"/>
      <c r="D31" s="4" t="s">
        <v>0</v>
      </c>
      <c r="E31" s="54">
        <v>5</v>
      </c>
      <c r="F31" s="29"/>
      <c r="G31" s="29"/>
      <c r="H31" s="26"/>
      <c r="I31" s="47"/>
      <c r="J31" s="37" t="str">
        <f t="shared" si="0"/>
        <v/>
      </c>
      <c r="K31" s="37" t="str">
        <f t="shared" si="1"/>
        <v/>
      </c>
    </row>
    <row r="32" spans="1:234" s="2" customFormat="1" ht="15.75">
      <c r="A32" s="10">
        <v>27</v>
      </c>
      <c r="B32" s="7" t="s">
        <v>29</v>
      </c>
      <c r="C32" s="7"/>
      <c r="D32" s="4" t="s">
        <v>0</v>
      </c>
      <c r="E32" s="54">
        <v>40</v>
      </c>
      <c r="F32" s="29"/>
      <c r="G32" s="29"/>
      <c r="H32" s="26"/>
      <c r="I32" s="47"/>
      <c r="J32" s="37" t="str">
        <f t="shared" si="0"/>
        <v/>
      </c>
      <c r="K32" s="37" t="str">
        <f t="shared" si="1"/>
        <v/>
      </c>
    </row>
    <row r="33" spans="1:11" s="2" customFormat="1" ht="16.5" customHeight="1">
      <c r="A33" s="10">
        <v>28</v>
      </c>
      <c r="B33" s="7" t="s">
        <v>30</v>
      </c>
      <c r="C33" s="7"/>
      <c r="D33" s="4" t="s">
        <v>0</v>
      </c>
      <c r="E33" s="54">
        <v>35</v>
      </c>
      <c r="F33" s="29"/>
      <c r="G33" s="29"/>
      <c r="H33" s="26"/>
      <c r="I33" s="47"/>
      <c r="J33" s="37" t="str">
        <f t="shared" si="0"/>
        <v/>
      </c>
      <c r="K33" s="37" t="str">
        <f t="shared" si="1"/>
        <v/>
      </c>
    </row>
    <row r="34" spans="1:11" s="2" customFormat="1" ht="15.75">
      <c r="A34" s="10">
        <v>29</v>
      </c>
      <c r="B34" s="5" t="s">
        <v>31</v>
      </c>
      <c r="C34" s="5"/>
      <c r="D34" s="4" t="s">
        <v>0</v>
      </c>
      <c r="E34" s="54">
        <v>900</v>
      </c>
      <c r="F34" s="29"/>
      <c r="G34" s="29"/>
      <c r="H34" s="26"/>
      <c r="I34" s="47"/>
      <c r="J34" s="37" t="str">
        <f t="shared" si="0"/>
        <v/>
      </c>
      <c r="K34" s="37" t="str">
        <f t="shared" si="1"/>
        <v/>
      </c>
    </row>
    <row r="35" spans="1:11" s="2" customFormat="1" ht="24">
      <c r="A35" s="10">
        <v>30</v>
      </c>
      <c r="B35" s="7" t="s">
        <v>32</v>
      </c>
      <c r="C35" s="7"/>
      <c r="D35" s="4" t="s">
        <v>4</v>
      </c>
      <c r="E35" s="54">
        <v>150</v>
      </c>
      <c r="F35" s="29"/>
      <c r="G35" s="29"/>
      <c r="H35" s="26"/>
      <c r="I35" s="47"/>
      <c r="J35" s="37" t="str">
        <f t="shared" si="0"/>
        <v/>
      </c>
      <c r="K35" s="37" t="str">
        <f t="shared" si="1"/>
        <v/>
      </c>
    </row>
    <row r="36" spans="1:11" s="2" customFormat="1" ht="15.75">
      <c r="A36" s="10">
        <v>31</v>
      </c>
      <c r="B36" s="7" t="s">
        <v>33</v>
      </c>
      <c r="C36" s="7"/>
      <c r="D36" s="4" t="s">
        <v>0</v>
      </c>
      <c r="E36" s="54">
        <v>820</v>
      </c>
      <c r="F36" s="29"/>
      <c r="G36" s="29"/>
      <c r="H36" s="26"/>
      <c r="I36" s="47"/>
      <c r="J36" s="37" t="str">
        <f t="shared" si="0"/>
        <v/>
      </c>
      <c r="K36" s="37" t="str">
        <f t="shared" si="1"/>
        <v/>
      </c>
    </row>
    <row r="37" spans="1:11" s="2" customFormat="1" ht="15.75">
      <c r="A37" s="10">
        <v>32</v>
      </c>
      <c r="B37" s="7" t="s">
        <v>101</v>
      </c>
      <c r="C37" s="7"/>
      <c r="D37" s="4" t="s">
        <v>1</v>
      </c>
      <c r="E37" s="54">
        <v>100</v>
      </c>
      <c r="F37" s="29"/>
      <c r="G37" s="29"/>
      <c r="H37" s="26"/>
      <c r="I37" s="47"/>
      <c r="J37" s="37" t="str">
        <f t="shared" si="0"/>
        <v/>
      </c>
      <c r="K37" s="37" t="str">
        <f t="shared" si="1"/>
        <v/>
      </c>
    </row>
    <row r="38" spans="1:11" s="2" customFormat="1" ht="15.75">
      <c r="A38" s="10">
        <v>33</v>
      </c>
      <c r="B38" s="21" t="s">
        <v>97</v>
      </c>
      <c r="C38" s="7"/>
      <c r="D38" s="4" t="s">
        <v>96</v>
      </c>
      <c r="E38" s="54">
        <v>1000</v>
      </c>
      <c r="F38" s="29"/>
      <c r="G38" s="29"/>
      <c r="H38" s="26"/>
      <c r="I38" s="47"/>
      <c r="J38" s="37" t="str">
        <f t="shared" si="0"/>
        <v/>
      </c>
      <c r="K38" s="37" t="str">
        <f t="shared" si="1"/>
        <v/>
      </c>
    </row>
    <row r="39" spans="1:11" s="2" customFormat="1" ht="24">
      <c r="A39" s="10">
        <v>34</v>
      </c>
      <c r="B39" s="7" t="s">
        <v>36</v>
      </c>
      <c r="C39" s="7"/>
      <c r="D39" s="4" t="s">
        <v>0</v>
      </c>
      <c r="E39" s="54">
        <v>120</v>
      </c>
      <c r="F39" s="29"/>
      <c r="G39" s="29"/>
      <c r="H39" s="26"/>
      <c r="I39" s="47"/>
      <c r="J39" s="37" t="str">
        <f t="shared" si="0"/>
        <v/>
      </c>
      <c r="K39" s="37" t="str">
        <f t="shared" si="1"/>
        <v/>
      </c>
    </row>
    <row r="40" spans="1:11" s="2" customFormat="1" ht="15.75" customHeight="1">
      <c r="A40" s="10">
        <v>35</v>
      </c>
      <c r="B40" s="5" t="s">
        <v>34</v>
      </c>
      <c r="C40" s="5"/>
      <c r="D40" s="7" t="s">
        <v>0</v>
      </c>
      <c r="E40" s="54">
        <v>60</v>
      </c>
      <c r="F40" s="32"/>
      <c r="G40" s="29"/>
      <c r="H40" s="26"/>
      <c r="I40" s="47"/>
      <c r="J40" s="37" t="str">
        <f t="shared" si="0"/>
        <v/>
      </c>
      <c r="K40" s="37" t="str">
        <f t="shared" si="1"/>
        <v/>
      </c>
    </row>
    <row r="41" spans="1:11" s="2" customFormat="1" ht="24">
      <c r="A41" s="10">
        <v>36</v>
      </c>
      <c r="B41" s="5" t="s">
        <v>35</v>
      </c>
      <c r="C41" s="5"/>
      <c r="D41" s="4" t="s">
        <v>0</v>
      </c>
      <c r="E41" s="54">
        <v>1050</v>
      </c>
      <c r="F41" s="31"/>
      <c r="G41" s="29"/>
      <c r="H41" s="26"/>
      <c r="I41" s="47"/>
      <c r="J41" s="37" t="str">
        <f t="shared" si="0"/>
        <v/>
      </c>
      <c r="K41" s="37" t="str">
        <f t="shared" si="1"/>
        <v/>
      </c>
    </row>
    <row r="42" spans="1:11" s="2" customFormat="1" ht="15.75">
      <c r="A42" s="10">
        <v>37</v>
      </c>
      <c r="B42" s="5" t="s">
        <v>37</v>
      </c>
      <c r="C42" s="5"/>
      <c r="D42" s="4" t="s">
        <v>0</v>
      </c>
      <c r="E42" s="54">
        <v>700</v>
      </c>
      <c r="F42" s="31"/>
      <c r="G42" s="29"/>
      <c r="H42" s="26"/>
      <c r="I42" s="47"/>
      <c r="J42" s="37" t="str">
        <f t="shared" si="0"/>
        <v/>
      </c>
      <c r="K42" s="37" t="str">
        <f t="shared" si="1"/>
        <v/>
      </c>
    </row>
    <row r="43" spans="1:11" s="2" customFormat="1" ht="15.75">
      <c r="A43" s="10">
        <v>38</v>
      </c>
      <c r="B43" s="7" t="s">
        <v>38</v>
      </c>
      <c r="C43" s="7"/>
      <c r="D43" s="4" t="s">
        <v>0</v>
      </c>
      <c r="E43" s="54">
        <v>100</v>
      </c>
      <c r="F43" s="29"/>
      <c r="G43" s="29"/>
      <c r="H43" s="26"/>
      <c r="I43" s="47"/>
      <c r="J43" s="37" t="str">
        <f t="shared" si="0"/>
        <v/>
      </c>
      <c r="K43" s="37" t="str">
        <f t="shared" si="1"/>
        <v/>
      </c>
    </row>
    <row r="44" spans="1:11" s="2" customFormat="1" ht="24">
      <c r="A44" s="10">
        <v>39</v>
      </c>
      <c r="B44" s="7" t="s">
        <v>72</v>
      </c>
      <c r="C44" s="7"/>
      <c r="D44" s="4" t="s">
        <v>0</v>
      </c>
      <c r="E44" s="54">
        <v>400</v>
      </c>
      <c r="F44" s="29"/>
      <c r="G44" s="29"/>
      <c r="H44" s="26"/>
      <c r="I44" s="47"/>
      <c r="J44" s="37" t="str">
        <f t="shared" si="0"/>
        <v/>
      </c>
      <c r="K44" s="37" t="str">
        <f t="shared" si="1"/>
        <v/>
      </c>
    </row>
    <row r="45" spans="1:11" s="2" customFormat="1" ht="19.899999999999999" customHeight="1">
      <c r="A45" s="10">
        <v>40</v>
      </c>
      <c r="B45" s="7" t="s">
        <v>92</v>
      </c>
      <c r="C45" s="7"/>
      <c r="D45" s="4" t="s">
        <v>0</v>
      </c>
      <c r="E45" s="54">
        <v>500</v>
      </c>
      <c r="F45" s="29"/>
      <c r="G45" s="29"/>
      <c r="H45" s="26"/>
      <c r="I45" s="47"/>
      <c r="J45" s="37" t="str">
        <f t="shared" si="0"/>
        <v/>
      </c>
      <c r="K45" s="37" t="str">
        <f t="shared" si="1"/>
        <v/>
      </c>
    </row>
    <row r="46" spans="1:11" s="2" customFormat="1" ht="15.75">
      <c r="A46" s="10">
        <v>41</v>
      </c>
      <c r="B46" s="7" t="s">
        <v>66</v>
      </c>
      <c r="C46" s="7"/>
      <c r="D46" s="4" t="s">
        <v>0</v>
      </c>
      <c r="E46" s="54">
        <v>10</v>
      </c>
      <c r="F46" s="29"/>
      <c r="G46" s="29"/>
      <c r="H46" s="26"/>
      <c r="I46" s="47"/>
      <c r="J46" s="37" t="str">
        <f t="shared" si="0"/>
        <v/>
      </c>
      <c r="K46" s="37" t="str">
        <f t="shared" si="1"/>
        <v/>
      </c>
    </row>
    <row r="47" spans="1:11" s="2" customFormat="1" ht="24">
      <c r="A47" s="10">
        <v>42</v>
      </c>
      <c r="B47" s="7" t="s">
        <v>73</v>
      </c>
      <c r="C47" s="7"/>
      <c r="D47" s="4" t="s">
        <v>0</v>
      </c>
      <c r="E47" s="54">
        <v>5</v>
      </c>
      <c r="F47" s="29"/>
      <c r="G47" s="29"/>
      <c r="H47" s="26"/>
      <c r="I47" s="47"/>
      <c r="J47" s="37" t="str">
        <f t="shared" si="0"/>
        <v/>
      </c>
      <c r="K47" s="37" t="str">
        <f t="shared" si="1"/>
        <v/>
      </c>
    </row>
    <row r="48" spans="1:11" s="2" customFormat="1" ht="24">
      <c r="A48" s="10">
        <v>43</v>
      </c>
      <c r="B48" s="5" t="s">
        <v>39</v>
      </c>
      <c r="C48" s="5"/>
      <c r="D48" s="4" t="s">
        <v>0</v>
      </c>
      <c r="E48" s="54">
        <v>650</v>
      </c>
      <c r="F48" s="29"/>
      <c r="G48" s="29"/>
      <c r="H48" s="26"/>
      <c r="I48" s="47"/>
      <c r="J48" s="37" t="str">
        <f t="shared" si="0"/>
        <v/>
      </c>
      <c r="K48" s="37" t="str">
        <f t="shared" si="1"/>
        <v/>
      </c>
    </row>
    <row r="49" spans="1:11" s="2" customFormat="1" ht="15.75">
      <c r="A49" s="10">
        <v>44</v>
      </c>
      <c r="B49" s="5" t="s">
        <v>74</v>
      </c>
      <c r="C49" s="5"/>
      <c r="D49" s="4" t="s">
        <v>0</v>
      </c>
      <c r="E49" s="54">
        <v>70</v>
      </c>
      <c r="F49" s="29"/>
      <c r="G49" s="29"/>
      <c r="H49" s="26"/>
      <c r="I49" s="47"/>
      <c r="J49" s="37" t="str">
        <f t="shared" si="0"/>
        <v/>
      </c>
      <c r="K49" s="37" t="str">
        <f t="shared" si="1"/>
        <v/>
      </c>
    </row>
    <row r="50" spans="1:11" s="2" customFormat="1" ht="24">
      <c r="A50" s="10">
        <v>45</v>
      </c>
      <c r="B50" s="7" t="s">
        <v>93</v>
      </c>
      <c r="C50" s="7"/>
      <c r="D50" s="4" t="s">
        <v>0</v>
      </c>
      <c r="E50" s="54">
        <v>30</v>
      </c>
      <c r="F50" s="29"/>
      <c r="G50" s="29"/>
      <c r="H50" s="26"/>
      <c r="I50" s="47"/>
      <c r="J50" s="37" t="str">
        <f t="shared" si="0"/>
        <v/>
      </c>
      <c r="K50" s="37" t="str">
        <f t="shared" si="1"/>
        <v/>
      </c>
    </row>
    <row r="51" spans="1:11" s="2" customFormat="1" ht="18" customHeight="1">
      <c r="A51" s="10">
        <v>46</v>
      </c>
      <c r="B51" s="7" t="s">
        <v>41</v>
      </c>
      <c r="C51" s="7"/>
      <c r="D51" s="4" t="s">
        <v>0</v>
      </c>
      <c r="E51" s="54">
        <v>200</v>
      </c>
      <c r="F51" s="29"/>
      <c r="G51" s="29"/>
      <c r="H51" s="26"/>
      <c r="I51" s="47"/>
      <c r="J51" s="37" t="str">
        <f t="shared" si="0"/>
        <v/>
      </c>
      <c r="K51" s="37" t="str">
        <f t="shared" si="1"/>
        <v/>
      </c>
    </row>
    <row r="52" spans="1:11" s="2" customFormat="1" ht="19.5" customHeight="1">
      <c r="A52" s="10">
        <v>47</v>
      </c>
      <c r="B52" s="7" t="s">
        <v>40</v>
      </c>
      <c r="C52" s="7"/>
      <c r="D52" s="4" t="s">
        <v>0</v>
      </c>
      <c r="E52" s="54">
        <v>80</v>
      </c>
      <c r="F52" s="29"/>
      <c r="G52" s="29"/>
      <c r="H52" s="26"/>
      <c r="I52" s="47"/>
      <c r="J52" s="37" t="str">
        <f t="shared" si="0"/>
        <v/>
      </c>
      <c r="K52" s="37" t="str">
        <f t="shared" si="1"/>
        <v/>
      </c>
    </row>
    <row r="53" spans="1:11" s="2" customFormat="1" ht="15.75">
      <c r="A53" s="10">
        <v>48</v>
      </c>
      <c r="B53" s="21" t="s">
        <v>42</v>
      </c>
      <c r="C53" s="21"/>
      <c r="D53" s="22" t="s">
        <v>0</v>
      </c>
      <c r="E53" s="54">
        <v>350</v>
      </c>
      <c r="F53" s="33"/>
      <c r="G53" s="33"/>
      <c r="H53" s="26"/>
      <c r="I53" s="47"/>
      <c r="J53" s="37" t="str">
        <f t="shared" si="0"/>
        <v/>
      </c>
      <c r="K53" s="37" t="str">
        <f t="shared" si="1"/>
        <v/>
      </c>
    </row>
    <row r="54" spans="1:11" s="2" customFormat="1" ht="24">
      <c r="A54" s="10">
        <v>49</v>
      </c>
      <c r="B54" s="21" t="s">
        <v>99</v>
      </c>
      <c r="C54" s="21"/>
      <c r="D54" s="66" t="s">
        <v>96</v>
      </c>
      <c r="E54" s="67">
        <v>50</v>
      </c>
      <c r="F54" s="33"/>
      <c r="G54" s="33"/>
      <c r="H54" s="26"/>
      <c r="I54" s="47"/>
      <c r="J54" s="37" t="str">
        <f t="shared" si="0"/>
        <v/>
      </c>
      <c r="K54" s="37" t="str">
        <f t="shared" si="1"/>
        <v/>
      </c>
    </row>
    <row r="55" spans="1:11" s="2" customFormat="1" ht="15.75">
      <c r="A55" s="10">
        <v>50</v>
      </c>
      <c r="B55" s="21" t="s">
        <v>75</v>
      </c>
      <c r="C55" s="21"/>
      <c r="D55" s="22" t="s">
        <v>0</v>
      </c>
      <c r="E55" s="54">
        <v>1700</v>
      </c>
      <c r="F55" s="33"/>
      <c r="G55" s="33"/>
      <c r="H55" s="26"/>
      <c r="I55" s="47"/>
      <c r="J55" s="37" t="str">
        <f t="shared" si="0"/>
        <v/>
      </c>
      <c r="K55" s="37" t="str">
        <f t="shared" si="1"/>
        <v/>
      </c>
    </row>
    <row r="56" spans="1:11" s="2" customFormat="1" ht="15.75">
      <c r="A56" s="10">
        <v>51</v>
      </c>
      <c r="B56" s="21" t="s">
        <v>43</v>
      </c>
      <c r="C56" s="21"/>
      <c r="D56" s="22" t="s">
        <v>0</v>
      </c>
      <c r="E56" s="54">
        <v>850</v>
      </c>
      <c r="F56" s="33"/>
      <c r="G56" s="33"/>
      <c r="H56" s="26"/>
      <c r="I56" s="47"/>
      <c r="J56" s="37" t="str">
        <f t="shared" si="0"/>
        <v/>
      </c>
      <c r="K56" s="37" t="str">
        <f t="shared" si="1"/>
        <v/>
      </c>
    </row>
    <row r="57" spans="1:11" s="2" customFormat="1" ht="15.75">
      <c r="A57" s="10">
        <v>52</v>
      </c>
      <c r="B57" s="21" t="s">
        <v>44</v>
      </c>
      <c r="C57" s="21"/>
      <c r="D57" s="22" t="s">
        <v>0</v>
      </c>
      <c r="E57" s="54">
        <v>200</v>
      </c>
      <c r="F57" s="33"/>
      <c r="G57" s="33"/>
      <c r="H57" s="26"/>
      <c r="I57" s="47"/>
      <c r="J57" s="37" t="str">
        <f t="shared" si="0"/>
        <v/>
      </c>
      <c r="K57" s="37" t="str">
        <f t="shared" si="1"/>
        <v/>
      </c>
    </row>
    <row r="58" spans="1:11" s="2" customFormat="1" ht="15.75">
      <c r="A58" s="10">
        <v>53</v>
      </c>
      <c r="B58" s="21" t="s">
        <v>45</v>
      </c>
      <c r="C58" s="21"/>
      <c r="D58" s="22" t="s">
        <v>0</v>
      </c>
      <c r="E58" s="54">
        <v>10</v>
      </c>
      <c r="F58" s="33"/>
      <c r="G58" s="33"/>
      <c r="H58" s="26"/>
      <c r="I58" s="47"/>
      <c r="J58" s="37" t="str">
        <f t="shared" si="0"/>
        <v/>
      </c>
      <c r="K58" s="37" t="str">
        <f t="shared" si="1"/>
        <v/>
      </c>
    </row>
    <row r="59" spans="1:11" s="2" customFormat="1" ht="15.75" customHeight="1">
      <c r="A59" s="10">
        <v>54</v>
      </c>
      <c r="B59" s="21" t="s">
        <v>46</v>
      </c>
      <c r="C59" s="21"/>
      <c r="D59" s="22" t="s">
        <v>0</v>
      </c>
      <c r="E59" s="54">
        <v>60</v>
      </c>
      <c r="F59" s="33"/>
      <c r="G59" s="33"/>
      <c r="H59" s="26"/>
      <c r="I59" s="47"/>
      <c r="J59" s="37" t="str">
        <f t="shared" si="0"/>
        <v/>
      </c>
      <c r="K59" s="37" t="str">
        <f t="shared" si="1"/>
        <v/>
      </c>
    </row>
    <row r="60" spans="1:11" s="2" customFormat="1" ht="15.75" customHeight="1">
      <c r="A60" s="10">
        <v>55</v>
      </c>
      <c r="B60" s="21" t="s">
        <v>71</v>
      </c>
      <c r="C60" s="21"/>
      <c r="D60" s="22" t="s">
        <v>0</v>
      </c>
      <c r="E60" s="54">
        <v>7</v>
      </c>
      <c r="F60" s="33"/>
      <c r="G60" s="33"/>
      <c r="H60" s="26"/>
      <c r="I60" s="47"/>
      <c r="J60" s="37" t="str">
        <f t="shared" si="0"/>
        <v/>
      </c>
      <c r="K60" s="37" t="str">
        <f t="shared" si="1"/>
        <v/>
      </c>
    </row>
    <row r="61" spans="1:11" s="2" customFormat="1" ht="15.75" customHeight="1">
      <c r="A61" s="10">
        <v>56</v>
      </c>
      <c r="B61" s="21" t="s">
        <v>47</v>
      </c>
      <c r="C61" s="21"/>
      <c r="D61" s="22" t="s">
        <v>0</v>
      </c>
      <c r="E61" s="54">
        <v>250</v>
      </c>
      <c r="F61" s="33"/>
      <c r="G61" s="33"/>
      <c r="H61" s="26"/>
      <c r="I61" s="47"/>
      <c r="J61" s="37" t="str">
        <f t="shared" si="0"/>
        <v/>
      </c>
      <c r="K61" s="37" t="str">
        <f t="shared" si="1"/>
        <v/>
      </c>
    </row>
    <row r="62" spans="1:11" s="2" customFormat="1" ht="13.9" customHeight="1">
      <c r="A62" s="10">
        <v>57</v>
      </c>
      <c r="B62" s="21" t="s">
        <v>48</v>
      </c>
      <c r="C62" s="21"/>
      <c r="D62" s="22" t="s">
        <v>0</v>
      </c>
      <c r="E62" s="54">
        <v>60</v>
      </c>
      <c r="F62" s="33"/>
      <c r="G62" s="33"/>
      <c r="H62" s="26"/>
      <c r="I62" s="47"/>
      <c r="J62" s="37" t="str">
        <f t="shared" si="0"/>
        <v/>
      </c>
      <c r="K62" s="37" t="str">
        <f t="shared" si="1"/>
        <v/>
      </c>
    </row>
    <row r="63" spans="1:11" s="2" customFormat="1" ht="27" customHeight="1">
      <c r="A63" s="10">
        <v>58</v>
      </c>
      <c r="B63" s="21" t="s">
        <v>49</v>
      </c>
      <c r="C63" s="21"/>
      <c r="D63" s="22" t="s">
        <v>0</v>
      </c>
      <c r="E63" s="54">
        <v>1300</v>
      </c>
      <c r="F63" s="33"/>
      <c r="G63" s="33"/>
      <c r="H63" s="26"/>
      <c r="I63" s="47"/>
      <c r="J63" s="37" t="str">
        <f t="shared" si="0"/>
        <v/>
      </c>
      <c r="K63" s="37" t="str">
        <f t="shared" si="1"/>
        <v/>
      </c>
    </row>
    <row r="64" spans="1:11" s="2" customFormat="1" ht="15.75" customHeight="1">
      <c r="A64" s="10">
        <v>59</v>
      </c>
      <c r="B64" s="21" t="s">
        <v>50</v>
      </c>
      <c r="C64" s="21"/>
      <c r="D64" s="22" t="s">
        <v>0</v>
      </c>
      <c r="E64" s="54">
        <v>45</v>
      </c>
      <c r="F64" s="33"/>
      <c r="G64" s="33"/>
      <c r="H64" s="27"/>
      <c r="I64" s="48"/>
      <c r="J64" s="37" t="str">
        <f t="shared" si="0"/>
        <v/>
      </c>
      <c r="K64" s="37" t="str">
        <f t="shared" si="1"/>
        <v/>
      </c>
    </row>
    <row r="65" spans="1:11" s="2" customFormat="1" ht="15.75" customHeight="1">
      <c r="A65" s="10">
        <v>60</v>
      </c>
      <c r="B65" s="21" t="s">
        <v>51</v>
      </c>
      <c r="C65" s="21"/>
      <c r="D65" s="22" t="s">
        <v>0</v>
      </c>
      <c r="E65" s="54">
        <v>7</v>
      </c>
      <c r="F65" s="33"/>
      <c r="G65" s="33"/>
      <c r="H65" s="27"/>
      <c r="I65" s="48"/>
      <c r="J65" s="37" t="str">
        <f t="shared" si="0"/>
        <v/>
      </c>
      <c r="K65" s="37" t="str">
        <f t="shared" si="1"/>
        <v/>
      </c>
    </row>
    <row r="66" spans="1:11" s="2" customFormat="1" ht="15.75" customHeight="1">
      <c r="A66" s="10">
        <v>61</v>
      </c>
      <c r="B66" s="21" t="s">
        <v>67</v>
      </c>
      <c r="C66" s="21"/>
      <c r="D66" s="22" t="s">
        <v>0</v>
      </c>
      <c r="E66" s="54">
        <v>100</v>
      </c>
      <c r="F66" s="33"/>
      <c r="G66" s="33"/>
      <c r="H66" s="27"/>
      <c r="I66" s="48"/>
      <c r="J66" s="37" t="str">
        <f t="shared" si="0"/>
        <v/>
      </c>
      <c r="K66" s="37" t="str">
        <f t="shared" si="1"/>
        <v/>
      </c>
    </row>
    <row r="67" spans="1:11" s="2" customFormat="1" ht="15.75" customHeight="1">
      <c r="A67" s="10">
        <v>62</v>
      </c>
      <c r="B67" s="21" t="s">
        <v>70</v>
      </c>
      <c r="C67" s="21"/>
      <c r="D67" s="22" t="s">
        <v>0</v>
      </c>
      <c r="E67" s="54">
        <v>1200</v>
      </c>
      <c r="F67" s="33"/>
      <c r="G67" s="33"/>
      <c r="H67" s="27"/>
      <c r="I67" s="48"/>
      <c r="J67" s="37" t="str">
        <f t="shared" si="0"/>
        <v/>
      </c>
      <c r="K67" s="37" t="str">
        <f t="shared" si="1"/>
        <v/>
      </c>
    </row>
    <row r="68" spans="1:11" s="2" customFormat="1" ht="15.75" customHeight="1">
      <c r="A68" s="10">
        <v>63</v>
      </c>
      <c r="B68" s="21" t="s">
        <v>53</v>
      </c>
      <c r="C68" s="21"/>
      <c r="D68" s="22" t="s">
        <v>0</v>
      </c>
      <c r="E68" s="54">
        <v>70</v>
      </c>
      <c r="F68" s="33"/>
      <c r="G68" s="33"/>
      <c r="H68" s="27"/>
      <c r="I68" s="48"/>
      <c r="J68" s="37" t="str">
        <f t="shared" si="0"/>
        <v/>
      </c>
      <c r="K68" s="37" t="str">
        <f t="shared" si="1"/>
        <v/>
      </c>
    </row>
    <row r="69" spans="1:11" s="2" customFormat="1" ht="15.75" customHeight="1">
      <c r="A69" s="10">
        <v>64</v>
      </c>
      <c r="B69" s="21" t="s">
        <v>52</v>
      </c>
      <c r="C69" s="21"/>
      <c r="D69" s="22" t="s">
        <v>0</v>
      </c>
      <c r="E69" s="54">
        <v>70</v>
      </c>
      <c r="F69" s="33"/>
      <c r="G69" s="33"/>
      <c r="H69" s="27"/>
      <c r="I69" s="48"/>
      <c r="J69" s="37" t="str">
        <f t="shared" si="0"/>
        <v/>
      </c>
      <c r="K69" s="37" t="str">
        <f t="shared" si="1"/>
        <v/>
      </c>
    </row>
    <row r="70" spans="1:11" s="2" customFormat="1" ht="15.75" customHeight="1">
      <c r="A70" s="10">
        <v>65</v>
      </c>
      <c r="B70" s="21" t="s">
        <v>54</v>
      </c>
      <c r="C70" s="21"/>
      <c r="D70" s="22" t="s">
        <v>0</v>
      </c>
      <c r="E70" s="54">
        <v>70</v>
      </c>
      <c r="F70" s="33"/>
      <c r="G70" s="33"/>
      <c r="H70" s="27"/>
      <c r="I70" s="48"/>
      <c r="J70" s="37" t="str">
        <f t="shared" si="0"/>
        <v/>
      </c>
      <c r="K70" s="37" t="str">
        <f t="shared" si="1"/>
        <v/>
      </c>
    </row>
    <row r="71" spans="1:11" s="2" customFormat="1" ht="34.9" customHeight="1">
      <c r="A71" s="10">
        <v>66</v>
      </c>
      <c r="B71" s="21" t="s">
        <v>102</v>
      </c>
      <c r="C71" s="21"/>
      <c r="D71" s="22" t="s">
        <v>0</v>
      </c>
      <c r="E71" s="54">
        <v>100</v>
      </c>
      <c r="F71" s="33"/>
      <c r="G71" s="33"/>
      <c r="H71" s="27"/>
      <c r="I71" s="48"/>
      <c r="J71" s="37" t="str">
        <f t="shared" ref="J71:J83" si="2">IF(H71="","",E71*H71)</f>
        <v/>
      </c>
      <c r="K71" s="37" t="str">
        <f t="shared" ref="K71:K83" si="3">IF(H71="","",J71+J71*I71)</f>
        <v/>
      </c>
    </row>
    <row r="72" spans="1:11" s="2" customFormat="1" ht="15.75" customHeight="1">
      <c r="A72" s="10">
        <v>67</v>
      </c>
      <c r="B72" s="21" t="s">
        <v>59</v>
      </c>
      <c r="C72" s="21"/>
      <c r="D72" s="22" t="s">
        <v>0</v>
      </c>
      <c r="E72" s="54">
        <v>5</v>
      </c>
      <c r="F72" s="33"/>
      <c r="G72" s="33"/>
      <c r="H72" s="27"/>
      <c r="I72" s="48"/>
      <c r="J72" s="37" t="str">
        <f t="shared" si="2"/>
        <v/>
      </c>
      <c r="K72" s="37" t="str">
        <f t="shared" si="3"/>
        <v/>
      </c>
    </row>
    <row r="73" spans="1:11" s="2" customFormat="1" ht="15.75" customHeight="1">
      <c r="A73" s="10">
        <v>68</v>
      </c>
      <c r="B73" s="21" t="s">
        <v>100</v>
      </c>
      <c r="C73" s="21"/>
      <c r="D73" s="22" t="s">
        <v>1</v>
      </c>
      <c r="E73" s="54">
        <v>50</v>
      </c>
      <c r="F73" s="33"/>
      <c r="G73" s="33"/>
      <c r="H73" s="27"/>
      <c r="I73" s="48"/>
      <c r="J73" s="37" t="str">
        <f t="shared" si="2"/>
        <v/>
      </c>
      <c r="K73" s="37" t="str">
        <f t="shared" si="3"/>
        <v/>
      </c>
    </row>
    <row r="74" spans="1:11" s="2" customFormat="1" ht="15.75" customHeight="1">
      <c r="A74" s="10">
        <v>69</v>
      </c>
      <c r="B74" s="21" t="s">
        <v>55</v>
      </c>
      <c r="C74" s="21"/>
      <c r="D74" s="22" t="s">
        <v>0</v>
      </c>
      <c r="E74" s="54">
        <v>10</v>
      </c>
      <c r="F74" s="33"/>
      <c r="G74" s="33"/>
      <c r="H74" s="27"/>
      <c r="I74" s="48"/>
      <c r="J74" s="37" t="str">
        <f t="shared" si="2"/>
        <v/>
      </c>
      <c r="K74" s="37" t="str">
        <f t="shared" si="3"/>
        <v/>
      </c>
    </row>
    <row r="75" spans="1:11" s="2" customFormat="1" ht="15.75" customHeight="1">
      <c r="A75" s="10">
        <v>70</v>
      </c>
      <c r="B75" s="21" t="s">
        <v>57</v>
      </c>
      <c r="C75" s="21"/>
      <c r="D75" s="22" t="s">
        <v>0</v>
      </c>
      <c r="E75" s="54">
        <v>50</v>
      </c>
      <c r="F75" s="33"/>
      <c r="G75" s="33"/>
      <c r="H75" s="27"/>
      <c r="I75" s="48"/>
      <c r="J75" s="37" t="str">
        <f t="shared" si="2"/>
        <v/>
      </c>
      <c r="K75" s="37" t="str">
        <f t="shared" si="3"/>
        <v/>
      </c>
    </row>
    <row r="76" spans="1:11" s="2" customFormat="1" ht="15.75" customHeight="1">
      <c r="A76" s="10">
        <v>71</v>
      </c>
      <c r="B76" s="21" t="s">
        <v>56</v>
      </c>
      <c r="C76" s="21"/>
      <c r="D76" s="22" t="s">
        <v>0</v>
      </c>
      <c r="E76" s="54">
        <v>300</v>
      </c>
      <c r="F76" s="33"/>
      <c r="G76" s="33"/>
      <c r="H76" s="27"/>
      <c r="I76" s="48"/>
      <c r="J76" s="37" t="str">
        <f t="shared" si="2"/>
        <v/>
      </c>
      <c r="K76" s="37" t="str">
        <f t="shared" si="3"/>
        <v/>
      </c>
    </row>
    <row r="77" spans="1:11" s="2" customFormat="1" ht="15.75" customHeight="1">
      <c r="A77" s="10">
        <v>72</v>
      </c>
      <c r="B77" s="21" t="s">
        <v>58</v>
      </c>
      <c r="C77" s="21"/>
      <c r="D77" s="22" t="s">
        <v>0</v>
      </c>
      <c r="E77" s="54">
        <v>20</v>
      </c>
      <c r="F77" s="33"/>
      <c r="G77" s="33"/>
      <c r="H77" s="27"/>
      <c r="I77" s="48"/>
      <c r="J77" s="37" t="str">
        <f t="shared" si="2"/>
        <v/>
      </c>
      <c r="K77" s="37" t="str">
        <f t="shared" si="3"/>
        <v/>
      </c>
    </row>
    <row r="78" spans="1:11" s="2" customFormat="1" ht="27" customHeight="1">
      <c r="A78" s="10">
        <v>73</v>
      </c>
      <c r="B78" s="21" t="s">
        <v>60</v>
      </c>
      <c r="C78" s="21"/>
      <c r="D78" s="22" t="s">
        <v>0</v>
      </c>
      <c r="E78" s="54">
        <v>5</v>
      </c>
      <c r="F78" s="33"/>
      <c r="G78" s="33"/>
      <c r="H78" s="27"/>
      <c r="I78" s="48"/>
      <c r="J78" s="37" t="str">
        <f t="shared" si="2"/>
        <v/>
      </c>
      <c r="K78" s="37" t="str">
        <f t="shared" si="3"/>
        <v/>
      </c>
    </row>
    <row r="79" spans="1:11" s="2" customFormat="1" ht="24" customHeight="1">
      <c r="A79" s="10">
        <v>74</v>
      </c>
      <c r="B79" s="21" t="s">
        <v>94</v>
      </c>
      <c r="C79" s="21"/>
      <c r="D79" s="22" t="s">
        <v>0</v>
      </c>
      <c r="E79" s="54">
        <v>20</v>
      </c>
      <c r="F79" s="33"/>
      <c r="G79" s="33"/>
      <c r="H79" s="27"/>
      <c r="I79" s="48"/>
      <c r="J79" s="37" t="str">
        <f t="shared" si="2"/>
        <v/>
      </c>
      <c r="K79" s="37" t="str">
        <f t="shared" si="3"/>
        <v/>
      </c>
    </row>
    <row r="80" spans="1:11" s="2" customFormat="1" ht="15.75" customHeight="1">
      <c r="A80" s="10">
        <v>75</v>
      </c>
      <c r="B80" s="23" t="s">
        <v>68</v>
      </c>
      <c r="C80" s="23"/>
      <c r="D80" s="24" t="s">
        <v>4</v>
      </c>
      <c r="E80" s="55">
        <v>350</v>
      </c>
      <c r="F80" s="33"/>
      <c r="G80" s="33"/>
      <c r="H80" s="28"/>
      <c r="I80" s="49"/>
      <c r="J80" s="37" t="str">
        <f t="shared" si="2"/>
        <v/>
      </c>
      <c r="K80" s="37" t="str">
        <f t="shared" si="3"/>
        <v/>
      </c>
    </row>
    <row r="81" spans="1:12" s="2" customFormat="1" ht="15.75" customHeight="1">
      <c r="A81" s="10">
        <v>76</v>
      </c>
      <c r="B81" s="23" t="s">
        <v>61</v>
      </c>
      <c r="C81" s="23"/>
      <c r="D81" s="24" t="s">
        <v>0</v>
      </c>
      <c r="E81" s="55">
        <v>25</v>
      </c>
      <c r="F81" s="33"/>
      <c r="G81" s="33"/>
      <c r="H81" s="28"/>
      <c r="I81" s="49"/>
      <c r="J81" s="37" t="str">
        <f t="shared" si="2"/>
        <v/>
      </c>
      <c r="K81" s="37" t="str">
        <f t="shared" si="3"/>
        <v/>
      </c>
    </row>
    <row r="82" spans="1:12" s="2" customFormat="1" ht="15.75" customHeight="1">
      <c r="A82" s="10">
        <v>77</v>
      </c>
      <c r="B82" s="23" t="s">
        <v>62</v>
      </c>
      <c r="C82" s="23"/>
      <c r="D82" s="24" t="s">
        <v>0</v>
      </c>
      <c r="E82" s="55">
        <v>25</v>
      </c>
      <c r="F82" s="33"/>
      <c r="G82" s="33"/>
      <c r="H82" s="28"/>
      <c r="I82" s="49"/>
      <c r="J82" s="37" t="str">
        <f t="shared" si="2"/>
        <v/>
      </c>
      <c r="K82" s="37" t="str">
        <f t="shared" si="3"/>
        <v/>
      </c>
    </row>
    <row r="83" spans="1:12" s="2" customFormat="1" ht="15.75" customHeight="1" thickBot="1">
      <c r="A83" s="10">
        <v>78</v>
      </c>
      <c r="B83" s="21" t="s">
        <v>63</v>
      </c>
      <c r="C83" s="21"/>
      <c r="D83" s="22" t="s">
        <v>1</v>
      </c>
      <c r="E83" s="54">
        <v>250</v>
      </c>
      <c r="F83" s="34"/>
      <c r="G83" s="34"/>
      <c r="H83" s="28"/>
      <c r="I83" s="49"/>
      <c r="J83" s="37" t="str">
        <f t="shared" si="2"/>
        <v/>
      </c>
      <c r="K83" s="37" t="str">
        <f t="shared" si="3"/>
        <v/>
      </c>
    </row>
    <row r="84" spans="1:12" ht="20.25" customHeight="1" thickBot="1">
      <c r="H84" s="70" t="s">
        <v>65</v>
      </c>
      <c r="I84" s="71"/>
      <c r="J84" s="53" t="str">
        <f>IF(SUM(J6:J83)=0,"",SUM(J6:J83))</f>
        <v/>
      </c>
      <c r="K84" s="53" t="str">
        <f>IF(SUM(K6:K83)=0,"",SUM(K6:K83))</f>
        <v/>
      </c>
    </row>
    <row r="85" spans="1:12" ht="15.75" customHeight="1" thickBot="1">
      <c r="D85" s="2"/>
      <c r="E85" s="2"/>
      <c r="F85" s="2"/>
      <c r="G85" s="2"/>
      <c r="H85" s="50" t="s">
        <v>104</v>
      </c>
      <c r="I85" s="51"/>
      <c r="J85" s="52"/>
    </row>
    <row r="86" spans="1:12">
      <c r="B86" s="19" t="s">
        <v>109</v>
      </c>
      <c r="G86" s="16"/>
    </row>
    <row r="87" spans="1:12">
      <c r="B87" s="17"/>
      <c r="G87" s="16"/>
    </row>
    <row r="88" spans="1:12" ht="40.5" customHeight="1">
      <c r="A88" s="56" t="s">
        <v>87</v>
      </c>
      <c r="B88" s="68" t="s">
        <v>82</v>
      </c>
      <c r="C88" s="68"/>
      <c r="D88" s="68"/>
      <c r="E88" s="68"/>
      <c r="F88" s="68"/>
      <c r="G88" s="68"/>
      <c r="H88" s="68"/>
      <c r="I88" s="68"/>
      <c r="J88" s="68"/>
      <c r="K88" s="68"/>
      <c r="L88" s="38"/>
    </row>
    <row r="89" spans="1:12" ht="8.25" customHeight="1">
      <c r="A89" s="56"/>
      <c r="B89" s="57"/>
      <c r="C89" s="57"/>
      <c r="D89" s="58"/>
      <c r="E89" s="58"/>
      <c r="F89" s="59"/>
      <c r="G89" s="16"/>
      <c r="H89" s="59"/>
      <c r="I89" s="16"/>
      <c r="J89" s="59"/>
      <c r="K89" s="59"/>
    </row>
    <row r="90" spans="1:12" ht="30.6" customHeight="1">
      <c r="A90" s="56" t="s">
        <v>88</v>
      </c>
      <c r="B90" s="68" t="s">
        <v>86</v>
      </c>
      <c r="C90" s="68"/>
      <c r="D90" s="68"/>
      <c r="E90" s="68"/>
      <c r="F90" s="68"/>
      <c r="G90" s="68"/>
      <c r="H90" s="68"/>
      <c r="I90" s="68"/>
      <c r="J90" s="68"/>
      <c r="K90" s="68"/>
    </row>
    <row r="91" spans="1:12" ht="8.25" customHeight="1">
      <c r="A91" s="56"/>
      <c r="B91" s="60"/>
      <c r="C91" s="60"/>
      <c r="D91" s="61"/>
      <c r="E91" s="61"/>
      <c r="F91" s="61"/>
      <c r="G91" s="39"/>
      <c r="H91" s="61"/>
      <c r="I91" s="39"/>
      <c r="J91" s="61"/>
      <c r="K91" s="61"/>
    </row>
    <row r="92" spans="1:12" ht="38.25" customHeight="1">
      <c r="A92" s="56" t="s">
        <v>89</v>
      </c>
      <c r="B92" s="68" t="s">
        <v>83</v>
      </c>
      <c r="C92" s="68"/>
      <c r="D92" s="68"/>
      <c r="E92" s="68"/>
      <c r="F92" s="68"/>
      <c r="G92" s="68"/>
      <c r="H92" s="68"/>
      <c r="I92" s="68"/>
      <c r="J92" s="68"/>
      <c r="K92" s="68"/>
    </row>
    <row r="93" spans="1:12" ht="9" customHeight="1">
      <c r="A93" s="56"/>
      <c r="B93" s="60"/>
      <c r="C93" s="60"/>
      <c r="D93" s="61"/>
      <c r="E93" s="61"/>
      <c r="F93" s="61"/>
      <c r="G93" s="39"/>
      <c r="H93" s="61"/>
      <c r="I93" s="39"/>
      <c r="J93" s="61"/>
      <c r="K93" s="61"/>
    </row>
    <row r="94" spans="1:12" ht="18.75" customHeight="1">
      <c r="A94" s="56" t="s">
        <v>90</v>
      </c>
      <c r="B94" s="72" t="s">
        <v>84</v>
      </c>
      <c r="C94" s="72"/>
      <c r="D94" s="72"/>
      <c r="E94" s="72"/>
      <c r="F94" s="72"/>
      <c r="G94" s="72"/>
      <c r="H94" s="72"/>
      <c r="I94" s="72"/>
      <c r="J94" s="72"/>
      <c r="K94" s="72"/>
    </row>
    <row r="95" spans="1:12" ht="8.25" customHeight="1">
      <c r="A95" s="56"/>
      <c r="B95" s="62"/>
      <c r="C95" s="62"/>
      <c r="D95" s="62"/>
      <c r="E95" s="62"/>
      <c r="F95" s="62"/>
      <c r="G95" s="62"/>
      <c r="H95" s="62"/>
      <c r="I95" s="62"/>
      <c r="J95" s="62"/>
      <c r="K95" s="62"/>
    </row>
    <row r="96" spans="1:12">
      <c r="A96" s="56" t="s">
        <v>91</v>
      </c>
      <c r="B96" s="68" t="s">
        <v>85</v>
      </c>
      <c r="C96" s="68"/>
      <c r="D96" s="68"/>
      <c r="E96" s="68"/>
      <c r="F96" s="68"/>
      <c r="G96" s="68"/>
      <c r="H96" s="68"/>
      <c r="I96" s="68"/>
      <c r="J96" s="68"/>
      <c r="K96" s="68"/>
    </row>
    <row r="97" spans="1:11" ht="7.5" customHeight="1">
      <c r="A97" s="41"/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1:11" ht="14.25" customHeight="1">
      <c r="B98" s="64" t="s">
        <v>106</v>
      </c>
      <c r="C98" s="63"/>
      <c r="D98" s="63"/>
      <c r="E98" s="63"/>
      <c r="F98" s="63"/>
      <c r="G98" s="63"/>
      <c r="H98" s="63"/>
      <c r="I98" s="63"/>
      <c r="J98" s="63"/>
      <c r="K98" s="63"/>
    </row>
    <row r="99" spans="1:11" ht="15">
      <c r="B99" s="65" t="s">
        <v>107</v>
      </c>
      <c r="C99" s="40"/>
      <c r="D99" s="40"/>
      <c r="E99" s="40"/>
      <c r="F99" s="40"/>
      <c r="G99" s="40"/>
      <c r="H99" s="40"/>
      <c r="I99" s="40"/>
      <c r="J99" s="40"/>
      <c r="K99" s="40"/>
    </row>
    <row r="100" spans="1:11" ht="15">
      <c r="B100" s="65" t="s">
        <v>108</v>
      </c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ht="8.25" customHeight="1">
      <c r="A101" s="41"/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1:11" ht="14.25" customHeight="1">
      <c r="A102" s="41"/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1:11" ht="14.25" customHeight="1">
      <c r="A103" s="41"/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ht="14.25" customHeight="1">
      <c r="A104" s="41"/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1:11" ht="15">
      <c r="B105" s="18"/>
      <c r="C105" s="20"/>
      <c r="G105" s="16"/>
    </row>
    <row r="106" spans="1:11">
      <c r="F106" s="16"/>
    </row>
    <row r="107" spans="1:11">
      <c r="G107" s="16"/>
    </row>
    <row r="108" spans="1:11">
      <c r="D108" s="2"/>
      <c r="E108" s="2"/>
      <c r="F108" s="2"/>
      <c r="G108" s="2"/>
      <c r="H108" s="2"/>
      <c r="I108" s="36"/>
    </row>
    <row r="109" spans="1:11">
      <c r="D109" s="2"/>
      <c r="E109" s="2"/>
      <c r="F109" s="2"/>
      <c r="G109" s="2"/>
      <c r="H109" s="2"/>
      <c r="I109" s="36"/>
    </row>
    <row r="110" spans="1:11">
      <c r="D110" s="2"/>
      <c r="E110" s="2"/>
      <c r="F110" s="2"/>
      <c r="G110" s="2"/>
      <c r="H110" s="2"/>
      <c r="I110" s="36"/>
    </row>
    <row r="111" spans="1:11">
      <c r="D111" s="2"/>
      <c r="E111" s="2"/>
      <c r="F111" s="2"/>
      <c r="G111" s="2"/>
      <c r="H111" s="2"/>
      <c r="I111" s="36"/>
    </row>
    <row r="112" spans="1:11">
      <c r="D112" s="2"/>
      <c r="E112" s="2"/>
      <c r="F112" s="2"/>
      <c r="G112" s="2"/>
      <c r="H112" s="2"/>
      <c r="I112" s="36"/>
    </row>
  </sheetData>
  <mergeCells count="7">
    <mergeCell ref="B96:K96"/>
    <mergeCell ref="B102:K102"/>
    <mergeCell ref="H84:I84"/>
    <mergeCell ref="B88:K88"/>
    <mergeCell ref="B90:K90"/>
    <mergeCell ref="B92:K92"/>
    <mergeCell ref="B94:K94"/>
  </mergeCells>
  <phoneticPr fontId="0" type="noConversion"/>
  <pageMargins left="0.74803149606299213" right="0.74803149606299213" top="0.59055118110236227" bottom="0.78740157480314965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ordinary user</dc:creator>
  <cp:lastModifiedBy>Bogusława Dziewońska</cp:lastModifiedBy>
  <cp:lastPrinted>2022-04-13T09:48:37Z</cp:lastPrinted>
  <dcterms:created xsi:type="dcterms:W3CDTF">2006-11-17T07:50:52Z</dcterms:created>
  <dcterms:modified xsi:type="dcterms:W3CDTF">2022-04-20T09:47:56Z</dcterms:modified>
</cp:coreProperties>
</file>