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Arkusz1" sheetId="2" r:id="rId1"/>
    <sheet name="Arkusz2" sheetId="3" r:id="rId2"/>
  </sheets>
  <calcPr calcId="145621"/>
</workbook>
</file>

<file path=xl/calcChain.xml><?xml version="1.0" encoding="utf-8"?>
<calcChain xmlns="http://schemas.openxmlformats.org/spreadsheetml/2006/main">
  <c r="I5" i="2" l="1"/>
  <c r="I6" i="2"/>
  <c r="I7" i="2"/>
  <c r="I8" i="2"/>
  <c r="I9" i="2"/>
  <c r="I10" i="2"/>
  <c r="I11" i="2"/>
  <c r="I12" i="2"/>
  <c r="I13" i="2"/>
  <c r="I14" i="2"/>
  <c r="I15" i="2"/>
  <c r="I16" i="2"/>
  <c r="I17" i="2"/>
  <c r="I18" i="2"/>
  <c r="I19" i="2"/>
  <c r="I20" i="2"/>
  <c r="I21" i="2"/>
  <c r="I22" i="2"/>
  <c r="I23" i="2"/>
  <c r="H6" i="2"/>
  <c r="J6" i="2" s="1"/>
  <c r="H7" i="2"/>
  <c r="J7" i="2" s="1"/>
  <c r="H8" i="2"/>
  <c r="J8" i="2" s="1"/>
  <c r="H9" i="2"/>
  <c r="J9" i="2" s="1"/>
  <c r="H10" i="2"/>
  <c r="J10" i="2" s="1"/>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23" i="2"/>
  <c r="J23" i="2" s="1"/>
  <c r="H5" i="2"/>
  <c r="J5" i="2" s="1"/>
  <c r="I29" i="2" l="1"/>
  <c r="J29" i="2"/>
</calcChain>
</file>

<file path=xl/sharedStrings.xml><?xml version="1.0" encoding="utf-8"?>
<sst xmlns="http://schemas.openxmlformats.org/spreadsheetml/2006/main" count="70" uniqueCount="50">
  <si>
    <t>Lp.</t>
  </si>
  <si>
    <t>Nazwa przedmiotu zamówienia</t>
  </si>
  <si>
    <t>Jednostka miary</t>
  </si>
  <si>
    <t>Ilość w sztukach</t>
  </si>
  <si>
    <t>Cena jednostkowa netto za jedn.miary</t>
  </si>
  <si>
    <t>VAT %</t>
  </si>
  <si>
    <t>Cena jednostkowa brutto za jedn.miary</t>
  </si>
  <si>
    <t>Wartość brutto  (PLN)</t>
  </si>
  <si>
    <t>Nazwa producenta</t>
  </si>
  <si>
    <t>Sztuki</t>
  </si>
  <si>
    <t xml:space="preserve">Razem </t>
  </si>
  <si>
    <t>Wartość netto</t>
  </si>
  <si>
    <t>WYMAGANE WARUNKI I PARAMETRY</t>
  </si>
  <si>
    <t>Kleszcze endoskopowe do biopsji stycznych</t>
  </si>
  <si>
    <t>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</si>
  <si>
    <t>Klipsownica hemostatyczna ładowalna</t>
  </si>
  <si>
    <t>Sfinkterotom</t>
  </si>
  <si>
    <t>Sfinkterotom z igłą</t>
  </si>
  <si>
    <t>Prowadnice do zabiegów endoskopowych</t>
  </si>
  <si>
    <t>Prowadnik jednorazowego użytku do zabiegów endoskopowych, o średnicy 0,035" (prosty średnio sztywny lub sztywny) lub 0,025" (prosty, średnio sztywny) -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Opakowanie handlowe = 10 sztuk.</t>
  </si>
  <si>
    <t>Balon do usuwania złogów</t>
  </si>
  <si>
    <t>Zestaw do opaskowania żylaków przełyku</t>
  </si>
  <si>
    <t>Zestaw do opaskowania żylaków przełyku, jednorazowego użytku,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Opakowanie handlowe = 1 zestaw.</t>
  </si>
  <si>
    <t>Szczoteczka długa 6mm x 6mm</t>
  </si>
  <si>
    <t>Szczotka jednorazowego użytku do czyszczenia endoskopu. Dwustronna o średnicy drutu prowadzącego 1,7mm ze średnicą włosia 6mm i 6mm przy długości narzędzia 2500mm.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Opakowanie handlowe = 50 sztuk.</t>
  </si>
  <si>
    <t>Szczoteczka długa 5mm x 10mm</t>
  </si>
  <si>
    <t>Ustnik gastroskopowy</t>
  </si>
  <si>
    <t>Pułapka jednokomorowa na ssak</t>
  </si>
  <si>
    <t>Pułapka jednokomorowa na ssak, jednorazowego użytku; o średnicy zewnętrznej komory 30mm i długości drenu 125mm. Pakowana pojedynczo,  z przyrządem do usuwania pobranego materiału z szufladki, każde opakowanie zawiera 4 etykiety samoprzylepne do dokumentacji z nr katalogowym, nr LOT, datą ważności oraz danymi producenta. Opakowanie handlowe = 50 sztuk.</t>
  </si>
  <si>
    <t>Marker węglowy, jednorazowego użytku, sterylny, stosowany do wstrzyknięcia podśluzówkowego celem odznaczenia miejsca położenia zmiany patologicznej w obrębie przewodu pokarmowego. Opakowanie pojedyncze typu strzykawka luer lock o pojemności 5ml. Opakowanie handlowe = 10 sztuk.</t>
  </si>
  <si>
    <t xml:space="preserve">Marker, jednorazowego użytku, sterylny, stosowany do iniekcji podśluzkowej celem oznaczenia i uniesienia polipów, gruczolaków, nowotworów we wczesnym stadium lub innych zmian w błonie śluzowej przewodu pokarmowego przed wycięciem za pomocą pętli lub urządzenia endoskopowego; opakowanie pojedyncze typu strzykawka luer lock o pojemności 5 ml; skład: 0,4 % hialuronian sodu, sól fizjologiczna. Opakowanie handlowe = 10 sztuk. </t>
  </si>
  <si>
    <t>Pętla do polipektomii jednorazowego użytku, sterylna, pleciona, drut o średnicy 0,24 mm dla średnicy otwarcia 10mm i 15mm. Narzędzie ze skalowaną rękojeścią. Długość narzędzia  2300mm, średnica osłonki 2,4mm. Pakowane pojedynczo, w zestawi 4 etykiety samoprzylepne do dokumentacji z nr katalogowym, nr LOT, datą ważności oraz danymi producenta. Opakowanie handlowe = 10 sztuk.</t>
  </si>
  <si>
    <t>Pętla do polipektomii jednorazowego użytku</t>
  </si>
  <si>
    <t xml:space="preserve">Pętle do polipektomii </t>
  </si>
  <si>
    <t xml:space="preserve">Igła do ostrzykiwań </t>
  </si>
  <si>
    <t>Nr katalogowy</t>
  </si>
  <si>
    <r>
      <t xml:space="preserve">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t>
    </r>
    <r>
      <rPr>
        <b/>
        <sz val="8"/>
        <rFont val="Calibri"/>
        <family val="2"/>
        <charset val="238"/>
        <scheme val="minor"/>
      </rPr>
      <t>2,3mm</t>
    </r>
    <r>
      <rPr>
        <sz val="8"/>
        <rFont val="Calibri"/>
        <family val="2"/>
        <charset val="238"/>
        <scheme val="minor"/>
      </rPr>
      <t>.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r>
  </si>
  <si>
    <r>
      <t xml:space="preserve">Marker endoskopowy </t>
    </r>
    <r>
      <rPr>
        <b/>
        <sz val="8"/>
        <rFont val="Calibri"/>
        <family val="2"/>
        <charset val="238"/>
        <scheme val="minor"/>
      </rPr>
      <t>czarny</t>
    </r>
  </si>
  <si>
    <r>
      <t xml:space="preserve">Marker endoskopowy </t>
    </r>
    <r>
      <rPr>
        <b/>
        <sz val="8"/>
        <rFont val="Calibri"/>
        <family val="2"/>
        <charset val="238"/>
        <scheme val="minor"/>
      </rPr>
      <t>niebieski</t>
    </r>
  </si>
  <si>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 (warunki opisane w dołączonej instrukcji użytkowania wyrobu). Opakowanie handlowe = 10 sztuk.</t>
  </si>
  <si>
    <t>Igła do ostrzykiwań jednorazowego użytku, w osłonce PTFE, o grubości igły 0,6 mm lub 0,8 mm i głębokości nakłucia 4 mm lub 6 mm (do wyboru przez Zamawiającego). Średnica narzędzia 2,4mm; igła kompatybilna z kanałem roboczym 2,8mm. Długość narzędzia 2300mm. Zablokowanie igły słyszalne wyraźnym kliknięciem. Rękojeść igły z czterema plastikowymi wypustkami dla precyzyjnego uchwytu. Ostrze igły szlifowane pod podwójnym kątem dla zwiększenia ostrości narzędzia. Opakowanie handlowe = 10 sztuk.</t>
  </si>
  <si>
    <t xml:space="preserve">Sfinkterotom trójkanałowy jednorazowego użytku, z mechanizmem płynnego obrotu o 360°. Cięciwa monofilament o długości 20mm lub 25mm, średnica narzędzia 2,0mm z końcówką dystalną zwężaną do 1,75mm, nosek o długości 5mm. Długość narzędzia 1800mm. Kompatybilny z prowadnikiem 0,035". Posiada znaczniki widoczne w obrazie RTG. Pakowany pojedynczo w sterylne pakiety. Opakowanie handlowe = 5 sztuk. </t>
  </si>
  <si>
    <t xml:space="preserve">Sfinkterotom trójkanałowy z igłą, jednorazowego użytku. Średnica narzędzia 2,0mm, końcówka dystalna o średnicy 1,6 mm,  igła o długości 5mm. Długość narzędzia 1800 mm. Kompatybilny z prowadnikiem 0,035". Posiada znaczniki widoczne w obrazie RTG. Pakowany pojedynczo w sterylne pakiety. Opakowanie handlowe = 5 sztuk. </t>
  </si>
  <si>
    <t>Balon do usuwania złogów, trójkanałowy, jednorazowego użytku, w kształcie jabłka. W zestawie z wyskalowaną strzykawką, na której oznaczono moment osiągnięcia przez balon oczekiwanej średnicy: 10/12/15mm lub 13/15/18mm (do wyboru Zamawiającego). Długość złącza luer 35mm. Znaczniki widoczne w obrazie RTG poniżej i powyżej balonu. Długość robocza narzędzia 2152mm, średnica osłonki 2,3mm - z końcówką dystalną temperowaną do 1,95mm dla ułatwienia wprowadzania. Narzędzie współpracujące z prowadnicami 0,025" i 0,035".  Możliwość podania kontrastu powyżej balona. Pakowany pojedynczo, sterylnie, dodatkowo w plastikowy pancerz transportowy. Opakowanie handlowe = 5 sztuk.</t>
  </si>
  <si>
    <t xml:space="preserve">Kosz dwukanałowy do ekstrakcji kamieni </t>
  </si>
  <si>
    <t>Kosz dwukanałowy do ekstrakcji kamieni, czteroramienny,  jednorazowego użytku, o nitinolowym rdzeniu w rozmiarze 20mm x 40mm i 30mm x 60mm oraz o stalowym rdzeniu w rozmiarze  25mm x 50mm. Kosz w osłonce wykonanej z PE, chroniącej przed uszkodzeniami narzędzia w transporcie. Narzędzie kompatybilne z prowadnikiem 0,035" oraz awaryjnym litotryptorem. Możliwość podania kontrastu. Długość robocza narzędzia 1950mm. Średnica narzędzia 3,2 mm. Pakowany pojedynczo, sterylnie. Opakowanie handlowe = 5 sztuk.</t>
  </si>
  <si>
    <t>Szczotka jednorazowego użytku do czyszczenia endoskopu. Dwustronna o średnicy drutu prowadzącego 1,7mm ze średnicą włosia 5mm i 10mm przy długości narzędzia 2300mm.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Opakowanie handlowe = 50 sztuk.</t>
  </si>
  <si>
    <t>Ustnik endoskopowy z otworem centralnym o średnicy 22mm x 27mm, ze wstępnie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 Opakowanie handlowe = 100 sztuk.</t>
  </si>
  <si>
    <t xml:space="preserve">Ustnik gastroskopowy z podłączeniem tlenu </t>
  </si>
  <si>
    <t>Ustnik gastroskopowy o rozmiarze 66 Fr, z dostępem do tlenu, ze wstępnie założoną po jednej stronie gumką tekstylną. Nie zawiera lateksu.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</si>
</sst>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quot; zł&quot;"/>
  </numFmts>
  <fonts count="9">
    <font>
      <sz val="11"/>
      <color theme="1"/>
      <name val="Calibri"/>
      <family val="2"/>
      <scheme val="minor"/>
    </font>
    <font>
      <sz val="11"/>
      <color indexed="8"/>
      <name val="Czcionka tekstu podstawowego"/>
      <charset val="1"/>
    </font>
    <font>
      <sz val="8"/>
      <color theme="1"/>
      <name val="Calibri"/>
      <family val="2"/>
      <charset val="238"/>
      <scheme val="minor"/>
    </font>
    <font>
      <b/>
      <sz val="8"/>
      <color rgb="FF000000"/>
      <name val="Calibri"/>
      <family val="2"/>
      <charset val="238"/>
      <scheme val="minor"/>
    </font>
    <font>
      <b/>
      <sz val="8"/>
      <color theme="1"/>
      <name val="Calibri"/>
      <family val="2"/>
      <charset val="238"/>
      <scheme val="minor"/>
    </font>
    <font>
      <sz val="8"/>
      <color rgb="FF000000"/>
      <name val="Calibri"/>
      <family val="2"/>
      <charset val="238"/>
      <scheme val="minor"/>
    </font>
    <font>
      <sz val="8"/>
      <name val="Calibri"/>
      <family val="2"/>
      <charset val="238"/>
      <scheme val="minor"/>
    </font>
    <font>
      <b/>
      <sz val="8"/>
      <name val="Calibri"/>
      <family val="2"/>
      <charset val="238"/>
      <scheme val="minor"/>
    </font>
    <font>
      <sz val="8"/>
      <color indexed="8"/>
      <name val="Calibri"/>
      <family val="2"/>
      <charset val="23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2">
    <xf numFmtId="0" fontId="0" fillId="0" borderId="0" xfId="0"/>
    <xf numFmtId="0" fontId="2" fillId="0" borderId="0" xfId="0" applyFont="1"/>
    <xf numFmtId="0" fontId="5" fillId="0" borderId="3" xfId="0" applyFont="1" applyBorder="1" applyAlignment="1">
      <alignment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164" fontId="8" fillId="0" borderId="1" xfId="1" applyNumberFormat="1" applyFont="1" applyBorder="1" applyAlignment="1">
      <alignment horizontal="center" vertical="center"/>
    </xf>
    <xf numFmtId="0" fontId="5" fillId="0" borderId="1" xfId="1" applyFont="1" applyBorder="1" applyAlignment="1">
      <alignment horizontal="lef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164" fontId="3" fillId="0" borderId="10" xfId="0" applyNumberFormat="1" applyFont="1" applyBorder="1" applyAlignment="1">
      <alignment horizontal="justify" vertical="center" wrapText="1"/>
    </xf>
    <xf numFmtId="0" fontId="5" fillId="0" borderId="11" xfId="0" applyFont="1" applyBorder="1" applyAlignment="1">
      <alignment horizontal="justify" vertical="center" wrapText="1"/>
    </xf>
    <xf numFmtId="0" fontId="5" fillId="0" borderId="0" xfId="0" applyFont="1" applyFill="1" applyBorder="1" applyAlignment="1">
      <alignment horizontal="left" vertical="center" wrapText="1"/>
    </xf>
    <xf numFmtId="0" fontId="4"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quotePrefix="1" applyFont="1" applyBorder="1" applyAlignment="1">
      <alignment horizontal="center" vertical="center" wrapText="1"/>
    </xf>
    <xf numFmtId="0" fontId="6" fillId="0" borderId="1" xfId="1" quotePrefix="1" applyFont="1" applyBorder="1" applyAlignment="1">
      <alignment horizontal="left" vertical="center" wrapText="1"/>
    </xf>
    <xf numFmtId="165" fontId="6" fillId="0" borderId="1" xfId="1" applyNumberFormat="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cellXfs>
  <cellStyles count="2">
    <cellStyle name="Excel Built-in Normal" xfId="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2"/>
  <sheetViews>
    <sheetView tabSelected="1" view="pageLayout" zoomScaleNormal="115" workbookViewId="0">
      <selection activeCell="C3" sqref="C3:C4"/>
    </sheetView>
  </sheetViews>
  <sheetFormatPr defaultRowHeight="11.25"/>
  <cols>
    <col min="1" max="1" width="4" style="1" customWidth="1"/>
    <col min="2" max="2" width="16.28515625" style="1" customWidth="1"/>
    <col min="3" max="3" width="71.28515625" style="1" customWidth="1"/>
    <col min="4" max="5" width="9.140625" style="1"/>
    <col min="6" max="6" width="10.85546875" style="1" customWidth="1"/>
    <col min="7" max="7" width="9.140625" style="1"/>
    <col min="8" max="8" width="10.85546875" style="1" customWidth="1"/>
    <col min="9" max="9" width="11.85546875" style="1" customWidth="1"/>
    <col min="10" max="10" width="12.42578125" style="1" customWidth="1"/>
    <col min="11" max="11" width="24.7109375" style="1" customWidth="1"/>
    <col min="12" max="12" width="18.28515625" style="1" customWidth="1"/>
    <col min="13" max="16384" width="9.140625" style="1"/>
  </cols>
  <sheetData>
    <row r="3" spans="1:12" ht="32.25" customHeight="1">
      <c r="A3" s="25" t="s">
        <v>0</v>
      </c>
      <c r="B3" s="26" t="s">
        <v>1</v>
      </c>
      <c r="C3" s="26" t="s">
        <v>12</v>
      </c>
      <c r="D3" s="26" t="s">
        <v>2</v>
      </c>
      <c r="E3" s="26" t="s">
        <v>3</v>
      </c>
      <c r="F3" s="26" t="s">
        <v>4</v>
      </c>
      <c r="G3" s="26" t="s">
        <v>5</v>
      </c>
      <c r="H3" s="26" t="s">
        <v>6</v>
      </c>
      <c r="I3" s="26" t="s">
        <v>11</v>
      </c>
      <c r="J3" s="26" t="s">
        <v>7</v>
      </c>
      <c r="K3" s="26" t="s">
        <v>8</v>
      </c>
      <c r="L3" s="26" t="s">
        <v>35</v>
      </c>
    </row>
    <row r="4" spans="1:12" ht="21.75" customHeight="1">
      <c r="A4" s="25"/>
      <c r="B4" s="26"/>
      <c r="C4" s="26"/>
      <c r="D4" s="26"/>
      <c r="E4" s="26"/>
      <c r="F4" s="26"/>
      <c r="G4" s="26"/>
      <c r="H4" s="26"/>
      <c r="I4" s="26"/>
      <c r="J4" s="26"/>
      <c r="K4" s="26"/>
      <c r="L4" s="26"/>
    </row>
    <row r="5" spans="1:12" ht="111.75" customHeight="1">
      <c r="A5" s="11">
        <v>1</v>
      </c>
      <c r="B5" s="27" t="s">
        <v>13</v>
      </c>
      <c r="C5" s="28" t="s">
        <v>36</v>
      </c>
      <c r="D5" s="3" t="s">
        <v>9</v>
      </c>
      <c r="E5" s="3">
        <v>4000</v>
      </c>
      <c r="F5" s="29"/>
      <c r="G5" s="4">
        <v>0.08</v>
      </c>
      <c r="H5" s="5">
        <f>F5*1.08</f>
        <v>0</v>
      </c>
      <c r="I5" s="5">
        <f>E5*F5</f>
        <v>0</v>
      </c>
      <c r="J5" s="5">
        <f>E5*H5</f>
        <v>0</v>
      </c>
      <c r="K5" s="3"/>
      <c r="L5" s="3"/>
    </row>
    <row r="6" spans="1:12" ht="88.5" customHeight="1">
      <c r="A6" s="11">
        <v>2</v>
      </c>
      <c r="B6" s="28" t="s">
        <v>32</v>
      </c>
      <c r="C6" s="28" t="s">
        <v>14</v>
      </c>
      <c r="D6" s="3" t="s">
        <v>9</v>
      </c>
      <c r="E6" s="3">
        <v>300</v>
      </c>
      <c r="F6" s="29"/>
      <c r="G6" s="4">
        <v>0.08</v>
      </c>
      <c r="H6" s="5">
        <f t="shared" ref="H6:H23" si="0">F6*1.08</f>
        <v>0</v>
      </c>
      <c r="I6" s="5">
        <f t="shared" ref="I6:I23" si="1">E6*F6</f>
        <v>0</v>
      </c>
      <c r="J6" s="5">
        <f t="shared" ref="J6:J23" si="2">E6*H6</f>
        <v>0</v>
      </c>
      <c r="K6" s="3"/>
      <c r="L6" s="3"/>
    </row>
    <row r="7" spans="1:12" ht="89.1" customHeight="1">
      <c r="A7" s="11">
        <v>3</v>
      </c>
      <c r="B7" s="30" t="s">
        <v>33</v>
      </c>
      <c r="C7" s="28" t="s">
        <v>31</v>
      </c>
      <c r="D7" s="3" t="s">
        <v>9</v>
      </c>
      <c r="E7" s="3">
        <v>100</v>
      </c>
      <c r="F7" s="29"/>
      <c r="G7" s="4">
        <v>0.08</v>
      </c>
      <c r="H7" s="5">
        <f t="shared" si="0"/>
        <v>0</v>
      </c>
      <c r="I7" s="5">
        <f t="shared" si="1"/>
        <v>0</v>
      </c>
      <c r="J7" s="5">
        <f t="shared" si="2"/>
        <v>0</v>
      </c>
      <c r="K7" s="3"/>
      <c r="L7" s="3"/>
    </row>
    <row r="8" spans="1:12" ht="91.5" customHeight="1">
      <c r="A8" s="11">
        <v>4</v>
      </c>
      <c r="B8" s="30" t="s">
        <v>34</v>
      </c>
      <c r="C8" s="31" t="s">
        <v>40</v>
      </c>
      <c r="D8" s="3" t="s">
        <v>9</v>
      </c>
      <c r="E8" s="3">
        <v>200</v>
      </c>
      <c r="F8" s="29"/>
      <c r="G8" s="4">
        <v>0.08</v>
      </c>
      <c r="H8" s="5">
        <f t="shared" si="0"/>
        <v>0</v>
      </c>
      <c r="I8" s="5">
        <f t="shared" si="1"/>
        <v>0</v>
      </c>
      <c r="J8" s="5">
        <f t="shared" si="2"/>
        <v>0</v>
      </c>
      <c r="K8" s="3"/>
      <c r="L8" s="3"/>
    </row>
    <row r="9" spans="1:12" ht="171.75" customHeight="1">
      <c r="A9" s="11">
        <v>5</v>
      </c>
      <c r="B9" s="7" t="s">
        <v>15</v>
      </c>
      <c r="C9" s="8" t="s">
        <v>39</v>
      </c>
      <c r="D9" s="3" t="s">
        <v>9</v>
      </c>
      <c r="E9" s="3">
        <v>20</v>
      </c>
      <c r="F9" s="9"/>
      <c r="G9" s="4">
        <v>0.08</v>
      </c>
      <c r="H9" s="5">
        <f t="shared" si="0"/>
        <v>0</v>
      </c>
      <c r="I9" s="5">
        <f t="shared" si="1"/>
        <v>0</v>
      </c>
      <c r="J9" s="5">
        <f t="shared" si="2"/>
        <v>0</v>
      </c>
      <c r="K9" s="3"/>
      <c r="L9" s="3"/>
    </row>
    <row r="10" spans="1:12" ht="75.75" customHeight="1">
      <c r="A10" s="11">
        <v>6</v>
      </c>
      <c r="B10" s="30" t="s">
        <v>16</v>
      </c>
      <c r="C10" s="8" t="s">
        <v>41</v>
      </c>
      <c r="D10" s="3" t="s">
        <v>9</v>
      </c>
      <c r="E10" s="3">
        <v>150</v>
      </c>
      <c r="F10" s="29"/>
      <c r="G10" s="4">
        <v>0.08</v>
      </c>
      <c r="H10" s="5">
        <f t="shared" si="0"/>
        <v>0</v>
      </c>
      <c r="I10" s="5">
        <f t="shared" si="1"/>
        <v>0</v>
      </c>
      <c r="J10" s="5">
        <f t="shared" si="2"/>
        <v>0</v>
      </c>
      <c r="K10" s="3"/>
      <c r="L10" s="3"/>
    </row>
    <row r="11" spans="1:12" ht="75.75" customHeight="1">
      <c r="A11" s="11">
        <v>7</v>
      </c>
      <c r="B11" s="7" t="s">
        <v>17</v>
      </c>
      <c r="C11" s="10" t="s">
        <v>42</v>
      </c>
      <c r="D11" s="3" t="s">
        <v>9</v>
      </c>
      <c r="E11" s="3">
        <v>40</v>
      </c>
      <c r="F11" s="9"/>
      <c r="G11" s="4">
        <v>0.08</v>
      </c>
      <c r="H11" s="5">
        <f t="shared" si="0"/>
        <v>0</v>
      </c>
      <c r="I11" s="5">
        <f t="shared" si="1"/>
        <v>0</v>
      </c>
      <c r="J11" s="5">
        <f t="shared" si="2"/>
        <v>0</v>
      </c>
      <c r="K11" s="3"/>
      <c r="L11" s="3"/>
    </row>
    <row r="12" spans="1:12" ht="85.5" customHeight="1">
      <c r="A12" s="11">
        <v>8</v>
      </c>
      <c r="B12" s="30" t="s">
        <v>18</v>
      </c>
      <c r="C12" s="8" t="s">
        <v>19</v>
      </c>
      <c r="D12" s="3" t="s">
        <v>9</v>
      </c>
      <c r="E12" s="3">
        <v>130</v>
      </c>
      <c r="F12" s="29"/>
      <c r="G12" s="4">
        <v>0.08</v>
      </c>
      <c r="H12" s="5">
        <f t="shared" si="0"/>
        <v>0</v>
      </c>
      <c r="I12" s="5">
        <f t="shared" si="1"/>
        <v>0</v>
      </c>
      <c r="J12" s="5">
        <f t="shared" si="2"/>
        <v>0</v>
      </c>
      <c r="K12" s="3"/>
      <c r="L12" s="3"/>
    </row>
    <row r="13" spans="1:12" ht="114.75" customHeight="1">
      <c r="A13" s="11">
        <v>9</v>
      </c>
      <c r="B13" s="30" t="s">
        <v>20</v>
      </c>
      <c r="C13" s="31" t="s">
        <v>43</v>
      </c>
      <c r="D13" s="3" t="s">
        <v>9</v>
      </c>
      <c r="E13" s="3">
        <v>20</v>
      </c>
      <c r="F13" s="29"/>
      <c r="G13" s="4">
        <v>0.08</v>
      </c>
      <c r="H13" s="5">
        <f t="shared" si="0"/>
        <v>0</v>
      </c>
      <c r="I13" s="5">
        <f t="shared" si="1"/>
        <v>0</v>
      </c>
      <c r="J13" s="5">
        <f t="shared" si="2"/>
        <v>0</v>
      </c>
      <c r="K13" s="3"/>
      <c r="L13" s="3"/>
    </row>
    <row r="14" spans="1:12" ht="84" customHeight="1">
      <c r="A14" s="11">
        <v>10</v>
      </c>
      <c r="B14" s="30" t="s">
        <v>44</v>
      </c>
      <c r="C14" s="31" t="s">
        <v>45</v>
      </c>
      <c r="D14" s="3" t="s">
        <v>9</v>
      </c>
      <c r="E14" s="3">
        <v>20</v>
      </c>
      <c r="F14" s="29"/>
      <c r="G14" s="4">
        <v>0.08</v>
      </c>
      <c r="H14" s="5">
        <f t="shared" si="0"/>
        <v>0</v>
      </c>
      <c r="I14" s="5">
        <f t="shared" si="1"/>
        <v>0</v>
      </c>
      <c r="J14" s="5">
        <f t="shared" si="2"/>
        <v>0</v>
      </c>
      <c r="K14" s="3"/>
      <c r="L14" s="3"/>
    </row>
    <row r="15" spans="1:12" ht="96.75" customHeight="1">
      <c r="A15" s="11">
        <v>11</v>
      </c>
      <c r="B15" s="30" t="s">
        <v>21</v>
      </c>
      <c r="C15" s="31" t="s">
        <v>22</v>
      </c>
      <c r="D15" s="3" t="s">
        <v>9</v>
      </c>
      <c r="E15" s="3">
        <v>10</v>
      </c>
      <c r="F15" s="29"/>
      <c r="G15" s="4">
        <v>0.08</v>
      </c>
      <c r="H15" s="5">
        <f t="shared" si="0"/>
        <v>0</v>
      </c>
      <c r="I15" s="5">
        <f t="shared" si="1"/>
        <v>0</v>
      </c>
      <c r="J15" s="5">
        <f t="shared" si="2"/>
        <v>0</v>
      </c>
      <c r="K15" s="3"/>
      <c r="L15" s="3"/>
    </row>
    <row r="16" spans="1:12" ht="83.25" customHeight="1">
      <c r="A16" s="11">
        <v>12</v>
      </c>
      <c r="B16" s="30" t="s">
        <v>23</v>
      </c>
      <c r="C16" s="28" t="s">
        <v>24</v>
      </c>
      <c r="D16" s="3" t="s">
        <v>9</v>
      </c>
      <c r="E16" s="3">
        <v>100</v>
      </c>
      <c r="F16" s="29"/>
      <c r="G16" s="4">
        <v>0.08</v>
      </c>
      <c r="H16" s="5">
        <f t="shared" si="0"/>
        <v>0</v>
      </c>
      <c r="I16" s="5">
        <f t="shared" si="1"/>
        <v>0</v>
      </c>
      <c r="J16" s="5">
        <f t="shared" si="2"/>
        <v>0</v>
      </c>
      <c r="K16" s="3"/>
      <c r="L16" s="3"/>
    </row>
    <row r="17" spans="1:12" ht="85.5" customHeight="1">
      <c r="A17" s="11">
        <v>13</v>
      </c>
      <c r="B17" s="30" t="s">
        <v>25</v>
      </c>
      <c r="C17" s="31" t="s">
        <v>46</v>
      </c>
      <c r="D17" s="3" t="s">
        <v>9</v>
      </c>
      <c r="E17" s="3">
        <v>200</v>
      </c>
      <c r="F17" s="29"/>
      <c r="G17" s="4">
        <v>0.08</v>
      </c>
      <c r="H17" s="5">
        <f t="shared" si="0"/>
        <v>0</v>
      </c>
      <c r="I17" s="5">
        <f t="shared" si="1"/>
        <v>0</v>
      </c>
      <c r="J17" s="5">
        <f t="shared" si="2"/>
        <v>0</v>
      </c>
      <c r="K17" s="3"/>
      <c r="L17" s="3"/>
    </row>
    <row r="18" spans="1:12" ht="91.5" customHeight="1">
      <c r="A18" s="11">
        <v>14</v>
      </c>
      <c r="B18" s="30" t="s">
        <v>26</v>
      </c>
      <c r="C18" s="31" t="s">
        <v>47</v>
      </c>
      <c r="D18" s="3" t="s">
        <v>9</v>
      </c>
      <c r="E18" s="3">
        <v>3000</v>
      </c>
      <c r="F18" s="29"/>
      <c r="G18" s="4">
        <v>0.08</v>
      </c>
      <c r="H18" s="5">
        <f t="shared" si="0"/>
        <v>0</v>
      </c>
      <c r="I18" s="5">
        <f t="shared" si="1"/>
        <v>0</v>
      </c>
      <c r="J18" s="5">
        <f t="shared" si="2"/>
        <v>0</v>
      </c>
      <c r="K18" s="3"/>
      <c r="L18" s="3"/>
    </row>
    <row r="19" spans="1:12" ht="48" customHeight="1">
      <c r="A19" s="11">
        <v>15</v>
      </c>
      <c r="B19" s="7" t="s">
        <v>48</v>
      </c>
      <c r="C19" s="8" t="s">
        <v>49</v>
      </c>
      <c r="D19" s="3" t="s">
        <v>9</v>
      </c>
      <c r="E19" s="3">
        <v>200</v>
      </c>
      <c r="F19" s="29"/>
      <c r="G19" s="4">
        <v>0.08</v>
      </c>
      <c r="H19" s="5">
        <f t="shared" si="0"/>
        <v>0</v>
      </c>
      <c r="I19" s="5">
        <f t="shared" si="1"/>
        <v>0</v>
      </c>
      <c r="J19" s="5">
        <f t="shared" si="2"/>
        <v>0</v>
      </c>
      <c r="K19" s="3"/>
      <c r="L19" s="3"/>
    </row>
    <row r="20" spans="1:12" ht="72.75" customHeight="1">
      <c r="A20" s="11">
        <v>16</v>
      </c>
      <c r="B20" s="30" t="s">
        <v>27</v>
      </c>
      <c r="C20" s="31" t="s">
        <v>28</v>
      </c>
      <c r="D20" s="3" t="s">
        <v>9</v>
      </c>
      <c r="E20" s="3">
        <v>150</v>
      </c>
      <c r="F20" s="29"/>
      <c r="G20" s="4">
        <v>0.08</v>
      </c>
      <c r="H20" s="5">
        <f t="shared" si="0"/>
        <v>0</v>
      </c>
      <c r="I20" s="5">
        <f t="shared" si="1"/>
        <v>0</v>
      </c>
      <c r="J20" s="5">
        <f t="shared" si="2"/>
        <v>0</v>
      </c>
      <c r="K20" s="3"/>
      <c r="L20" s="3"/>
    </row>
    <row r="21" spans="1:12" ht="64.5" customHeight="1">
      <c r="A21" s="11">
        <v>17</v>
      </c>
      <c r="B21" s="30" t="s">
        <v>37</v>
      </c>
      <c r="C21" s="31" t="s">
        <v>29</v>
      </c>
      <c r="D21" s="3" t="s">
        <v>9</v>
      </c>
      <c r="E21" s="3">
        <v>50</v>
      </c>
      <c r="F21" s="29"/>
      <c r="G21" s="4">
        <v>0.08</v>
      </c>
      <c r="H21" s="5">
        <f t="shared" si="0"/>
        <v>0</v>
      </c>
      <c r="I21" s="5">
        <f t="shared" si="1"/>
        <v>0</v>
      </c>
      <c r="J21" s="5">
        <f t="shared" si="2"/>
        <v>0</v>
      </c>
      <c r="K21" s="3"/>
      <c r="L21" s="3"/>
    </row>
    <row r="22" spans="1:12" ht="74.25" customHeight="1">
      <c r="A22" s="11">
        <v>18</v>
      </c>
      <c r="B22" s="30" t="s">
        <v>38</v>
      </c>
      <c r="C22" s="31" t="s">
        <v>30</v>
      </c>
      <c r="D22" s="3" t="s">
        <v>9</v>
      </c>
      <c r="E22" s="3">
        <v>50</v>
      </c>
      <c r="F22" s="29"/>
      <c r="G22" s="4">
        <v>0.08</v>
      </c>
      <c r="H22" s="5">
        <f t="shared" si="0"/>
        <v>0</v>
      </c>
      <c r="I22" s="5">
        <f t="shared" si="1"/>
        <v>0</v>
      </c>
      <c r="J22" s="5">
        <f t="shared" si="2"/>
        <v>0</v>
      </c>
      <c r="K22" s="3"/>
      <c r="L22" s="3"/>
    </row>
    <row r="23" spans="1:12" ht="169.5" customHeight="1" thickBot="1">
      <c r="A23" s="11">
        <v>19</v>
      </c>
      <c r="B23" s="7" t="s">
        <v>15</v>
      </c>
      <c r="C23" s="8" t="s">
        <v>39</v>
      </c>
      <c r="D23" s="3" t="s">
        <v>9</v>
      </c>
      <c r="E23" s="3">
        <v>20</v>
      </c>
      <c r="F23" s="9"/>
      <c r="G23" s="4">
        <v>0.08</v>
      </c>
      <c r="H23" s="5">
        <f t="shared" si="0"/>
        <v>0</v>
      </c>
      <c r="I23" s="5">
        <f t="shared" si="1"/>
        <v>0</v>
      </c>
      <c r="J23" s="5">
        <f t="shared" si="2"/>
        <v>0</v>
      </c>
      <c r="K23" s="3"/>
      <c r="L23" s="3"/>
    </row>
    <row r="24" spans="1:12" ht="0.6" customHeight="1" thickBot="1">
      <c r="A24" s="2"/>
      <c r="B24" s="11"/>
      <c r="C24" s="11"/>
      <c r="D24" s="3"/>
      <c r="E24" s="3"/>
      <c r="F24" s="5"/>
      <c r="G24" s="4"/>
      <c r="H24" s="5"/>
      <c r="I24" s="5"/>
      <c r="J24" s="5"/>
      <c r="K24" s="6"/>
    </row>
    <row r="25" spans="1:12" ht="140.1" hidden="1" customHeight="1" thickBot="1">
      <c r="A25" s="2"/>
      <c r="B25" s="11"/>
      <c r="C25" s="11"/>
      <c r="D25" s="3"/>
      <c r="E25" s="3"/>
      <c r="F25" s="5"/>
      <c r="G25" s="4"/>
      <c r="H25" s="5"/>
      <c r="I25" s="5"/>
      <c r="J25" s="5"/>
      <c r="K25" s="6"/>
    </row>
    <row r="26" spans="1:12" ht="48.6" hidden="1" customHeight="1" thickBot="1">
      <c r="A26" s="2"/>
      <c r="B26" s="11"/>
      <c r="C26" s="11"/>
      <c r="D26" s="3"/>
      <c r="E26" s="3"/>
      <c r="F26" s="5"/>
      <c r="G26" s="4"/>
      <c r="H26" s="5"/>
      <c r="I26" s="5"/>
      <c r="J26" s="5"/>
      <c r="K26" s="6"/>
    </row>
    <row r="27" spans="1:12" ht="0.6" hidden="1" customHeight="1" thickBot="1">
      <c r="A27" s="2"/>
      <c r="B27" s="11"/>
      <c r="C27" s="11"/>
      <c r="D27" s="3"/>
      <c r="E27" s="3"/>
      <c r="F27" s="5"/>
      <c r="G27" s="4"/>
      <c r="H27" s="5"/>
      <c r="I27" s="5"/>
      <c r="J27" s="5"/>
      <c r="K27" s="6"/>
    </row>
    <row r="28" spans="1:12" ht="74.45" hidden="1" customHeight="1" thickBot="1">
      <c r="A28" s="12"/>
      <c r="B28" s="13"/>
      <c r="C28" s="13"/>
      <c r="D28" s="14"/>
      <c r="E28" s="14"/>
      <c r="F28" s="15"/>
      <c r="G28" s="16"/>
      <c r="H28" s="15"/>
      <c r="I28" s="15"/>
      <c r="J28" s="15"/>
      <c r="K28" s="17"/>
    </row>
    <row r="29" spans="1:12" ht="15" customHeight="1" thickBot="1">
      <c r="A29" s="18" t="s">
        <v>10</v>
      </c>
      <c r="B29" s="19"/>
      <c r="C29" s="19"/>
      <c r="D29" s="19"/>
      <c r="E29" s="19"/>
      <c r="F29" s="19"/>
      <c r="G29" s="19"/>
      <c r="H29" s="20"/>
      <c r="I29" s="21">
        <f>SUM(I5:I28)</f>
        <v>0</v>
      </c>
      <c r="J29" s="21">
        <f>SUM(J5:J28)</f>
        <v>0</v>
      </c>
      <c r="K29" s="22"/>
    </row>
    <row r="31" spans="1:12">
      <c r="B31" s="23"/>
      <c r="C31" s="23"/>
    </row>
    <row r="32" spans="1:12" s="24" customFormat="1"/>
  </sheetData>
  <mergeCells count="14">
    <mergeCell ref="L3:L4"/>
    <mergeCell ref="B31:C31"/>
    <mergeCell ref="A29:H29"/>
    <mergeCell ref="H3:H4"/>
    <mergeCell ref="J3:J4"/>
    <mergeCell ref="K3:K4"/>
    <mergeCell ref="C3:C4"/>
    <mergeCell ref="I3:I4"/>
    <mergeCell ref="A3:A4"/>
    <mergeCell ref="B3:B4"/>
    <mergeCell ref="D3:D4"/>
    <mergeCell ref="E3:E4"/>
    <mergeCell ref="F3:F4"/>
    <mergeCell ref="G3:G4"/>
  </mergeCells>
  <pageMargins left="0.70866141732283472" right="0.70866141732283472" top="0.74803149606299213" bottom="0.74803149606299213" header="0.31496062992125984" footer="0.31496062992125984"/>
  <pageSetup paperSize="9" scale="62" fitToHeight="0" orientation="landscape" r:id="rId1"/>
  <headerFooter>
    <oddHeader>&amp;CZałącznik nr 1 do postępowania EK-ZZ/ZP.261.28.D.2023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8" sqref="I18"/>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2023-07-13T12:20:25Z</dcterms:modified>
</cp:coreProperties>
</file>