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4\40_2024_PN_serwis aparatury medycznej (ryczałt-mikroskopy f. Carl Zeiss)\40-2024-2-SWZ-pyt-odp-mod\"/>
    </mc:Choice>
  </mc:AlternateContent>
  <bookViews>
    <workbookView xWindow="0" yWindow="0" windowWidth="27870" windowHeight="12285" tabRatio="674"/>
  </bookViews>
  <sheets>
    <sheet name="Pakiet 1-Zał. 2" sheetId="8" r:id="rId1"/>
    <sheet name="Pakiet 2-Zał. 2" sheetId="9" r:id="rId2"/>
  </sheets>
  <definedNames>
    <definedName name="_xlnm.Print_Titles" localSheetId="0">'Pakiet 1-Zał. 2'!#REF!</definedName>
  </definedNames>
  <calcPr calcId="162913"/>
</workbook>
</file>

<file path=xl/calcChain.xml><?xml version="1.0" encoding="utf-8"?>
<calcChain xmlns="http://schemas.openxmlformats.org/spreadsheetml/2006/main">
  <c r="J12" i="9" l="1"/>
  <c r="K12" i="9"/>
  <c r="M12" i="9" s="1"/>
  <c r="J13" i="9"/>
  <c r="K13" i="9"/>
  <c r="M13" i="9" s="1"/>
  <c r="H13" i="8" l="1"/>
  <c r="I11" i="8"/>
  <c r="J11" i="8"/>
  <c r="L11" i="8"/>
  <c r="I12" i="8"/>
  <c r="J12" i="8"/>
  <c r="L12" i="8" s="1"/>
  <c r="J11" i="9" l="1"/>
  <c r="K11" i="9"/>
  <c r="M11" i="9" s="1"/>
  <c r="J10" i="8" l="1"/>
  <c r="I15" i="9"/>
  <c r="J14" i="9"/>
  <c r="K14" i="9"/>
  <c r="M14" i="9" s="1"/>
  <c r="K10" i="9"/>
  <c r="M10" i="9" s="1"/>
  <c r="J10" i="9"/>
  <c r="I10" i="8"/>
  <c r="I13" i="8" s="1"/>
  <c r="L10" i="8" l="1"/>
  <c r="L13" i="8" s="1"/>
  <c r="L15" i="8" s="1"/>
  <c r="J13" i="8"/>
  <c r="J15" i="8" s="1"/>
  <c r="M15" i="9"/>
  <c r="K15" i="9"/>
  <c r="J15" i="9"/>
</calcChain>
</file>

<file path=xl/sharedStrings.xml><?xml version="1.0" encoding="utf-8"?>
<sst xmlns="http://schemas.openxmlformats.org/spreadsheetml/2006/main" count="82" uniqueCount="58">
  <si>
    <t>UWAGA:</t>
  </si>
  <si>
    <t>Zamawiający zastrzega, iż ocenie zostanie poddana tylko ta oferta, która będzie zawierała 100% oferowanych propozycji cenowych.</t>
  </si>
  <si>
    <t>PAKIET NR 2</t>
  </si>
  <si>
    <t>ASORTYMENT</t>
  </si>
  <si>
    <t>PRODUCENT</t>
  </si>
  <si>
    <t>OBECNA LOKALIZACJA</t>
  </si>
  <si>
    <t>PAKIET NR 1</t>
  </si>
  <si>
    <t>ILOŚĆ MIESIĘCY</t>
  </si>
  <si>
    <t>MIESIĘCZNA RYCZAŁTOWA CENA NETTO W ZŁ</t>
  </si>
  <si>
    <t>MIESIĘCZNA RYCZAŁTOWA CENA BRUTTO W ZŁ</t>
  </si>
  <si>
    <t>WARTOŚĆ NETTO W ZŁ</t>
  </si>
  <si>
    <t>STAWKA VAT (%)</t>
  </si>
  <si>
    <t>WARTOŚĆ BRUTTO W ZŁ</t>
  </si>
  <si>
    <t>L.P.</t>
  </si>
  <si>
    <t>Ilość wymaganych przeglądów w czasie trwania umowy</t>
  </si>
  <si>
    <t>9=8+8x11</t>
  </si>
  <si>
    <t>10=7x8</t>
  </si>
  <si>
    <t>12=10+10x11</t>
  </si>
  <si>
    <t>NUMER SERYJNY / 
ROK PRODUKCJI</t>
  </si>
  <si>
    <t>Miesięczną ryczałtową cenę netto w zł  należy wpisać z dokładnością do dwóch miejsc po przecinku.</t>
  </si>
  <si>
    <t>Carl Zeiss</t>
  </si>
  <si>
    <t>RAZEM</t>
  </si>
  <si>
    <t>-</t>
  </si>
  <si>
    <t>10=9+9x12</t>
  </si>
  <si>
    <t>11=8x9</t>
  </si>
  <si>
    <t>13=11+11x12</t>
  </si>
  <si>
    <t>Serwis obejmuje w szczególności:  przeglądy, naprawy z częściami oraz dojazdy</t>
  </si>
  <si>
    <t>Centralny Blok Operacyjny - Neurochirurgia</t>
  </si>
  <si>
    <t>NR INW.</t>
  </si>
  <si>
    <t>NUMER FABRYCZNY / DATA PRODUKCJI</t>
  </si>
  <si>
    <t>Formularz zawiera formuły ułatwiajace sporządzenie oferty. Wystarczy wprowadzić dane do kolumy 9 - Miesięczna ryczałtowa cena netto w zł oraz podać w kolumnie 12 stawkę podatku VAT w %, aby uzyskać cenę oferty.</t>
  </si>
  <si>
    <t>Mikroskop operacyjny OPMI Pentero</t>
  </si>
  <si>
    <t>Mikroskop operacyjny OPMI ProErgo</t>
  </si>
  <si>
    <t>Mikroskop operacyjny OPMI Vario 700</t>
  </si>
  <si>
    <t>6631480345
2011</t>
  </si>
  <si>
    <t>6628185058
2013</t>
  </si>
  <si>
    <t>6636160699
2014</t>
  </si>
  <si>
    <t>Blok Operacyjny Otolaryngologii</t>
  </si>
  <si>
    <t>Blok Operacyjny Kliniki Chirurgii Twarzowo-Szczękowej</t>
  </si>
  <si>
    <t>Suma</t>
  </si>
  <si>
    <t>Formularz zawiera formuły ułatwiajace sporządzenie oferty. Wystarczy wprowadzić dane do kolumy 8 - Miesięczna ryczałtowa cena netto w zł  oraz podać w kolumnie 11 stawkę podatku VAT w %, aby uzyskać cenę oferty.</t>
  </si>
  <si>
    <t>Kwota przeznaczona na akcesoria i żarniki:</t>
  </si>
  <si>
    <t xml:space="preserve">WSTRZYKIWACZ KONTRASTU STELLANT  </t>
  </si>
  <si>
    <t>BAYER</t>
  </si>
  <si>
    <t>PRACOWNIA DIAGNOSTYKI OBRAZOWEJ PL.HALLERA</t>
  </si>
  <si>
    <t>27155,   8/1162-1</t>
  </si>
  <si>
    <t>WSTRZYKIWACZ KONTRASTU SPECTRIS SOLARIS EP</t>
  </si>
  <si>
    <t>43665          8/1206-1</t>
  </si>
  <si>
    <t>100078 8/5641-1</t>
  </si>
  <si>
    <t>WSTRZYKIWACZ KONTRASTU STELLANT</t>
  </si>
  <si>
    <t>202888  8/4598-1</t>
  </si>
  <si>
    <t>WSTRZYKIWACZ KONTRASTU STALLANT</t>
  </si>
  <si>
    <t>SOR</t>
  </si>
  <si>
    <t>302997 8/5023-1</t>
  </si>
  <si>
    <t>PRACOWNIA REZONANSU MAGNETYCZNEGO, ŻEROMSKIEGO</t>
  </si>
  <si>
    <t xml:space="preserve">ZAKŁAD DIAGNOSTYKI OBRAZOWEJ (TOMOGRAF), ŻEROMSKIEGO </t>
  </si>
  <si>
    <t>WSTRZYKIWACZ KONTRASTU CENTAGRO OD 2024-11-30</t>
  </si>
  <si>
    <t xml:space="preserve">Serwis obejmuje czynności przeglądów, napraw wraz z częściami, dojazdy, diagnostykę, zdalną diagnostykę-jeżeli jest technicznie możliwa.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</si>
</sst>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[$-415]General"/>
    <numFmt numFmtId="166" formatCode="#"/>
  </numFmts>
  <fonts count="18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b/>
      <sz val="7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4" fontId="5" fillId="0" borderId="0" applyFill="0" applyBorder="0" applyAlignment="0" applyProtection="0"/>
    <xf numFmtId="165" fontId="6" fillId="0" borderId="0"/>
    <xf numFmtId="0" fontId="1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/>
    <xf numFmtId="0" fontId="7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4" applyNumberFormat="1" applyFont="1" applyBorder="1" applyAlignment="1">
      <alignment horizontal="center" vertical="center"/>
    </xf>
    <xf numFmtId="4" fontId="12" fillId="3" borderId="5" xfId="0" applyNumberFormat="1" applyFont="1" applyFill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Fill="1"/>
    <xf numFmtId="0" fontId="15" fillId="0" borderId="0" xfId="0" applyFont="1"/>
    <xf numFmtId="0" fontId="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6" fontId="4" fillId="0" borderId="1" xfId="4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6" fillId="0" borderId="0" xfId="0" applyFont="1" applyFill="1"/>
    <xf numFmtId="0" fontId="0" fillId="4" borderId="0" xfId="0" applyFill="1" applyAlignment="1">
      <alignment wrapText="1"/>
    </xf>
    <xf numFmtId="4" fontId="12" fillId="3" borderId="8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0" xfId="4" applyNumberFormat="1" applyFont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4" fillId="0" borderId="10" xfId="0" quotePrefix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vertical="center"/>
    </xf>
    <xf numFmtId="0" fontId="14" fillId="0" borderId="12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5">
    <cellStyle name="Excel Built-in Normal" xfId="3"/>
    <cellStyle name="Normalny" xfId="0" builtinId="0"/>
    <cellStyle name="Normalny 2" xfId="1"/>
    <cellStyle name="Normalny_Arkusz1" xfId="4"/>
    <cellStyle name="Walutowy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0"/>
  <sheetViews>
    <sheetView tabSelected="1" zoomScaleNormal="100" zoomScalePageLayoutView="130" workbookViewId="0">
      <selection activeCell="I20" sqref="I20"/>
    </sheetView>
  </sheetViews>
  <sheetFormatPr defaultRowHeight="12.75"/>
  <cols>
    <col min="1" max="1" width="4.42578125" customWidth="1"/>
    <col min="2" max="2" width="21.85546875" customWidth="1"/>
    <col min="3" max="3" width="17.28515625" style="1" customWidth="1"/>
    <col min="4" max="4" width="16.42578125" style="1" customWidth="1"/>
    <col min="5" max="5" width="18.5703125" style="1" customWidth="1"/>
    <col min="6" max="6" width="17.140625" style="1" customWidth="1"/>
    <col min="7" max="7" width="12.5703125" style="1" customWidth="1"/>
    <col min="8" max="9" width="16.7109375" style="1" customWidth="1"/>
    <col min="10" max="10" width="17.5703125" style="1" customWidth="1"/>
    <col min="11" max="11" width="11" style="1" customWidth="1"/>
    <col min="12" max="12" width="19.42578125" style="1" customWidth="1"/>
    <col min="13" max="13" width="14.7109375" style="1" customWidth="1"/>
    <col min="14" max="17" width="19.7109375" style="1" customWidth="1"/>
    <col min="18" max="18" width="18.7109375" style="1" customWidth="1"/>
    <col min="19" max="19" width="8.7109375" style="7" customWidth="1"/>
    <col min="20" max="20" width="18.7109375" style="1" customWidth="1"/>
  </cols>
  <sheetData>
    <row r="1" spans="1:12">
      <c r="A1" s="13"/>
      <c r="B1" s="3" t="s">
        <v>0</v>
      </c>
    </row>
    <row r="2" spans="1:12">
      <c r="A2" s="13"/>
      <c r="B2" s="4" t="s">
        <v>1</v>
      </c>
    </row>
    <row r="3" spans="1:12">
      <c r="A3" s="13"/>
      <c r="B3" s="4" t="s">
        <v>19</v>
      </c>
    </row>
    <row r="4" spans="1:12">
      <c r="A4" s="13"/>
      <c r="B4" s="5" t="s">
        <v>40</v>
      </c>
      <c r="C4" s="14"/>
      <c r="D4" s="14"/>
      <c r="E4" s="14"/>
      <c r="F4" s="14"/>
      <c r="G4" s="14"/>
      <c r="H4" s="14"/>
      <c r="I4" s="5"/>
      <c r="J4" s="5"/>
      <c r="K4" s="36"/>
      <c r="L4" s="36"/>
    </row>
    <row r="5" spans="1:12">
      <c r="A5" s="13"/>
      <c r="B5" s="6"/>
    </row>
    <row r="6" spans="1:12">
      <c r="B6" s="6"/>
      <c r="C6" s="35"/>
    </row>
    <row r="7" spans="1:12" ht="15">
      <c r="B7" s="8" t="s">
        <v>6</v>
      </c>
    </row>
    <row r="8" spans="1:12" ht="42">
      <c r="A8" s="20" t="s">
        <v>13</v>
      </c>
      <c r="B8" s="9" t="s">
        <v>3</v>
      </c>
      <c r="C8" s="10" t="s">
        <v>18</v>
      </c>
      <c r="D8" s="10" t="s">
        <v>4</v>
      </c>
      <c r="E8" s="21" t="s">
        <v>5</v>
      </c>
      <c r="F8" s="10" t="s">
        <v>14</v>
      </c>
      <c r="G8" s="22" t="s">
        <v>7</v>
      </c>
      <c r="H8" s="11" t="s">
        <v>8</v>
      </c>
      <c r="I8" s="12" t="s">
        <v>9</v>
      </c>
      <c r="J8" s="12" t="s">
        <v>10</v>
      </c>
      <c r="K8" s="12" t="s">
        <v>11</v>
      </c>
      <c r="L8" s="12" t="s">
        <v>12</v>
      </c>
    </row>
    <row r="9" spans="1:1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 t="s">
        <v>15</v>
      </c>
      <c r="J9" s="2" t="s">
        <v>16</v>
      </c>
      <c r="K9" s="2">
        <v>11</v>
      </c>
      <c r="L9" s="2" t="s">
        <v>17</v>
      </c>
    </row>
    <row r="10" spans="1:12" ht="36" customHeight="1">
      <c r="A10" s="15">
        <v>1</v>
      </c>
      <c r="B10" s="15" t="s">
        <v>31</v>
      </c>
      <c r="C10" s="32" t="s">
        <v>34</v>
      </c>
      <c r="D10" s="15" t="s">
        <v>20</v>
      </c>
      <c r="E10" s="2" t="s">
        <v>27</v>
      </c>
      <c r="F10" s="15">
        <v>3</v>
      </c>
      <c r="G10" s="15">
        <v>36</v>
      </c>
      <c r="H10" s="17"/>
      <c r="I10" s="19">
        <f>ROUND(H10+(H10*K10),2)</f>
        <v>0</v>
      </c>
      <c r="J10" s="19">
        <f>G10*H10</f>
        <v>0</v>
      </c>
      <c r="K10" s="23"/>
      <c r="L10" s="19">
        <f>ROUND(J10+(J10*K10),2)</f>
        <v>0</v>
      </c>
    </row>
    <row r="11" spans="1:12" ht="36" customHeight="1">
      <c r="A11" s="15">
        <v>2</v>
      </c>
      <c r="B11" s="15" t="s">
        <v>32</v>
      </c>
      <c r="C11" s="32" t="s">
        <v>35</v>
      </c>
      <c r="D11" s="15" t="s">
        <v>20</v>
      </c>
      <c r="E11" s="2" t="s">
        <v>37</v>
      </c>
      <c r="F11" s="15">
        <v>3</v>
      </c>
      <c r="G11" s="15">
        <v>36</v>
      </c>
      <c r="H11" s="17"/>
      <c r="I11" s="19">
        <f t="shared" ref="I11:I12" si="0">ROUND(H11+(H11*K11),2)</f>
        <v>0</v>
      </c>
      <c r="J11" s="19">
        <f t="shared" ref="J11:J12" si="1">G11*H11</f>
        <v>0</v>
      </c>
      <c r="K11" s="23"/>
      <c r="L11" s="19">
        <f t="shared" ref="L11:L12" si="2">ROUND(J11+(J11*K11),2)</f>
        <v>0</v>
      </c>
    </row>
    <row r="12" spans="1:12" ht="36" customHeight="1" thickBot="1">
      <c r="A12" s="15">
        <v>3</v>
      </c>
      <c r="B12" s="15" t="s">
        <v>33</v>
      </c>
      <c r="C12" s="32" t="s">
        <v>36</v>
      </c>
      <c r="D12" s="15" t="s">
        <v>20</v>
      </c>
      <c r="E12" s="2" t="s">
        <v>38</v>
      </c>
      <c r="F12" s="15">
        <v>3</v>
      </c>
      <c r="G12" s="15">
        <v>36</v>
      </c>
      <c r="H12" s="17"/>
      <c r="I12" s="19">
        <f t="shared" si="0"/>
        <v>0</v>
      </c>
      <c r="J12" s="19">
        <f t="shared" si="1"/>
        <v>0</v>
      </c>
      <c r="K12" s="23"/>
      <c r="L12" s="19">
        <f t="shared" si="2"/>
        <v>0</v>
      </c>
    </row>
    <row r="13" spans="1:12" ht="24" customHeight="1" thickBot="1">
      <c r="A13" s="39"/>
      <c r="B13" s="39"/>
      <c r="C13" s="40"/>
      <c r="D13" s="39"/>
      <c r="E13" s="39"/>
      <c r="F13" s="39"/>
      <c r="G13" s="47" t="s">
        <v>39</v>
      </c>
      <c r="H13" s="41">
        <f>SUM(H10:H12)</f>
        <v>0</v>
      </c>
      <c r="I13" s="42">
        <f>SUM(I10:I12)</f>
        <v>0</v>
      </c>
      <c r="J13" s="18">
        <f>SUM(J10:J12)</f>
        <v>0</v>
      </c>
      <c r="K13" s="43" t="s">
        <v>22</v>
      </c>
      <c r="L13" s="18">
        <f>SUM(L10:L12)</f>
        <v>0</v>
      </c>
    </row>
    <row r="14" spans="1:12" ht="24" customHeight="1" thickBot="1">
      <c r="A14" s="39"/>
      <c r="B14" s="39"/>
      <c r="C14" s="40"/>
      <c r="D14" s="39"/>
      <c r="E14" s="39"/>
      <c r="F14" s="39"/>
      <c r="G14" s="48" t="s">
        <v>41</v>
      </c>
      <c r="H14" s="49"/>
      <c r="I14" s="50"/>
      <c r="J14" s="30">
        <v>50000</v>
      </c>
      <c r="K14" s="44">
        <v>0.23</v>
      </c>
      <c r="L14" s="45">
        <v>61500</v>
      </c>
    </row>
    <row r="15" spans="1:12" ht="24" customHeight="1" thickBot="1">
      <c r="A15" s="39"/>
      <c r="B15" s="39"/>
      <c r="C15" s="40"/>
      <c r="D15" s="39"/>
      <c r="E15" s="39"/>
      <c r="F15" s="39"/>
      <c r="G15" s="51" t="s">
        <v>21</v>
      </c>
      <c r="H15" s="52"/>
      <c r="I15" s="53"/>
      <c r="J15" s="18">
        <f>SUM(J13:J14)</f>
        <v>50000</v>
      </c>
      <c r="K15" s="46" t="s">
        <v>22</v>
      </c>
      <c r="L15" s="18">
        <f>SUM(L13:L14)</f>
        <v>61500</v>
      </c>
    </row>
    <row r="16" spans="1:12" ht="13.5">
      <c r="B16" s="26"/>
      <c r="C16" s="27"/>
      <c r="D16" s="27"/>
      <c r="E16" s="27"/>
      <c r="F16" s="27"/>
      <c r="G16" s="28"/>
      <c r="H16" s="29"/>
      <c r="I16" s="29"/>
      <c r="J16" s="30"/>
      <c r="K16" s="31"/>
      <c r="L16" s="30"/>
    </row>
    <row r="17" spans="2:12" ht="13.5">
      <c r="B17" s="26"/>
      <c r="C17" s="27"/>
      <c r="D17" s="27"/>
      <c r="E17" s="27"/>
      <c r="F17" s="27"/>
      <c r="G17" s="28"/>
      <c r="H17" s="29"/>
      <c r="I17" s="29"/>
      <c r="J17" s="30"/>
      <c r="K17" s="31"/>
      <c r="L17" s="30"/>
    </row>
    <row r="18" spans="2:12" ht="13.5">
      <c r="B18" s="26" t="s">
        <v>26</v>
      </c>
      <c r="C18" s="27"/>
      <c r="D18" s="27"/>
      <c r="E18" s="27"/>
      <c r="F18" s="27"/>
      <c r="G18" s="28"/>
      <c r="H18" s="29"/>
      <c r="I18" s="29"/>
      <c r="J18" s="30"/>
      <c r="K18" s="31"/>
      <c r="L18" s="30"/>
    </row>
    <row r="19" spans="2:12" ht="13.5">
      <c r="B19" s="26"/>
      <c r="C19" s="27"/>
      <c r="D19" s="27"/>
      <c r="E19" s="27"/>
      <c r="F19" s="27"/>
      <c r="G19" s="28"/>
      <c r="H19" s="29"/>
      <c r="I19" s="29"/>
      <c r="J19" s="30"/>
      <c r="K19" s="31"/>
      <c r="L19" s="30"/>
    </row>
    <row r="20" spans="2:12" ht="13.5">
      <c r="B20" s="26"/>
      <c r="C20" s="27"/>
      <c r="D20" s="27"/>
      <c r="E20" s="27"/>
      <c r="F20" s="27"/>
      <c r="G20" s="28"/>
      <c r="H20" s="29"/>
      <c r="I20" s="29"/>
      <c r="J20" s="30"/>
      <c r="K20" s="31"/>
      <c r="L20" s="30"/>
    </row>
  </sheetData>
  <mergeCells count="2">
    <mergeCell ref="G14:I14"/>
    <mergeCell ref="G15:I15"/>
  </mergeCells>
  <pageMargins left="0.15748031496062992" right="0.15748031496062992" top="0.55118110236220474" bottom="0.55118110236220474" header="0.31496062992125984" footer="0.31496062992125984"/>
  <pageSetup paperSize="9" scale="75" orientation="landscape" r:id="rId1"/>
  <headerFooter>
    <oddHeader>&amp;L&amp;"-,Pogrubiony"&amp;11 40/PN/ZP/U/2024&amp;C&amp;"-,Pogrubiony"&amp;11FORMULARZ CENOWY&amp;R&amp;"-,Pogrubiony"&amp;11Załącznik nr 2</oddHeader>
    <oddFooter>&amp;L&amp;"Arial,Pogrubiony"&amp;8PAKIET NR 1&amp;R&amp;8Strona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8"/>
  <sheetViews>
    <sheetView zoomScaleNormal="100" zoomScalePageLayoutView="130" workbookViewId="0">
      <selection activeCell="B18" sqref="B18"/>
    </sheetView>
  </sheetViews>
  <sheetFormatPr defaultRowHeight="12.75"/>
  <cols>
    <col min="1" max="1" width="3.7109375" customWidth="1"/>
    <col min="2" max="2" width="21.7109375" customWidth="1"/>
    <col min="3" max="3" width="15.5703125" style="1" customWidth="1"/>
    <col min="4" max="4" width="12.42578125" style="1" customWidth="1"/>
    <col min="5" max="5" width="16.7109375" style="1" customWidth="1"/>
    <col min="6" max="6" width="15.5703125" style="1" customWidth="1"/>
    <col min="7" max="7" width="12.5703125" style="1" customWidth="1"/>
    <col min="8" max="8" width="9.42578125" style="1" customWidth="1"/>
    <col min="9" max="10" width="13.7109375" style="1" customWidth="1"/>
    <col min="11" max="11" width="14.7109375" style="1" customWidth="1"/>
    <col min="12" max="12" width="7.85546875" style="1" customWidth="1"/>
    <col min="13" max="14" width="14.7109375" style="1" customWidth="1"/>
    <col min="15" max="18" width="19.7109375" style="1" customWidth="1"/>
    <col min="19" max="19" width="18.7109375" style="1" customWidth="1"/>
    <col min="20" max="20" width="8.7109375" style="7" customWidth="1"/>
    <col min="21" max="21" width="18.7109375" style="1" customWidth="1"/>
  </cols>
  <sheetData>
    <row r="1" spans="1:13">
      <c r="A1" s="13"/>
      <c r="B1" s="3" t="s">
        <v>0</v>
      </c>
    </row>
    <row r="2" spans="1:13">
      <c r="A2" s="13"/>
      <c r="B2" s="4" t="s">
        <v>1</v>
      </c>
    </row>
    <row r="3" spans="1:13">
      <c r="A3" s="13"/>
      <c r="B3" s="4" t="s">
        <v>19</v>
      </c>
    </row>
    <row r="4" spans="1:13">
      <c r="A4" s="13"/>
      <c r="B4" s="5" t="s">
        <v>30</v>
      </c>
      <c r="C4" s="14"/>
      <c r="D4" s="14"/>
      <c r="E4" s="14"/>
      <c r="F4" s="14"/>
      <c r="G4" s="14"/>
      <c r="H4" s="14"/>
      <c r="I4" s="14"/>
      <c r="J4" s="5"/>
      <c r="K4" s="5"/>
      <c r="L4" s="36"/>
    </row>
    <row r="5" spans="1:13">
      <c r="A5" s="13"/>
      <c r="B5" s="6"/>
    </row>
    <row r="6" spans="1:13">
      <c r="B6" s="6"/>
    </row>
    <row r="7" spans="1:13" ht="15">
      <c r="B7" s="8" t="s">
        <v>2</v>
      </c>
    </row>
    <row r="8" spans="1:13" ht="52.5">
      <c r="A8" s="20" t="s">
        <v>13</v>
      </c>
      <c r="B8" s="9" t="s">
        <v>3</v>
      </c>
      <c r="C8" s="10" t="s">
        <v>29</v>
      </c>
      <c r="D8" s="10" t="s">
        <v>4</v>
      </c>
      <c r="E8" s="21" t="s">
        <v>5</v>
      </c>
      <c r="F8" s="10" t="s">
        <v>14</v>
      </c>
      <c r="G8" s="10" t="s">
        <v>28</v>
      </c>
      <c r="H8" s="22" t="s">
        <v>7</v>
      </c>
      <c r="I8" s="11" t="s">
        <v>8</v>
      </c>
      <c r="J8" s="12" t="s">
        <v>9</v>
      </c>
      <c r="K8" s="12" t="s">
        <v>10</v>
      </c>
      <c r="L8" s="12" t="s">
        <v>11</v>
      </c>
      <c r="M8" s="12" t="s">
        <v>12</v>
      </c>
    </row>
    <row r="9" spans="1:13">
      <c r="A9" s="2">
        <v>1</v>
      </c>
      <c r="B9" s="2">
        <v>2</v>
      </c>
      <c r="C9" s="2">
        <v>3</v>
      </c>
      <c r="D9" s="2">
        <v>4</v>
      </c>
      <c r="E9" s="2">
        <v>5</v>
      </c>
      <c r="F9" s="33">
        <v>6</v>
      </c>
      <c r="G9" s="2">
        <v>7</v>
      </c>
      <c r="H9" s="2">
        <v>8</v>
      </c>
      <c r="I9" s="2">
        <v>9</v>
      </c>
      <c r="J9" s="2" t="s">
        <v>23</v>
      </c>
      <c r="K9" s="2" t="s">
        <v>24</v>
      </c>
      <c r="L9" s="2">
        <v>12</v>
      </c>
      <c r="M9" s="2" t="s">
        <v>25</v>
      </c>
    </row>
    <row r="10" spans="1:13" ht="45" customHeight="1">
      <c r="A10" s="15">
        <v>1</v>
      </c>
      <c r="B10" s="15" t="s">
        <v>42</v>
      </c>
      <c r="C10" s="32">
        <v>2006</v>
      </c>
      <c r="D10" s="15" t="s">
        <v>43</v>
      </c>
      <c r="E10" s="2" t="s">
        <v>44</v>
      </c>
      <c r="F10" s="2">
        <v>3</v>
      </c>
      <c r="G10" s="15" t="s">
        <v>45</v>
      </c>
      <c r="H10" s="15">
        <v>36</v>
      </c>
      <c r="I10" s="17"/>
      <c r="J10" s="19">
        <f>ROUND(I10+(I10*L10),2)</f>
        <v>0</v>
      </c>
      <c r="K10" s="19">
        <f>H10*I10</f>
        <v>0</v>
      </c>
      <c r="L10" s="23"/>
      <c r="M10" s="19">
        <f>ROUND(K10+(K10*L10),2)</f>
        <v>0</v>
      </c>
    </row>
    <row r="11" spans="1:13" ht="45" customHeight="1">
      <c r="A11" s="15">
        <v>2</v>
      </c>
      <c r="B11" s="15" t="s">
        <v>46</v>
      </c>
      <c r="C11" s="32">
        <v>2008</v>
      </c>
      <c r="D11" s="15" t="s">
        <v>43</v>
      </c>
      <c r="E11" s="2" t="s">
        <v>54</v>
      </c>
      <c r="F11" s="2">
        <v>3</v>
      </c>
      <c r="G11" s="15" t="s">
        <v>47</v>
      </c>
      <c r="H11" s="15">
        <v>36</v>
      </c>
      <c r="I11" s="37"/>
      <c r="J11" s="19">
        <f>ROUND(I11+(I11*L11),2)</f>
        <v>0</v>
      </c>
      <c r="K11" s="19">
        <f>H11*I11</f>
        <v>0</v>
      </c>
      <c r="L11" s="23"/>
      <c r="M11" s="19">
        <f>ROUND(K11+(K11*L11),2)</f>
        <v>0</v>
      </c>
    </row>
    <row r="12" spans="1:13" ht="45" customHeight="1">
      <c r="A12" s="15">
        <v>3</v>
      </c>
      <c r="B12" s="15" t="s">
        <v>56</v>
      </c>
      <c r="C12" s="32">
        <v>2022</v>
      </c>
      <c r="D12" s="15" t="s">
        <v>43</v>
      </c>
      <c r="E12" s="2" t="s">
        <v>55</v>
      </c>
      <c r="F12" s="2">
        <v>3</v>
      </c>
      <c r="G12" s="15" t="s">
        <v>48</v>
      </c>
      <c r="H12" s="15">
        <v>36</v>
      </c>
      <c r="I12" s="37"/>
      <c r="J12" s="19">
        <f t="shared" ref="J12:J13" si="0">ROUND(I12+(I12*L12),2)</f>
        <v>0</v>
      </c>
      <c r="K12" s="19">
        <f t="shared" ref="K12:K13" si="1">H12*I12</f>
        <v>0</v>
      </c>
      <c r="L12" s="23"/>
      <c r="M12" s="19">
        <f t="shared" ref="M12:M13" si="2">ROUND(K12+(K12*L12),2)</f>
        <v>0</v>
      </c>
    </row>
    <row r="13" spans="1:13" ht="45" customHeight="1">
      <c r="A13" s="15">
        <v>4</v>
      </c>
      <c r="B13" s="15" t="s">
        <v>49</v>
      </c>
      <c r="C13" s="32">
        <v>2017</v>
      </c>
      <c r="D13" s="15" t="s">
        <v>43</v>
      </c>
      <c r="E13" s="2" t="s">
        <v>55</v>
      </c>
      <c r="F13" s="2">
        <v>3</v>
      </c>
      <c r="G13" s="15" t="s">
        <v>50</v>
      </c>
      <c r="H13" s="15">
        <v>36</v>
      </c>
      <c r="I13" s="37"/>
      <c r="J13" s="19">
        <f t="shared" si="0"/>
        <v>0</v>
      </c>
      <c r="K13" s="19">
        <f t="shared" si="1"/>
        <v>0</v>
      </c>
      <c r="L13" s="23"/>
      <c r="M13" s="19">
        <f t="shared" si="2"/>
        <v>0</v>
      </c>
    </row>
    <row r="14" spans="1:13" ht="45" customHeight="1" thickBot="1">
      <c r="A14" s="15">
        <v>5</v>
      </c>
      <c r="B14" s="15" t="s">
        <v>51</v>
      </c>
      <c r="C14" s="32">
        <v>2020</v>
      </c>
      <c r="D14" s="15" t="s">
        <v>43</v>
      </c>
      <c r="E14" s="2" t="s">
        <v>52</v>
      </c>
      <c r="F14" s="16">
        <v>3</v>
      </c>
      <c r="G14" s="15" t="s">
        <v>53</v>
      </c>
      <c r="H14" s="15">
        <v>36</v>
      </c>
      <c r="I14" s="17"/>
      <c r="J14" s="19">
        <f>ROUND(I14+(I14*L14),2)</f>
        <v>0</v>
      </c>
      <c r="K14" s="19">
        <f>H14*I14</f>
        <v>0</v>
      </c>
      <c r="L14" s="23"/>
      <c r="M14" s="19">
        <f>ROUND(K14+(K14*L14),2)</f>
        <v>0</v>
      </c>
    </row>
    <row r="15" spans="1:13" ht="34.5" customHeight="1" thickBot="1">
      <c r="C15"/>
      <c r="D15"/>
      <c r="E15"/>
      <c r="F15"/>
      <c r="G15"/>
      <c r="H15" s="38" t="s">
        <v>21</v>
      </c>
      <c r="I15" s="24">
        <f>SUM(I10:I14)</f>
        <v>0</v>
      </c>
      <c r="J15" s="24">
        <f>SUM(J10:J14)</f>
        <v>0</v>
      </c>
      <c r="K15" s="18">
        <f>SUM(K10:K14)</f>
        <v>0</v>
      </c>
      <c r="L15" s="25" t="s">
        <v>22</v>
      </c>
      <c r="M15" s="18">
        <f>SUM(M10:M14)</f>
        <v>0</v>
      </c>
    </row>
    <row r="16" spans="1:13" ht="13.5">
      <c r="B16" s="34"/>
      <c r="C16" s="27"/>
      <c r="D16" s="27"/>
      <c r="E16" s="27"/>
      <c r="F16" s="27"/>
      <c r="G16" s="27"/>
      <c r="H16" s="28"/>
      <c r="I16" s="29"/>
      <c r="J16" s="29"/>
      <c r="K16" s="30"/>
      <c r="L16" s="31"/>
      <c r="M16" s="30"/>
    </row>
    <row r="17" spans="2:14">
      <c r="B17" s="54" t="s">
        <v>57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2:14" ht="13.5">
      <c r="D18" s="27"/>
      <c r="E18" s="27"/>
      <c r="F18" s="27"/>
      <c r="G18"/>
      <c r="H18" s="27"/>
      <c r="I18" s="28"/>
      <c r="J18" s="29"/>
      <c r="K18" s="29"/>
      <c r="L18" s="30"/>
      <c r="M18" s="31"/>
      <c r="N18" s="30"/>
    </row>
  </sheetData>
  <mergeCells count="1">
    <mergeCell ref="B17:M17"/>
  </mergeCells>
  <pageMargins left="0.15748031496062992" right="0.15748031496062992" top="0.55118110236220474" bottom="0.55118110236220474" header="0.27559055118110237" footer="0.27559055118110237"/>
  <pageSetup paperSize="9" scale="85" orientation="landscape" r:id="rId1"/>
  <headerFooter>
    <oddHeader>&amp;L&amp;"Calibri,Pogrubiony"&amp;11 40/PN/ZP/U/2024&amp;C&amp;"-,Pogrubiony"&amp;11FORMULARZ CENOWY&amp;R&amp;"-,Pogrubiony"&amp;11Załącznik nr 2</oddHeader>
    <oddFooter>&amp;L&amp;"Arial,Pogrubiony"&amp;8PAKIET NR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1-Zał. 2</vt:lpstr>
      <vt:lpstr>Pakiet 2-Zał.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2024-02-22T13:53:48Z</cp:lastPrinted>
  <dcterms:created xsi:type="dcterms:W3CDTF">2016-03-18T07:53:20Z</dcterms:created>
  <dcterms:modified xsi:type="dcterms:W3CDTF">2024-02-29T10:05:38Z</dcterms:modified>
</cp:coreProperties>
</file>