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23256" windowHeight="12576"/>
  </bookViews>
  <sheets>
    <sheet name="cz.1 -sprz.jedn.użytku" sheetId="1" r:id="rId1"/>
    <sheet name="cz.2-rurki krtaniowe" sheetId="3" r:id="rId2"/>
    <sheet name="cz.3- sprz.do tam.krwotoków" sheetId="5" r:id="rId3"/>
    <sheet name="cz.4-filtry oddechowe " sheetId="6" r:id="rId4"/>
    <sheet name="cz.5-resuscytatory " sheetId="7" r:id="rId5"/>
    <sheet name="cz.6-rękawice medyczne" sheetId="8" r:id="rId6"/>
    <sheet name="cz.7-łyżki VS10-S" sheetId="10" r:id="rId7"/>
    <sheet name="cz.8-łyżki VL 3D" sheetId="9" r:id="rId8"/>
    <sheet name="cz.9-łyżki UEVL310D" sheetId="4" r:id="rId9"/>
  </sheets>
  <definedNames>
    <definedName name="_xlnm.Print_Titles" localSheetId="0">'cz.1 -sprz.jedn.użytku'!$4:$5</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 l="1"/>
  <c r="J83" i="1"/>
  <c r="I84" i="1"/>
  <c r="J84" i="1"/>
  <c r="I85" i="1"/>
  <c r="J85" i="1"/>
  <c r="I86" i="1"/>
  <c r="J86" i="1"/>
  <c r="I87" i="1"/>
  <c r="J87" i="1"/>
  <c r="I88" i="1"/>
  <c r="J88" i="1"/>
  <c r="I89" i="1"/>
  <c r="J89" i="1"/>
  <c r="I90" i="1"/>
  <c r="J90" i="1"/>
  <c r="I91" i="1"/>
  <c r="J91" i="1"/>
  <c r="I92" i="1"/>
  <c r="J92" i="1"/>
  <c r="I93" i="1"/>
  <c r="J93" i="1"/>
  <c r="I6" i="8" l="1"/>
  <c r="I5" i="10"/>
  <c r="I6" i="10" s="1"/>
  <c r="H5" i="10"/>
  <c r="H6" i="10" s="1"/>
  <c r="H5" i="9"/>
  <c r="H6" i="9" s="1"/>
  <c r="H6" i="8"/>
  <c r="I5" i="8"/>
  <c r="H5" i="8"/>
  <c r="I6" i="7"/>
  <c r="H6" i="7"/>
  <c r="I5" i="7"/>
  <c r="H5" i="7"/>
  <c r="I14" i="6"/>
  <c r="H14" i="6"/>
  <c r="I6" i="6"/>
  <c r="H6" i="6"/>
  <c r="I5" i="6"/>
  <c r="H5" i="6"/>
  <c r="I6" i="5"/>
  <c r="H6" i="5"/>
  <c r="I5" i="5"/>
  <c r="I7" i="5" s="1"/>
  <c r="H5" i="5"/>
  <c r="H7" i="5" s="1"/>
  <c r="I5" i="4"/>
  <c r="H5" i="4"/>
  <c r="H6" i="3"/>
  <c r="I6" i="3"/>
  <c r="H7" i="3"/>
  <c r="I7" i="3" s="1"/>
  <c r="I5" i="3"/>
  <c r="H5" i="3"/>
  <c r="I6" i="1"/>
  <c r="J6" i="1"/>
  <c r="I8" i="1"/>
  <c r="J8" i="1" s="1"/>
  <c r="I9" i="1"/>
  <c r="J9" i="1" s="1"/>
  <c r="I10" i="1"/>
  <c r="J10" i="1" s="1"/>
  <c r="I11" i="1"/>
  <c r="J11" i="1" s="1"/>
  <c r="I12" i="1"/>
  <c r="J12" i="1" s="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7" i="1"/>
  <c r="J7" i="1" s="1"/>
  <c r="J94" i="1" l="1"/>
  <c r="I94" i="1"/>
  <c r="I5" i="9"/>
  <c r="I6" i="9" s="1"/>
  <c r="I6" i="4"/>
  <c r="H6" i="4"/>
  <c r="H7" i="8"/>
  <c r="I7" i="8"/>
  <c r="H7" i="7"/>
  <c r="I7" i="7"/>
  <c r="I15" i="6"/>
  <c r="H15" i="6"/>
  <c r="H8" i="3"/>
  <c r="I8" i="3"/>
</calcChain>
</file>

<file path=xl/sharedStrings.xml><?xml version="1.0" encoding="utf-8"?>
<sst xmlns="http://schemas.openxmlformats.org/spreadsheetml/2006/main" count="383" uniqueCount="142">
  <si>
    <t>szt</t>
  </si>
  <si>
    <t>Lp.</t>
  </si>
  <si>
    <t>op.</t>
  </si>
  <si>
    <t>Producent</t>
  </si>
  <si>
    <t>j.m.</t>
  </si>
  <si>
    <t>szt.</t>
  </si>
  <si>
    <t>stawka % podatku VAT</t>
  </si>
  <si>
    <t>Razem wartość netto ( bez podatku VAT)</t>
  </si>
  <si>
    <t>Razem wartość brutto ( z  VAT)</t>
  </si>
  <si>
    <t>Wartość podatku VAT</t>
  </si>
  <si>
    <t xml:space="preserve">Cena jednostkowa netto </t>
  </si>
  <si>
    <t>Wartość netto                     kol.5 x kol.6</t>
  </si>
  <si>
    <t xml:space="preserve">Wartość brutto  kol.8 x (1+ kol.7)
 </t>
  </si>
  <si>
    <t>RAZEM</t>
  </si>
  <si>
    <t>Wpisać wartości jednostkowe netto oraz stawkę podatku VAT</t>
  </si>
  <si>
    <t>pozostałe dane zostaną obliczone automatycznie</t>
  </si>
  <si>
    <t>Po wypełnieniu sprawdzić, podpisać, zapisać i przesłać wraz z ofertą</t>
  </si>
  <si>
    <t>14/SMJU/2023  część nr 2 zamówienia: Rurki krtaniowe i zestawy do konikotomii</t>
  </si>
  <si>
    <t xml:space="preserve">14/SMJU/2023  część nr 1 zamówienia : drobny sprzęt  jednorazowego użytku </t>
  </si>
  <si>
    <t>Sprzęt - nazwa - wymagania</t>
  </si>
  <si>
    <t xml:space="preserve">max ilość szt./op.  </t>
  </si>
  <si>
    <t>Cewnik do podawania tlenu przez nos (wąsy) dla dzieci</t>
  </si>
  <si>
    <t>Cewnik do podawania tlenu przez nos (wąsy) dla noworodków</t>
  </si>
  <si>
    <t>Cewnik do podawania tlenu przez nos (wąsy) długość powyżej 150 cm</t>
  </si>
  <si>
    <t>Cewnik Foley rozmiar 10 -22</t>
  </si>
  <si>
    <t xml:space="preserve">Dren do tlenu , długość min. 2,1 m </t>
  </si>
  <si>
    <t>Gruszka do odsysania z miękkim końcem rozm. 2 (dla noworodka)</t>
  </si>
  <si>
    <t>Igła do odbarczania odmy prężnej, jednorazowa, rozmiar 14GA 3,25IN ( 2,1 x 83 mm)</t>
  </si>
  <si>
    <t>Igła j.u. 0,5x25 x 100 szt.</t>
  </si>
  <si>
    <t>Igła j.u. 0,6x25-30 x 100 szt.</t>
  </si>
  <si>
    <t>Igła j.u. 0,7x30 x 100 szt.</t>
  </si>
  <si>
    <t>Igła j.u. 0,8x40 x 100 szt.</t>
  </si>
  <si>
    <t>Igła j.u. 0,9x40 x 100 szt.</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</si>
  <si>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</si>
  <si>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Kaniula do wkłuć centralnych</t>
  </si>
  <si>
    <t>Łączniki do tlenu – obrotowe, kątowe, karbowane, (układ otwarty T)</t>
  </si>
  <si>
    <t>Łyżka do laryngoskopu jednorazowego użytku, czysta bakteriologicznie, światłowodowa,pasująca do rękojeści uniwersalnych ( z zielonym ringiem) ,  typ Miller, rozmiar 0.</t>
  </si>
  <si>
    <t>Łyżka do laryngoskopu jednorazowego użytku, czysta bakteriologicznie, światłowodowa, zapakowana dodatkowo w ochronny pokrowiec, możliwość założenia łyżki na rękojeść bez usuwania pokrowca, typ Miller, rozmiar 1.</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</si>
  <si>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</si>
  <si>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</si>
  <si>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</si>
  <si>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</si>
  <si>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</si>
  <si>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</si>
  <si>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Maska krtaniowa j. u., wykonana z medycznego PCW,rozm. 1 dla dzieci o wadze &lt;5kg</t>
  </si>
  <si>
    <t>Maska krtaniowa j. u., wykonana z medycznego PCW,rozm. 1.5 dla dzieci o wadze: 5 kg-10 kg</t>
  </si>
  <si>
    <t>Maska krtaniowa j. u.,wykonana z medycznego PCW, rozmiar 2- dla dzieci o wadze 10-20kg</t>
  </si>
  <si>
    <t>Maska krtaniowa j. u.,wykonana z medycznego PCW, rozmiar 2.5  dla dzieci o wadze:20 kg -30 kg</t>
  </si>
  <si>
    <t>Maska krtaniowa j. u.,wykonana z medycznego PCW,rozm. 3 dla osób o wadze 30-50kg</t>
  </si>
  <si>
    <t>Maska krtaniowa j. u.wykonana z medycznego PCW,rozm. 4 dla osób o wadze 50 -70 kg</t>
  </si>
  <si>
    <t>Maska krtaniowa j.u. rozm. wykonana z medycznego PCW,rozm. 5 dla osób o wadze 70 - 100 kg</t>
  </si>
  <si>
    <t>Maska tlenowa dla dorosłych do wysokich stężeń tlenu, jednorazowa, z drenem odłączalnym  o długości 2,1 m</t>
  </si>
  <si>
    <t xml:space="preserve">Maska tlenowa dla dorosłych, jednorazowa, z drenem odłączalnym,  długość maski 11-13cm </t>
  </si>
  <si>
    <t>Maska tlenowa dla dorosłych, jednorazowa, z drenem odłączalnym, długość maski 14-16cm.</t>
  </si>
  <si>
    <t>Maska tlenowa dla dzieci , jednorazowa, z drenem odłączalnym, długość maski: 8-10 cm</t>
  </si>
  <si>
    <t>Maska tlenowa dla dzieci do wysokich stężeń tlenu jednorazowa, z drenem odłączalnym , długość maski 8-10 cm</t>
  </si>
  <si>
    <t>Maski z nebulizatorem dla dorosłych, z drenem odłączalnym, długość maski 14-16 cm</t>
  </si>
  <si>
    <t>Maski z nebulizatorem dla dzieci, z drenem odłączalnym, długość maski 8-10 cm</t>
  </si>
  <si>
    <t>Nakłuwacz j.u., sterylny ,igła :21 G, średnica 0,8 mm,ostrze trzypłaszczyznowe,  głębokość nakłucia 2,4 mm, pakowany po 200 szt. Możliwe pakowanie po 100 szt. z odpowiednim przeliczeniem ilości opakowań.</t>
  </si>
  <si>
    <t xml:space="preserve">Nakłuwacz j.u., sterylny ,igła: 21 -23G, średnica 0,8 mm, ostrze trzypłaszczyznowe, głębokość nakłucia 1,8 mm, pakowany po 200 szt. Możliwe pakowanie po  100 szt. odpowiednim przeliczeniem ilosci opakowań. </t>
  </si>
  <si>
    <t>Pinceta j/raz.użytku, sterylna</t>
  </si>
  <si>
    <t>Przedłużacz do pomp infuzyjnych, bezftalanowy</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</si>
  <si>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</si>
  <si>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 xml:space="preserve">Przyrząd do szybkiego  przetaczania </t>
  </si>
  <si>
    <t>Rurka Guedel 1</t>
  </si>
  <si>
    <t>Rurka Guedel 2</t>
  </si>
  <si>
    <t>Rurka Guedel 3</t>
  </si>
  <si>
    <t xml:space="preserve">Rurka Guedel o rozmiarach : 0, 00, 000 </t>
  </si>
  <si>
    <t>Rurka intubacyjna  bez mankietu, rozm. 2</t>
  </si>
  <si>
    <t>Rurka intubacyjna  bez mankietu, rozm.2,5</t>
  </si>
  <si>
    <t>Rurka intubacyjna  bez mankietu, rozm.3,0</t>
  </si>
  <si>
    <t>Rurka intubacyjna bez mankietu, rozm.3,5</t>
  </si>
  <si>
    <t>Rurka intubacyjna bez mankietu, rozm.4,0</t>
  </si>
  <si>
    <t>Rurka intubacyjna bez mankietu, rozm.4,5</t>
  </si>
  <si>
    <t>Rurka intubacyjna z mankietem,  rozm. 5,0</t>
  </si>
  <si>
    <t>Rurka intubacyjna z mankietem,  rozm.5,5</t>
  </si>
  <si>
    <t>Rurka intubacyjna z mankietem, rozm. 6,0</t>
  </si>
  <si>
    <t>Rurka intubacyjna z mankietem, rozm. 6,5</t>
  </si>
  <si>
    <t>Rurka intubacyjna z mankietem, rozm. 7,0</t>
  </si>
  <si>
    <t>Rurka intubacyjna z mankietem, rozm. 7,5</t>
  </si>
  <si>
    <t>Rurka intubacyjna z mankietem, rozm. 8,0</t>
  </si>
  <si>
    <t>Rurka intubacyjna z mankietem, rozm.8,5</t>
  </si>
  <si>
    <t>Rurka intubacyjna z mankietem, rozm.9,0</t>
  </si>
  <si>
    <t>Rurka intubacyjna z mankietem, rozm.9,5</t>
  </si>
  <si>
    <t>Rurka nosowo-gardłowa rozm.6.5</t>
  </si>
  <si>
    <t>Rurka nosowo-gardłowa rozm.7.5</t>
  </si>
  <si>
    <t>Rurka nosowo-gardłowa rozm.8.0</t>
  </si>
  <si>
    <t>Sterylne paski do zamykania ran - Steri Strip lub równoważne,  rozm. 6 x 75 mm x 3 paski</t>
  </si>
  <si>
    <t>Strzykawka perfuzyjna do pomp strzykawkowych, sterylna, z końcówką Luer Lock oraz prostopadłym wycięciem na tłoku,z dobrze czytelną, niezmywalną skalą,szczelna, pojemność 50 ml</t>
  </si>
  <si>
    <t xml:space="preserve">Zestaw do drenażu opłucnej </t>
  </si>
  <si>
    <t>Zgłębnik żołądkowy nr. 18,20</t>
  </si>
  <si>
    <t>Żel do EKG 250 g lub 250 ml</t>
  </si>
  <si>
    <t>Żel do USG 500 g lub 500 ml</t>
  </si>
  <si>
    <t xml:space="preserve">Żelowe urządzenie nadkrtaniowe, jednorazowego użytku, wyposażone w: nienadmuchiwany mankiet, mankiet gastryczny, zintegrowany bloker zgryz, stabilizator położenia w jamie ustnej. Rozmiary: 1,2,3,4,5 </t>
  </si>
  <si>
    <t>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t>
  </si>
  <si>
    <t>Zestaw do konikopunkcji dla dorosłych (kaniula rozm. 4.0 mm)</t>
  </si>
  <si>
    <t>Zestaw do konikopunkcji dla dzieci (kaniula rozm. 2.0 mm)</t>
  </si>
  <si>
    <t xml:space="preserve">Formurza cenowy - str.2 </t>
  </si>
  <si>
    <t xml:space="preserve">max ilość sztuk  </t>
  </si>
  <si>
    <t>producent /nr katalogowy</t>
  </si>
  <si>
    <t xml:space="preserve">14/SMJU/2023  część nr. 3 zamówienia - sprzęt do tamowania krwotoków </t>
  </si>
  <si>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Number).Okres ważności min. 3 lata od daty dostawy</t>
  </si>
  <si>
    <t>14/SMUJ/2023  część nr 4 zamówienia : filtry oddechowe i akcesoria do ssaków</t>
  </si>
  <si>
    <t>Filtr bakteryjno-wirusowy do ssaków OB 1000 Boscarol, hydrofobowy, powierzchnia filtracji 18 cm2, średnica wewnętrzna 4,5 mm, zewnętrzna 6,5 mm</t>
  </si>
  <si>
    <t>Filtr bakteryjno- wirusowy do ssaków OB 1000 Boscarol, hydrofobowy, powierzchnia filtracji 18 cm2, średnica wewnętrzna 5,5 mm, zewnętrzna 7,5 mm</t>
  </si>
  <si>
    <t>Filtr bakteryjno-wirusowy do ssaków OB. 1000 Boscarol, hydrofobowy, powierzchnia filtracji 18 cm2, średnica wewnętrzna 8 mm, zewnętrzna stopniowana od 10,5 do 13,5 mm</t>
  </si>
  <si>
    <t>Filtr bakteryjno- wirusowy do ssaków- kompatybilny ze ssakiem Zeiner Rescue Plus</t>
  </si>
  <si>
    <t>Filtr bakteryjno- wirusowy do ssaków- kompatybilny ze ssakiem LSU Laerdal</t>
  </si>
  <si>
    <t>Łącznik schodkowy do ssaka</t>
  </si>
  <si>
    <t>Przewód ssący ( rura pacjenta ) jednorazowego użytku. Długość 150-210 cm, z końcówką na cewnik do odsysania górnych dróg oddechowych.</t>
  </si>
  <si>
    <t>Filtr p/bakt, p/wirusowy dziecięcy (mini), zakres  pojemności oddech. 90 - 300 ml</t>
  </si>
  <si>
    <t>Filtr p/bakt, p/wirusowy elektrostatyczny, z nawilżaczem i wymiennikiem ciepła i wilgoci dla dzieci o wadze do 3.5 kg, zakres pojemności oddech. od 35 do 100 lub więcej ml</t>
  </si>
  <si>
    <t>Filtr p/bakt. p/wirusowy, mechaniczny, hydrofobowy, skuteczność  filtracji w środowisku wilgotnym 100 %, objętość 35 ml, sterylizowany radiacyjnie lub tlenkiem etylenu</t>
  </si>
  <si>
    <t xml:space="preserve">14/SMJU/2023 część nr.5 zamówienia - resususcytatory </t>
  </si>
  <si>
    <t xml:space="preserve">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
</t>
  </si>
  <si>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
  </si>
  <si>
    <r>
      <rPr>
        <sz val="10"/>
        <rFont val="Arial"/>
        <family val="2"/>
        <charset val="238"/>
      </rPr>
      <t>szt</t>
    </r>
    <r>
      <rPr>
        <i/>
        <sz val="10"/>
        <rFont val="Arial"/>
        <family val="2"/>
        <charset val="238"/>
      </rPr>
      <t>.</t>
    </r>
  </si>
  <si>
    <t>para</t>
  </si>
  <si>
    <t xml:space="preserve">Rękawice diagnostyczne niejałowe, nitrylowe, bezpudrowe, teksturowane końcówki palców. Grubość pojedynczej ścianki palca max 0,13 mm. Poziom AQL 1.0. Rękawice przebadane na przenikanie wirusów zgodnie z normą ASTM F 1671 oraz krwi syntetycznej zgodnie z norma ASTM F 1670. Zarejestrowane jako  wyrób medyczny i środek ochrony osobistej kat. III typ B. Dopuszczone do kontaktu z żywnością. Pakowane po 100 sztuk. Na opakowaniu jednostkowym fabrycznie umieszczone oznakowania:  nazwą producenta/wytwórcy, nazwa, rodzaj i rozmiar  rękawic, data produkcji, numer serii, data przydatności do użycia, oznakowanie CE, poziom AQL.Rozmiary S, M, L, XL. </t>
  </si>
  <si>
    <t xml:space="preserve">ilość par /  opakowań </t>
  </si>
  <si>
    <t>14/SMJU/2023  część nr.6 zamówienia - rękawice medyczne</t>
  </si>
  <si>
    <t>14/SMJU/2023  część nr.7 zamówienia - Łyżki do videolaryngoskopu VS10-S</t>
  </si>
  <si>
    <t xml:space="preserve"> Jednorazowe łyżki do videolaryngoskopu kompatybilne z videolaryngoskopem typ VS-10 -S. Rozmiary 1-4</t>
  </si>
  <si>
    <t xml:space="preserve"> Jednorazowe łyżki do videolaryngoskopu kompatybilne z videolaryngoskopem typ VL 3D. Rozmiary 1-4</t>
  </si>
  <si>
    <t xml:space="preserve"> Jednorazowe łyżki do videolaryngoskopu kompatybilne z videolaryngoskopem typ UEVL310D. Rozmiary 1-4</t>
  </si>
  <si>
    <t>Strzykawka j.u. 2ml  czytelna skala oznaczona cyframi co 1ml, rozszerzona do min. 3 ml, cyfry umieszczone bocznie na skali. Tłok w kolorze kontrastujacym, na korpusie nazwa handlowa i typ strzykawki.Końcówka luer.  Opakowanie jednostkowe z oznaczoną datą produkcji i datą ważności. Pakowana po 100 szt.</t>
  </si>
  <si>
    <t>Strzykawka j.u. 5ml , czytelna skala rozszerzona do min. 6 ml,cyfry umieszczone bocznie na skali.Tłok w kolorze kontrastujacym, na korpusie nazwa handlowa i typ strzykawki.Końcówka luer.  Opakowanie jednostkowe z oznaczoną datą produkcji i datą ważności. pakowana po 100 szt.</t>
  </si>
  <si>
    <t>Strzykawka j.u. 10ml  czytelna skala rozszerzona do min. 12 ml,cyfry umieszczone bocznie na skali. Tłok w kolorze kontrastujacym, na korpusie nazwa handlowa i typ strzykawki.Końcówka luer.  Opakowanie jednostkowe z oznaczoną datą produkcji i datą ważności. Pakowana po 100 szt.</t>
  </si>
  <si>
    <r>
      <t xml:space="preserve">Rękawice lateksowe chirurgiczne, bezpudrowe, sterylizowane radiacyjnie, mikroteksturowane, obustronnie polimeryzowane. Długość min. 295 mm, grubość pojedynczej ścianki palca 0.22 mm - 0.24 mm. Poziom protein &lt; 10 μg/g. Poziom  AQL max 0.65. Mankiet zakończony równomiernie rolowanym rantem. Pakowane w opakowania folia- folia.  Zarejestrowane jako  wyrób medyczny i środek ochrony osobistej kat. III typ B. Przebadane na przenikanie wirusów wg  ASTM F 1671 oraz krwi syntetycznej zgodnie z normą ASTM 1670.  Pakowane po 1 parze, rozmiary: 6; 7 ; 8  </t>
    </r>
    <r>
      <rPr>
        <sz val="10"/>
        <color rgb="FFFF0000"/>
        <rFont val="Arial"/>
        <family val="2"/>
        <charset val="238"/>
      </rPr>
      <t xml:space="preserve">  Zamawiający dopuszcza rękawice o długości min. 289 mm  </t>
    </r>
    <r>
      <rPr>
        <sz val="10"/>
        <rFont val="Arial"/>
        <family val="2"/>
        <charset val="238"/>
      </rPr>
      <t xml:space="preserve">      </t>
    </r>
  </si>
  <si>
    <r>
      <t>Elektroda hydrożelowa do EKG dla dzieci,do monitorowania długookresowego, z pokryciem styku na bazie Ag/AgCl, podłoże z pianki PE rozm. 30-36x 30-36.</t>
    </r>
    <r>
      <rPr>
        <sz val="10"/>
        <color rgb="FFFF0000"/>
        <rFont val="Arial"/>
        <family val="2"/>
        <charset val="238"/>
      </rPr>
      <t xml:space="preserve"> Dopuszczone elektrody pakowane a` 50 sztuk z przeliczeniem ilości.</t>
    </r>
  </si>
  <si>
    <r>
      <t>Elektroda hydrożelowa do EKG dla noworodków, do monitorowania długookresowego, podłoże z pianki,  złącze zatrzaskowe, rozm.fi 24.</t>
    </r>
    <r>
      <rPr>
        <sz val="10"/>
        <color rgb="FFFF0000"/>
        <rFont val="Arial"/>
        <family val="2"/>
        <charset val="238"/>
      </rPr>
      <t xml:space="preserve"> Dopuszczone elektrody pakowane a` 50 sztuk z przeliczeniem ilości.</t>
    </r>
  </si>
  <si>
    <r>
      <rPr>
        <sz val="10"/>
        <rFont val="Arial"/>
        <family val="2"/>
        <charset val="238"/>
      </rPr>
      <t xml:space="preserve">Korki jednorazowego użutku  do kaniul. </t>
    </r>
    <r>
      <rPr>
        <sz val="10"/>
        <color rgb="FFFF0000"/>
        <rFont val="Arial"/>
        <family val="2"/>
        <charset val="238"/>
      </rPr>
      <t>Dopuszczone korki pakowane a` 250 sztuk z przeliczeniem ilości i zaokrągleniem do 2 opakowań.</t>
    </r>
  </si>
  <si>
    <r>
      <t xml:space="preserve">Igła j.u. do pobierania i rozpuszczania leków, z otworem bocznym, 1,2x40 x 100 szt. </t>
    </r>
    <r>
      <rPr>
        <sz val="10"/>
        <color rgb="FFFF0000"/>
        <rFont val="Arial"/>
        <family val="2"/>
      </rPr>
      <t>Dopuszczone igły w rozmiarze 1.2 x 30 mm.</t>
    </r>
  </si>
  <si>
    <r>
      <t>Kranik trójdrożny jałowy.</t>
    </r>
    <r>
      <rPr>
        <sz val="10"/>
        <color rgb="FFFF0000"/>
        <rFont val="Arial"/>
        <family val="2"/>
        <charset val="238"/>
      </rPr>
      <t xml:space="preserve"> Dopuszczone kraniki pakowane a ` 50 sztuk z odpowiednim przeliczeniem ilości. </t>
    </r>
  </si>
  <si>
    <r>
      <t>Kranik trójdrożny jałowy z przedłużaczem (6cm- 10 cm).</t>
    </r>
    <r>
      <rPr>
        <sz val="10"/>
        <color rgb="FFFF0000"/>
        <rFont val="Arial"/>
        <family val="2"/>
        <charset val="238"/>
      </rPr>
      <t xml:space="preserve"> Dopuszczone kraniki pakowane a ` 50 sztuk z odpowiednim przeliczeniem ilości. </t>
    </r>
  </si>
  <si>
    <r>
      <t>Strzykawka j.u. 20ml  czytelna skala rozszerzona do  min. 24 ml,cyfry umieszczone bocznie na skali. Tłok w kolorze kontrastujacym, na korpusie nazwa handlowa i typ strzykawki.Końcówka luer.  Opakowanie jednostkowe z oznaczoną datą produkcji i datą ważności.  Pakowana po 100 szt.</t>
    </r>
    <r>
      <rPr>
        <sz val="10"/>
        <color rgb="FFFF0000"/>
        <rFont val="Arial"/>
        <family val="2"/>
      </rPr>
      <t xml:space="preserve"> Dopuszczone strzykawki pakowane a</t>
    </r>
    <r>
      <rPr>
        <sz val="10"/>
        <color rgb="FFFF0000"/>
        <rFont val="Calibri"/>
        <family val="2"/>
        <charset val="238"/>
      </rPr>
      <t>'</t>
    </r>
    <r>
      <rPr>
        <sz val="10"/>
        <color rgb="FFFF0000"/>
        <rFont val="Arial"/>
        <family val="2"/>
      </rPr>
      <t xml:space="preserve"> 50 sztuk z przeliczeniem ilości.</t>
    </r>
  </si>
  <si>
    <r>
      <rPr>
        <sz val="10"/>
        <rFont val="Arial"/>
        <family val="2"/>
        <charset val="238"/>
      </rPr>
      <t xml:space="preserve">Strzykawka j.u.cewnikowa JANET, typu luer, 100ml. </t>
    </r>
    <r>
      <rPr>
        <sz val="10"/>
        <color rgb="FFFF0000"/>
        <rFont val="Arial"/>
        <family val="2"/>
        <charset val="238"/>
      </rPr>
      <t xml:space="preserve">Dopuszczone strzykawki pakowane a' 25 z odpowiednim przeliczeniem ilości. </t>
    </r>
  </si>
  <si>
    <t>Zaciskacz do pępowiny sterylny.  Dopuszczone zaciskacze pakowane a' 50 sztuk z odpowiednim przeliczeniem ilości.</t>
  </si>
  <si>
    <r>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w języku polskim na opakowaniu. Wymagana rekomendacja Co TCCC (Tactical Combat Casualty Care) oraz nadany numer NSN (NATO Stock Number).Okres ważności min. 3 lata od daty dostaw</t>
    </r>
    <r>
      <rPr>
        <sz val="10"/>
        <color theme="1"/>
        <rFont val="Arial"/>
        <family val="2"/>
        <charset val="238"/>
      </rPr>
      <t>y</t>
    </r>
    <r>
      <rPr>
        <sz val="10"/>
        <color rgb="FFFF0000"/>
        <rFont val="Arial"/>
        <family val="2"/>
        <charset val="238"/>
      </rPr>
      <t>. Dopuszczona instrukacja w języku angielskim na opakowaniu.</t>
    </r>
  </si>
  <si>
    <r>
      <t>Cewnik do odsys. górnych dróg oddechowych, jałowy. Barwne  oznaczenie rozmiaru na cewniku oraz numeryczne oznaczenie rozmiaru na opakowaniu. Zmrożona powierzchnia, twardość Shore A  76-78, rozmiary 6 -22.</t>
    </r>
    <r>
      <rPr>
        <sz val="10"/>
        <color rgb="FFFF0000"/>
        <rFont val="Arial"/>
        <family val="2"/>
        <charset val="238"/>
      </rPr>
      <t xml:space="preserve"> Zamawiający odstepuje od wymogu twardość Shore A 76-78.</t>
    </r>
  </si>
  <si>
    <r>
      <t xml:space="preserve">Cewnik do odsys. górnych dróg oddechowych, jałowy. Barwne oznaczenie rozmiaru na cewniku oraz numeryczne oznaczenie rozmiaru na opakowaniu. Zmrożona powierzchnia, twardość Shore A 76-78, rozmiary 20-22 </t>
    </r>
    <r>
      <rPr>
        <sz val="10"/>
        <color rgb="FFFF0000"/>
        <rFont val="Arial"/>
        <family val="2"/>
        <charset val="238"/>
      </rPr>
      <t>Zamawiający odstepuje od wymogu twardość Shore A 76-78.</t>
    </r>
  </si>
  <si>
    <r>
      <t xml:space="preserve">Elektroda hydrożelowa do EKG dla dorosłych, do monitorowania długookresowego, z pokryciem styku na bazie Ag/AgCl,podłoże z pianki PE rozm.50-57 x 34-50. </t>
    </r>
    <r>
      <rPr>
        <sz val="10"/>
        <color rgb="FFFF0000"/>
        <rFont val="Arial"/>
        <family val="2"/>
      </rPr>
      <t>Dopuszczone elektrody pakowane a</t>
    </r>
    <r>
      <rPr>
        <sz val="10"/>
        <color rgb="FFFF0000"/>
        <rFont val="Calibri"/>
        <family val="2"/>
        <charset val="238"/>
      </rPr>
      <t>`</t>
    </r>
    <r>
      <rPr>
        <sz val="10"/>
        <color rgb="FFFF0000"/>
        <rFont val="Arial"/>
        <family val="2"/>
      </rPr>
      <t xml:space="preserve"> 50 sztuk z przeliczeniem ilości.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</si>
</sst>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30">
    <font>
      <sz val="10"/>
      <name val="Arial CE"/>
      <charset val="238"/>
    </font>
    <font>
      <sz val="10"/>
      <name val="Arial CE"/>
      <charset val="238"/>
    </font>
    <font>
      <sz val="10"/>
      <color indexed="10"/>
      <name val="Arial CE"/>
      <family val="2"/>
      <charset val="238"/>
    </font>
    <font>
      <sz val="8"/>
      <name val="Arial CE"/>
      <charset val="238"/>
    </font>
    <font>
      <b/>
      <sz val="10"/>
      <name val="Arial CE"/>
      <charset val="238"/>
    </font>
    <font>
      <b/>
      <sz val="11"/>
      <name val="Arial"/>
      <family val="2"/>
      <charset val="238"/>
    </font>
    <font>
      <sz val="10"/>
      <name val="Arial"/>
      <family val="2"/>
      <charset val="238"/>
    </font>
    <font>
      <b/>
      <sz val="10"/>
      <name val="Arial"/>
      <family val="2"/>
      <charset val="238"/>
    </font>
    <font>
      <b/>
      <sz val="10"/>
      <name val="Calibri"/>
      <family val="2"/>
      <charset val="238"/>
      <scheme val="minor"/>
    </font>
    <font>
      <b/>
      <sz val="11"/>
      <name val="Calibri"/>
      <family val="2"/>
      <charset val="238"/>
      <scheme val="minor"/>
    </font>
    <font>
      <sz val="8"/>
      <name val="Times New Roman"/>
      <family val="1"/>
    </font>
    <font>
      <b/>
      <sz val="8"/>
      <name val="Times New Roman"/>
      <family val="1"/>
    </font>
    <font>
      <b/>
      <sz val="9"/>
      <name val="Times New Roman"/>
      <family val="1"/>
    </font>
    <font>
      <sz val="10"/>
      <name val="Times New Roman"/>
      <family val="1"/>
      <charset val="238"/>
    </font>
    <font>
      <sz val="9"/>
      <color rgb="FFFF0000"/>
      <name val="Arial CE"/>
      <charset val="238"/>
    </font>
    <font>
      <b/>
      <sz val="9"/>
      <color rgb="FFFF0000"/>
      <name val="Arial CE"/>
      <charset val="238"/>
    </font>
    <font>
      <b/>
      <sz val="10"/>
      <name val="Arial"/>
      <family val="2"/>
    </font>
    <font>
      <sz val="9"/>
      <name val="Arial"/>
      <family val="2"/>
      <charset val="238"/>
    </font>
    <font>
      <b/>
      <sz val="9"/>
      <name val="Arial"/>
      <family val="2"/>
      <charset val="238"/>
    </font>
    <font>
      <i/>
      <sz val="10"/>
      <name val="Arial"/>
      <family val="2"/>
      <charset val="238"/>
    </font>
    <font>
      <sz val="10"/>
      <name val="Arial"/>
      <family val="2"/>
    </font>
    <font>
      <i/>
      <sz val="10"/>
      <name val="Arial"/>
      <family val="2"/>
    </font>
    <font>
      <sz val="8"/>
      <name val="Arial"/>
      <family val="2"/>
      <charset val="238"/>
    </font>
    <font>
      <b/>
      <sz val="11"/>
      <name val="Arial"/>
      <family val="2"/>
    </font>
    <font>
      <b/>
      <sz val="8"/>
      <name val="Arial"/>
      <family val="2"/>
      <charset val="238"/>
    </font>
    <font>
      <sz val="11"/>
      <color theme="1"/>
      <name val="RotisSansSerif"/>
      <family val="2"/>
    </font>
    <font>
      <sz val="10"/>
      <color rgb="FFFF0000"/>
      <name val="Arial"/>
      <family val="2"/>
      <charset val="238"/>
    </font>
    <font>
      <sz val="10"/>
      <color rgb="FFFF0000"/>
      <name val="Arial"/>
      <family val="2"/>
    </font>
    <font>
      <sz val="10"/>
      <color rgb="FFFF0000"/>
      <name val="Calibri"/>
      <family val="2"/>
      <charset val="238"/>
    </font>
    <fon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ashed">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0" fillId="0" borderId="0" xfId="0" applyAlignment="1">
      <alignment horizontal="right"/>
    </xf>
    <xf numFmtId="0" fontId="2" fillId="0" borderId="0" xfId="0" applyFont="1" applyAlignment="1">
      <alignment horizontal="center"/>
    </xf>
    <xf numFmtId="0" fontId="6" fillId="0" borderId="0" xfId="0" applyFont="1"/>
    <xf numFmtId="0" fontId="5" fillId="0" borderId="0" xfId="0" applyFont="1"/>
    <xf numFmtId="0" fontId="7" fillId="0" borderId="0" xfId="0" applyFont="1"/>
    <xf numFmtId="0" fontId="4" fillId="0" borderId="0" xfId="0" applyFont="1"/>
    <xf numFmtId="0" fontId="0" fillId="0" borderId="0" xfId="0" applyAlignment="1">
      <alignment horizontal="center"/>
    </xf>
    <xf numFmtId="0" fontId="0" fillId="0" borderId="0" xfId="0" applyAlignment="1">
      <alignment wrapText="1"/>
    </xf>
    <xf numFmtId="0" fontId="9"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xf>
    <xf numFmtId="0" fontId="3" fillId="0" borderId="0" xfId="0" applyFont="1" applyAlignment="1">
      <alignment horizontal="right"/>
    </xf>
    <xf numFmtId="0" fontId="10" fillId="0" borderId="0" xfId="0" applyFont="1" applyAlignment="1">
      <alignment vertical="top" wrapText="1"/>
    </xf>
    <xf numFmtId="0" fontId="3" fillId="0" borderId="0" xfId="0" applyFont="1"/>
    <xf numFmtId="0" fontId="11" fillId="0" borderId="0" xfId="0"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horizontal="right"/>
    </xf>
    <xf numFmtId="0" fontId="15" fillId="0" borderId="0" xfId="0" applyFont="1"/>
    <xf numFmtId="0" fontId="0" fillId="0" borderId="5" xfId="0" applyBorder="1"/>
    <xf numFmtId="0" fontId="12" fillId="0" borderId="0" xfId="0" applyFont="1" applyAlignment="1">
      <alignment vertical="top" wrapText="1"/>
    </xf>
    <xf numFmtId="0" fontId="7" fillId="0" borderId="0" xfId="0" applyFont="1" applyAlignment="1">
      <alignment horizontal="left"/>
    </xf>
    <xf numFmtId="0" fontId="1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1" applyNumberFormat="1"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top" wrapText="1"/>
    </xf>
    <xf numFmtId="4" fontId="6" fillId="3" borderId="1" xfId="0" applyNumberFormat="1" applyFont="1" applyFill="1" applyBorder="1"/>
    <xf numFmtId="9" fontId="6" fillId="3" borderId="1" xfId="0" applyNumberFormat="1" applyFont="1" applyFill="1" applyBorder="1" applyAlignment="1">
      <alignment horizontal="center"/>
    </xf>
    <xf numFmtId="4" fontId="6" fillId="0" borderId="1" xfId="0" applyNumberFormat="1" applyFont="1" applyBorder="1"/>
    <xf numFmtId="4" fontId="6" fillId="0" borderId="1" xfId="0" applyNumberFormat="1"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1" xfId="0" applyFont="1" applyBorder="1" applyAlignment="1">
      <alignment horizontal="left" vertical="center" wrapText="1"/>
    </xf>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1"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0" fillId="0" borderId="1" xfId="0" applyFont="1" applyBorder="1" applyAlignment="1">
      <alignment horizontal="right" vertical="top" wrapText="1"/>
    </xf>
    <xf numFmtId="0" fontId="20" fillId="0" borderId="1" xfId="0" applyFont="1" applyBorder="1" applyAlignment="1">
      <alignment horizontal="left" vertical="center" wrapText="1"/>
    </xf>
    <xf numFmtId="0" fontId="20" fillId="0" borderId="1" xfId="0" applyFont="1" applyBorder="1" applyAlignment="1">
      <alignment vertical="top" wrapText="1"/>
    </xf>
    <xf numFmtId="3" fontId="20"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4" fontId="20" fillId="3" borderId="1" xfId="0" applyNumberFormat="1" applyFont="1" applyFill="1" applyBorder="1"/>
    <xf numFmtId="9" fontId="20" fillId="3" borderId="1" xfId="0" applyNumberFormat="1" applyFont="1" applyFill="1" applyBorder="1" applyAlignment="1">
      <alignment horizontal="center"/>
    </xf>
    <xf numFmtId="4" fontId="20" fillId="0" borderId="1" xfId="0" applyNumberFormat="1" applyFont="1" applyBorder="1"/>
    <xf numFmtId="4" fontId="20" fillId="0" borderId="1" xfId="0" applyNumberFormat="1" applyFont="1" applyBorder="1" applyAlignment="1">
      <alignment horizontal="right"/>
    </xf>
    <xf numFmtId="3" fontId="16" fillId="0" borderId="1" xfId="0" applyNumberFormat="1" applyFont="1" applyBorder="1" applyAlignment="1">
      <alignment horizontal="center" vertical="center"/>
    </xf>
    <xf numFmtId="4" fontId="20" fillId="3" borderId="1" xfId="0" applyNumberFormat="1" applyFont="1" applyFill="1" applyBorder="1" applyAlignment="1">
      <alignment wrapText="1"/>
    </xf>
    <xf numFmtId="0" fontId="16" fillId="0" borderId="1" xfId="0" applyFont="1" applyBorder="1" applyAlignment="1">
      <alignment horizontal="center" vertical="center"/>
    </xf>
    <xf numFmtId="3" fontId="16" fillId="2" borderId="1" xfId="0" applyNumberFormat="1" applyFont="1" applyFill="1" applyBorder="1" applyAlignment="1">
      <alignment horizontal="center" vertical="center"/>
    </xf>
    <xf numFmtId="0" fontId="20" fillId="2" borderId="1" xfId="0" applyFont="1" applyFill="1" applyBorder="1" applyAlignment="1">
      <alignment vertical="top" wrapText="1"/>
    </xf>
    <xf numFmtId="0" fontId="20" fillId="2" borderId="1" xfId="0" applyFont="1" applyFill="1" applyBorder="1" applyAlignment="1">
      <alignment horizontal="left" vertical="center" wrapText="1"/>
    </xf>
    <xf numFmtId="3" fontId="20" fillId="2" borderId="1" xfId="0" applyNumberFormat="1" applyFont="1" applyFill="1" applyBorder="1" applyAlignment="1">
      <alignment horizontal="center" vertical="center"/>
    </xf>
    <xf numFmtId="0" fontId="20" fillId="0" borderId="1" xfId="0" applyFont="1" applyBorder="1" applyAlignment="1">
      <alignment horizontal="left" vertical="center"/>
    </xf>
    <xf numFmtId="0" fontId="20" fillId="2" borderId="2" xfId="0" applyFont="1" applyFill="1" applyBorder="1" applyAlignment="1">
      <alignment vertical="top" wrapText="1"/>
    </xf>
    <xf numFmtId="4" fontId="20" fillId="3" borderId="2" xfId="0" applyNumberFormat="1" applyFont="1" applyFill="1" applyBorder="1"/>
    <xf numFmtId="0" fontId="20" fillId="0" borderId="0" xfId="0" applyFont="1" applyAlignment="1">
      <alignment horizontal="right"/>
    </xf>
    <xf numFmtId="0" fontId="20" fillId="0" borderId="0" xfId="0" applyFont="1"/>
    <xf numFmtId="0" fontId="16" fillId="0" borderId="6" xfId="0" applyFont="1" applyBorder="1"/>
    <xf numFmtId="0" fontId="16" fillId="0" borderId="3" xfId="0" applyFont="1" applyBorder="1" applyAlignment="1">
      <alignment horizontal="center" vertical="center"/>
    </xf>
    <xf numFmtId="4" fontId="16" fillId="0" borderId="3" xfId="0" applyNumberFormat="1" applyFont="1" applyBorder="1" applyAlignment="1">
      <alignment horizontal="right" vertical="center"/>
    </xf>
    <xf numFmtId="0" fontId="20" fillId="0" borderId="0" xfId="0" applyFont="1" applyAlignment="1">
      <alignment horizontal="center"/>
    </xf>
    <xf numFmtId="0" fontId="22" fillId="0" borderId="1" xfId="0" applyFont="1" applyBorder="1" applyAlignment="1">
      <alignment horizontal="center" vertical="center" wrapText="1"/>
    </xf>
    <xf numFmtId="0" fontId="17" fillId="0" borderId="1" xfId="0" applyFont="1" applyBorder="1" applyAlignment="1">
      <alignment vertical="top" wrapText="1"/>
    </xf>
    <xf numFmtId="4" fontId="7" fillId="0" borderId="1" xfId="0" applyNumberFormat="1" applyFont="1" applyBorder="1" applyAlignment="1">
      <alignment horizontal="right" vertical="center"/>
    </xf>
    <xf numFmtId="0" fontId="6" fillId="0" borderId="0" xfId="0" applyFont="1" applyAlignment="1">
      <alignment horizontal="left"/>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4" xfId="0" applyFont="1" applyBorder="1" applyAlignment="1">
      <alignment vertical="top" wrapText="1"/>
    </xf>
    <xf numFmtId="0" fontId="6" fillId="0" borderId="0" xfId="0" applyFont="1" applyAlignment="1">
      <alignment vertical="top" wrapText="1"/>
    </xf>
    <xf numFmtId="0" fontId="23" fillId="0" borderId="0" xfId="0" applyFont="1"/>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center" vertical="center"/>
    </xf>
    <xf numFmtId="0" fontId="22" fillId="0" borderId="0" xfId="0" applyFont="1" applyAlignment="1">
      <alignment horizontal="right"/>
    </xf>
    <xf numFmtId="0" fontId="22" fillId="0" borderId="0" xfId="0" applyFont="1" applyAlignment="1">
      <alignment vertical="top" wrapText="1"/>
    </xf>
    <xf numFmtId="0" fontId="22" fillId="0" borderId="0" xfId="0" applyFont="1"/>
    <xf numFmtId="0" fontId="24" fillId="0" borderId="0" xfId="0" applyFont="1" applyAlignment="1">
      <alignment horizontal="center" vertical="center" wrapText="1"/>
    </xf>
    <xf numFmtId="0" fontId="18" fillId="0" borderId="0" xfId="0" applyFont="1" applyAlignment="1">
      <alignment vertical="top" wrapText="1"/>
    </xf>
    <xf numFmtId="0" fontId="6" fillId="0" borderId="5" xfId="0" applyFont="1" applyBorder="1"/>
    <xf numFmtId="0" fontId="7" fillId="0" borderId="0" xfId="0" applyFont="1" applyAlignment="1">
      <alignment horizontal="center" vertical="center" wrapText="1"/>
    </xf>
    <xf numFmtId="0" fontId="7" fillId="0" borderId="0" xfId="0" applyFont="1" applyAlignment="1">
      <alignment vertical="top" wrapText="1"/>
    </xf>
    <xf numFmtId="3" fontId="20" fillId="0" borderId="0" xfId="0" applyNumberFormat="1" applyFont="1"/>
    <xf numFmtId="0" fontId="25" fillId="0" borderId="0" xfId="0" applyFont="1" applyBorder="1" applyAlignment="1">
      <alignment vertical="center" wrapText="1"/>
    </xf>
    <xf numFmtId="0" fontId="8"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16" fillId="3" borderId="0" xfId="0" applyFont="1" applyFill="1" applyAlignment="1">
      <alignment horizontal="left" vertical="top" wrapText="1"/>
    </xf>
    <xf numFmtId="0" fontId="16" fillId="2" borderId="0" xfId="0" applyFont="1" applyFill="1" applyAlignment="1">
      <alignment horizontal="left" vertical="top" wrapText="1"/>
    </xf>
    <xf numFmtId="0" fontId="7" fillId="0" borderId="0" xfId="0" applyFont="1" applyAlignment="1">
      <alignment horizontal="left"/>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6" fillId="0" borderId="0" xfId="0" applyFont="1" applyAlignment="1">
      <alignment horizontal="left"/>
    </xf>
  </cellXfs>
  <cellStyles count="2">
    <cellStyle name="Normalny" xfId="0" builtinId="0"/>
    <cellStyle name="Walutowy" xfId="1" builtin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tabSelected="1" zoomScale="85" zoomScaleNormal="85" workbookViewId="0">
      <pane xSplit="10" ySplit="5" topLeftCell="K12" activePane="bottomRight" state="frozen"/>
      <selection pane="topRight" activeCell="K1" sqref="K1"/>
      <selection pane="bottomLeft" activeCell="A6" sqref="A6"/>
      <selection pane="bottomRight" activeCell="B14" sqref="B14"/>
    </sheetView>
  </sheetViews>
  <sheetFormatPr defaultRowHeight="13.2"/>
  <cols>
    <col min="1" max="1" width="3.5546875" style="1" customWidth="1"/>
    <col min="2" max="2" width="38.109375" customWidth="1"/>
    <col min="3" max="3" width="12.88671875" hidden="1" customWidth="1"/>
    <col min="4" max="4" width="20.21875" customWidth="1"/>
    <col min="5" max="5" width="4.109375" customWidth="1"/>
    <col min="6" max="6" width="8.33203125" customWidth="1"/>
    <col min="7" max="7" width="10.44140625" customWidth="1"/>
    <col min="8" max="8" width="9.5546875" customWidth="1"/>
    <col min="9" max="9" width="11.44140625" customWidth="1"/>
    <col min="10" max="10" width="14.44140625" style="7" customWidth="1"/>
    <col min="14" max="14" width="17.88671875" customWidth="1"/>
  </cols>
  <sheetData>
    <row r="1" spans="1:10" ht="19.5" customHeight="1">
      <c r="A1" s="25" t="s">
        <v>18</v>
      </c>
      <c r="B1" s="6"/>
    </row>
    <row r="2" spans="1:10" ht="18" customHeight="1">
      <c r="A2" s="106" t="s">
        <v>97</v>
      </c>
      <c r="B2" s="106"/>
      <c r="E2" s="21"/>
      <c r="F2" s="22"/>
      <c r="G2" s="20"/>
      <c r="H2" s="20"/>
      <c r="I2" s="20"/>
    </row>
    <row r="3" spans="1:10" ht="13.2" hidden="1" customHeight="1">
      <c r="F3" s="2"/>
    </row>
    <row r="4" spans="1:10" ht="48" customHeight="1">
      <c r="A4" s="46" t="s">
        <v>1</v>
      </c>
      <c r="B4" s="44" t="s">
        <v>19</v>
      </c>
      <c r="C4" s="46" t="s">
        <v>3</v>
      </c>
      <c r="D4" s="46" t="s">
        <v>99</v>
      </c>
      <c r="E4" s="46" t="s">
        <v>4</v>
      </c>
      <c r="F4" s="46" t="s">
        <v>20</v>
      </c>
      <c r="G4" s="47" t="s">
        <v>10</v>
      </c>
      <c r="H4" s="47" t="s">
        <v>6</v>
      </c>
      <c r="I4" s="47" t="s">
        <v>11</v>
      </c>
      <c r="J4" s="46" t="s">
        <v>12</v>
      </c>
    </row>
    <row r="5" spans="1:10" ht="15" customHeight="1">
      <c r="A5" s="48">
        <v>1</v>
      </c>
      <c r="B5" s="49">
        <v>2</v>
      </c>
      <c r="C5" s="48">
        <v>3</v>
      </c>
      <c r="D5" s="49">
        <v>3</v>
      </c>
      <c r="E5" s="48">
        <v>4</v>
      </c>
      <c r="F5" s="49">
        <v>5</v>
      </c>
      <c r="G5" s="50">
        <v>6</v>
      </c>
      <c r="H5" s="50">
        <v>7</v>
      </c>
      <c r="I5" s="50">
        <v>8</v>
      </c>
      <c r="J5" s="49">
        <v>9</v>
      </c>
    </row>
    <row r="6" spans="1:10" ht="108" customHeight="1">
      <c r="A6" s="51">
        <v>1</v>
      </c>
      <c r="B6" s="52" t="s">
        <v>139</v>
      </c>
      <c r="C6" s="53"/>
      <c r="D6" s="53"/>
      <c r="E6" s="54" t="s">
        <v>5</v>
      </c>
      <c r="F6" s="55">
        <v>800</v>
      </c>
      <c r="G6" s="56"/>
      <c r="H6" s="57"/>
      <c r="I6" s="58" t="str">
        <f t="shared" ref="I6:I37" si="0">IF(G6="","",F6*G6)</f>
        <v/>
      </c>
      <c r="J6" s="59" t="str">
        <f>IF(H6="","",I6*(1+H6))</f>
        <v/>
      </c>
    </row>
    <row r="7" spans="1:10" ht="94.8" customHeight="1">
      <c r="A7" s="51">
        <v>2</v>
      </c>
      <c r="B7" s="52" t="s">
        <v>140</v>
      </c>
      <c r="C7" s="53"/>
      <c r="D7" s="53"/>
      <c r="E7" s="54" t="s">
        <v>5</v>
      </c>
      <c r="F7" s="55">
        <v>300</v>
      </c>
      <c r="G7" s="56"/>
      <c r="H7" s="57"/>
      <c r="I7" s="58" t="str">
        <f t="shared" si="0"/>
        <v/>
      </c>
      <c r="J7" s="59" t="str">
        <f>IF(H7="","",I7*(1+H7))</f>
        <v/>
      </c>
    </row>
    <row r="8" spans="1:10" ht="26.4">
      <c r="A8" s="51">
        <v>3</v>
      </c>
      <c r="B8" s="52" t="s">
        <v>21</v>
      </c>
      <c r="C8" s="53"/>
      <c r="D8" s="53"/>
      <c r="E8" s="54" t="s">
        <v>5</v>
      </c>
      <c r="F8" s="60">
        <v>150</v>
      </c>
      <c r="G8" s="56"/>
      <c r="H8" s="57"/>
      <c r="I8" s="58" t="str">
        <f t="shared" si="0"/>
        <v/>
      </c>
      <c r="J8" s="59" t="str">
        <f t="shared" ref="J8:J71" si="1">IF(H8="","",I8*(1+H8))</f>
        <v/>
      </c>
    </row>
    <row r="9" spans="1:10" ht="26.4">
      <c r="A9" s="51">
        <v>4</v>
      </c>
      <c r="B9" s="52" t="s">
        <v>22</v>
      </c>
      <c r="C9" s="53"/>
      <c r="D9" s="53"/>
      <c r="E9" s="54" t="s">
        <v>5</v>
      </c>
      <c r="F9" s="60">
        <v>30</v>
      </c>
      <c r="G9" s="56"/>
      <c r="H9" s="57"/>
      <c r="I9" s="58" t="str">
        <f t="shared" si="0"/>
        <v/>
      </c>
      <c r="J9" s="59" t="str">
        <f t="shared" si="1"/>
        <v/>
      </c>
    </row>
    <row r="10" spans="1:10" ht="26.4">
      <c r="A10" s="51">
        <v>5</v>
      </c>
      <c r="B10" s="52" t="s">
        <v>23</v>
      </c>
      <c r="C10" s="53"/>
      <c r="D10" s="53"/>
      <c r="E10" s="54" t="s">
        <v>5</v>
      </c>
      <c r="F10" s="60">
        <v>3400</v>
      </c>
      <c r="G10" s="56"/>
      <c r="H10" s="57"/>
      <c r="I10" s="58" t="str">
        <f t="shared" si="0"/>
        <v/>
      </c>
      <c r="J10" s="59" t="str">
        <f t="shared" si="1"/>
        <v/>
      </c>
    </row>
    <row r="11" spans="1:10" ht="21.6" customHeight="1">
      <c r="A11" s="51">
        <v>6</v>
      </c>
      <c r="B11" s="52" t="s">
        <v>24</v>
      </c>
      <c r="C11" s="53"/>
      <c r="D11" s="53"/>
      <c r="E11" s="54" t="s">
        <v>5</v>
      </c>
      <c r="F11" s="60">
        <v>250</v>
      </c>
      <c r="G11" s="56"/>
      <c r="H11" s="57"/>
      <c r="I11" s="58" t="str">
        <f t="shared" si="0"/>
        <v/>
      </c>
      <c r="J11" s="59" t="str">
        <f t="shared" si="1"/>
        <v/>
      </c>
    </row>
    <row r="12" spans="1:10" ht="24" customHeight="1">
      <c r="A12" s="51">
        <v>7</v>
      </c>
      <c r="B12" s="52" t="s">
        <v>25</v>
      </c>
      <c r="C12" s="53"/>
      <c r="D12" s="53"/>
      <c r="E12" s="54" t="s">
        <v>5</v>
      </c>
      <c r="F12" s="60">
        <v>800</v>
      </c>
      <c r="G12" s="56"/>
      <c r="H12" s="57"/>
      <c r="I12" s="58" t="str">
        <f t="shared" si="0"/>
        <v/>
      </c>
      <c r="J12" s="59" t="str">
        <f t="shared" si="1"/>
        <v/>
      </c>
    </row>
    <row r="13" spans="1:10" ht="83.4" customHeight="1">
      <c r="A13" s="51">
        <v>8</v>
      </c>
      <c r="B13" s="52" t="s">
        <v>141</v>
      </c>
      <c r="C13" s="53"/>
      <c r="D13" s="53"/>
      <c r="E13" s="54" t="s">
        <v>5</v>
      </c>
      <c r="F13" s="60">
        <v>320000</v>
      </c>
      <c r="G13" s="56"/>
      <c r="H13" s="57"/>
      <c r="I13" s="58" t="str">
        <f t="shared" si="0"/>
        <v/>
      </c>
      <c r="J13" s="59" t="str">
        <f t="shared" si="1"/>
        <v/>
      </c>
    </row>
    <row r="14" spans="1:10" ht="82.8" customHeight="1">
      <c r="A14" s="51">
        <v>9</v>
      </c>
      <c r="B14" s="52" t="s">
        <v>129</v>
      </c>
      <c r="C14" s="53"/>
      <c r="D14" s="53"/>
      <c r="E14" s="54" t="s">
        <v>5</v>
      </c>
      <c r="F14" s="60">
        <v>5000</v>
      </c>
      <c r="G14" s="56"/>
      <c r="H14" s="57"/>
      <c r="I14" s="58" t="str">
        <f t="shared" si="0"/>
        <v/>
      </c>
      <c r="J14" s="59" t="str">
        <f t="shared" si="1"/>
        <v/>
      </c>
    </row>
    <row r="15" spans="1:10" ht="67.2" customHeight="1">
      <c r="A15" s="51">
        <v>10</v>
      </c>
      <c r="B15" s="52" t="s">
        <v>130</v>
      </c>
      <c r="C15" s="53"/>
      <c r="D15" s="53"/>
      <c r="E15" s="54" t="s">
        <v>5</v>
      </c>
      <c r="F15" s="60">
        <v>200</v>
      </c>
      <c r="G15" s="56"/>
      <c r="H15" s="57"/>
      <c r="I15" s="58" t="str">
        <f t="shared" si="0"/>
        <v/>
      </c>
      <c r="J15" s="59" t="str">
        <f t="shared" si="1"/>
        <v/>
      </c>
    </row>
    <row r="16" spans="1:10" ht="31.2" customHeight="1">
      <c r="A16" s="51">
        <v>11</v>
      </c>
      <c r="B16" s="52" t="s">
        <v>26</v>
      </c>
      <c r="C16" s="53"/>
      <c r="D16" s="53"/>
      <c r="E16" s="54" t="s">
        <v>5</v>
      </c>
      <c r="F16" s="60">
        <v>50</v>
      </c>
      <c r="G16" s="56"/>
      <c r="H16" s="57"/>
      <c r="I16" s="58" t="str">
        <f t="shared" si="0"/>
        <v/>
      </c>
      <c r="J16" s="59" t="str">
        <f t="shared" si="1"/>
        <v/>
      </c>
    </row>
    <row r="17" spans="1:10" ht="39.6">
      <c r="A17" s="51">
        <v>12</v>
      </c>
      <c r="B17" s="52" t="s">
        <v>27</v>
      </c>
      <c r="C17" s="53"/>
      <c r="D17" s="53"/>
      <c r="E17" s="54" t="s">
        <v>5</v>
      </c>
      <c r="F17" s="60">
        <v>80</v>
      </c>
      <c r="G17" s="56"/>
      <c r="H17" s="57"/>
      <c r="I17" s="58" t="str">
        <f t="shared" si="0"/>
        <v/>
      </c>
      <c r="J17" s="59" t="str">
        <f t="shared" si="1"/>
        <v/>
      </c>
    </row>
    <row r="18" spans="1:10" ht="26.4" customHeight="1">
      <c r="A18" s="51">
        <v>13</v>
      </c>
      <c r="B18" s="52" t="s">
        <v>28</v>
      </c>
      <c r="C18" s="53"/>
      <c r="D18" s="53"/>
      <c r="E18" s="45" t="s">
        <v>2</v>
      </c>
      <c r="F18" s="60">
        <v>20</v>
      </c>
      <c r="G18" s="56"/>
      <c r="H18" s="57"/>
      <c r="I18" s="58" t="str">
        <f t="shared" si="0"/>
        <v/>
      </c>
      <c r="J18" s="59" t="str">
        <f t="shared" si="1"/>
        <v/>
      </c>
    </row>
    <row r="19" spans="1:10" ht="25.8" customHeight="1">
      <c r="A19" s="51">
        <v>14</v>
      </c>
      <c r="B19" s="52" t="s">
        <v>29</v>
      </c>
      <c r="C19" s="53"/>
      <c r="D19" s="53"/>
      <c r="E19" s="45" t="s">
        <v>2</v>
      </c>
      <c r="F19" s="60">
        <v>20</v>
      </c>
      <c r="G19" s="56"/>
      <c r="H19" s="57"/>
      <c r="I19" s="58" t="str">
        <f t="shared" si="0"/>
        <v/>
      </c>
      <c r="J19" s="59" t="str">
        <f t="shared" si="1"/>
        <v/>
      </c>
    </row>
    <row r="20" spans="1:10" ht="18.600000000000001" customHeight="1">
      <c r="A20" s="51">
        <v>15</v>
      </c>
      <c r="B20" s="52" t="s">
        <v>30</v>
      </c>
      <c r="C20" s="53"/>
      <c r="D20" s="53"/>
      <c r="E20" s="45" t="s">
        <v>2</v>
      </c>
      <c r="F20" s="60">
        <v>100</v>
      </c>
      <c r="G20" s="56"/>
      <c r="H20" s="57"/>
      <c r="I20" s="58" t="str">
        <f t="shared" si="0"/>
        <v/>
      </c>
      <c r="J20" s="59" t="str">
        <f t="shared" si="1"/>
        <v/>
      </c>
    </row>
    <row r="21" spans="1:10" ht="19.2" customHeight="1">
      <c r="A21" s="51">
        <v>16</v>
      </c>
      <c r="B21" s="52" t="s">
        <v>31</v>
      </c>
      <c r="C21" s="53"/>
      <c r="D21" s="53"/>
      <c r="E21" s="45" t="s">
        <v>2</v>
      </c>
      <c r="F21" s="60">
        <v>180</v>
      </c>
      <c r="G21" s="56"/>
      <c r="H21" s="57"/>
      <c r="I21" s="58" t="str">
        <f t="shared" si="0"/>
        <v/>
      </c>
      <c r="J21" s="59" t="str">
        <f t="shared" si="1"/>
        <v/>
      </c>
    </row>
    <row r="22" spans="1:10" ht="18.600000000000001" customHeight="1">
      <c r="A22" s="51">
        <v>17</v>
      </c>
      <c r="B22" s="52" t="s">
        <v>32</v>
      </c>
      <c r="C22" s="53"/>
      <c r="D22" s="53"/>
      <c r="E22" s="45" t="s">
        <v>2</v>
      </c>
      <c r="F22" s="60">
        <v>50</v>
      </c>
      <c r="G22" s="56"/>
      <c r="H22" s="57"/>
      <c r="I22" s="58" t="str">
        <f t="shared" si="0"/>
        <v/>
      </c>
      <c r="J22" s="59" t="str">
        <f t="shared" si="1"/>
        <v/>
      </c>
    </row>
    <row r="23" spans="1:10" ht="43.8" customHeight="1">
      <c r="A23" s="51">
        <v>18</v>
      </c>
      <c r="B23" s="52" t="s">
        <v>132</v>
      </c>
      <c r="C23" s="53"/>
      <c r="D23" s="53"/>
      <c r="E23" s="45" t="s">
        <v>2</v>
      </c>
      <c r="F23" s="60">
        <v>800</v>
      </c>
      <c r="G23" s="56"/>
      <c r="H23" s="57"/>
      <c r="I23" s="58" t="str">
        <f t="shared" si="0"/>
        <v/>
      </c>
      <c r="J23" s="59" t="str">
        <f t="shared" si="1"/>
        <v/>
      </c>
    </row>
    <row r="24" spans="1:10" ht="149.4" customHeight="1">
      <c r="A24" s="51">
        <v>19</v>
      </c>
      <c r="B24" s="52" t="s">
        <v>33</v>
      </c>
      <c r="C24" s="53"/>
      <c r="D24" s="53"/>
      <c r="E24" s="45" t="s">
        <v>2</v>
      </c>
      <c r="F24" s="60">
        <v>1300</v>
      </c>
      <c r="G24" s="56"/>
      <c r="H24" s="57"/>
      <c r="I24" s="58" t="str">
        <f t="shared" si="0"/>
        <v/>
      </c>
      <c r="J24" s="59" t="str">
        <f t="shared" si="1"/>
        <v/>
      </c>
    </row>
    <row r="25" spans="1:10" ht="23.4" customHeight="1">
      <c r="A25" s="51">
        <v>20</v>
      </c>
      <c r="B25" s="52" t="s">
        <v>34</v>
      </c>
      <c r="C25" s="53"/>
      <c r="D25" s="53"/>
      <c r="E25" s="45" t="s">
        <v>5</v>
      </c>
      <c r="F25" s="60">
        <v>4</v>
      </c>
      <c r="G25" s="61"/>
      <c r="H25" s="57"/>
      <c r="I25" s="58" t="str">
        <f t="shared" si="0"/>
        <v/>
      </c>
      <c r="J25" s="59" t="str">
        <f t="shared" si="1"/>
        <v/>
      </c>
    </row>
    <row r="26" spans="1:10" ht="63.6" customHeight="1">
      <c r="A26" s="51">
        <v>21</v>
      </c>
      <c r="B26" s="40" t="s">
        <v>131</v>
      </c>
      <c r="C26" s="53"/>
      <c r="D26" s="53"/>
      <c r="E26" s="45" t="s">
        <v>5</v>
      </c>
      <c r="F26" s="60">
        <v>400</v>
      </c>
      <c r="G26" s="56"/>
      <c r="H26" s="57"/>
      <c r="I26" s="58" t="str">
        <f t="shared" si="0"/>
        <v/>
      </c>
      <c r="J26" s="59" t="str">
        <f t="shared" si="1"/>
        <v/>
      </c>
    </row>
    <row r="27" spans="1:10" ht="58.2" customHeight="1">
      <c r="A27" s="51">
        <v>22</v>
      </c>
      <c r="B27" s="40" t="s">
        <v>133</v>
      </c>
      <c r="C27" s="53"/>
      <c r="D27" s="53"/>
      <c r="E27" s="45" t="s">
        <v>5</v>
      </c>
      <c r="F27" s="60">
        <v>150</v>
      </c>
      <c r="G27" s="56"/>
      <c r="H27" s="57"/>
      <c r="I27" s="58" t="str">
        <f t="shared" si="0"/>
        <v/>
      </c>
      <c r="J27" s="59" t="str">
        <f t="shared" si="1"/>
        <v/>
      </c>
    </row>
    <row r="28" spans="1:10" ht="58.2" customHeight="1">
      <c r="A28" s="51">
        <v>23</v>
      </c>
      <c r="B28" s="52" t="s">
        <v>134</v>
      </c>
      <c r="C28" s="53"/>
      <c r="D28" s="53"/>
      <c r="E28" s="45" t="s">
        <v>5</v>
      </c>
      <c r="F28" s="60">
        <v>200</v>
      </c>
      <c r="G28" s="56"/>
      <c r="H28" s="57"/>
      <c r="I28" s="58" t="str">
        <f t="shared" si="0"/>
        <v/>
      </c>
      <c r="J28" s="59" t="str">
        <f t="shared" si="1"/>
        <v/>
      </c>
    </row>
    <row r="29" spans="1:10" ht="32.4" customHeight="1">
      <c r="A29" s="51">
        <v>24</v>
      </c>
      <c r="B29" s="52" t="s">
        <v>35</v>
      </c>
      <c r="C29" s="53"/>
      <c r="D29" s="53"/>
      <c r="E29" s="45" t="s">
        <v>5</v>
      </c>
      <c r="F29" s="60">
        <v>150</v>
      </c>
      <c r="G29" s="56"/>
      <c r="H29" s="57"/>
      <c r="I29" s="58" t="str">
        <f t="shared" si="0"/>
        <v/>
      </c>
      <c r="J29" s="59" t="str">
        <f t="shared" si="1"/>
        <v/>
      </c>
    </row>
    <row r="30" spans="1:10" ht="83.4" customHeight="1">
      <c r="A30" s="51">
        <v>25</v>
      </c>
      <c r="B30" s="52" t="s">
        <v>36</v>
      </c>
      <c r="C30" s="53"/>
      <c r="D30" s="53"/>
      <c r="E30" s="45" t="s">
        <v>5</v>
      </c>
      <c r="F30" s="60">
        <v>50</v>
      </c>
      <c r="G30" s="56"/>
      <c r="H30" s="57"/>
      <c r="I30" s="58" t="str">
        <f t="shared" si="0"/>
        <v/>
      </c>
      <c r="J30" s="59" t="str">
        <f t="shared" si="1"/>
        <v/>
      </c>
    </row>
    <row r="31" spans="1:10" ht="88.2" customHeight="1">
      <c r="A31" s="51">
        <v>26</v>
      </c>
      <c r="B31" s="52" t="s">
        <v>37</v>
      </c>
      <c r="C31" s="53"/>
      <c r="D31" s="53"/>
      <c r="E31" s="46" t="s">
        <v>5</v>
      </c>
      <c r="F31" s="62">
        <v>60</v>
      </c>
      <c r="G31" s="56"/>
      <c r="H31" s="57"/>
      <c r="I31" s="58" t="str">
        <f t="shared" si="0"/>
        <v/>
      </c>
      <c r="J31" s="59" t="str">
        <f t="shared" si="1"/>
        <v/>
      </c>
    </row>
    <row r="32" spans="1:10" ht="79.2" customHeight="1">
      <c r="A32" s="51">
        <v>27</v>
      </c>
      <c r="B32" s="52" t="s">
        <v>38</v>
      </c>
      <c r="C32" s="53"/>
      <c r="D32" s="53"/>
      <c r="E32" s="46" t="s">
        <v>5</v>
      </c>
      <c r="F32" s="62">
        <v>100</v>
      </c>
      <c r="G32" s="56"/>
      <c r="H32" s="57"/>
      <c r="I32" s="58" t="str">
        <f t="shared" si="0"/>
        <v/>
      </c>
      <c r="J32" s="59" t="str">
        <f t="shared" si="1"/>
        <v/>
      </c>
    </row>
    <row r="33" spans="1:10" ht="69.599999999999994" customHeight="1">
      <c r="A33" s="51">
        <v>28</v>
      </c>
      <c r="B33" s="52" t="s">
        <v>39</v>
      </c>
      <c r="C33" s="53"/>
      <c r="D33" s="53"/>
      <c r="E33" s="46" t="s">
        <v>5</v>
      </c>
      <c r="F33" s="62">
        <v>300</v>
      </c>
      <c r="G33" s="56"/>
      <c r="H33" s="57"/>
      <c r="I33" s="58" t="str">
        <f t="shared" si="0"/>
        <v/>
      </c>
      <c r="J33" s="59" t="str">
        <f t="shared" si="1"/>
        <v/>
      </c>
    </row>
    <row r="34" spans="1:10" ht="66">
      <c r="A34" s="51">
        <v>29</v>
      </c>
      <c r="B34" s="52" t="s">
        <v>40</v>
      </c>
      <c r="C34" s="53"/>
      <c r="D34" s="53"/>
      <c r="E34" s="46" t="s">
        <v>5</v>
      </c>
      <c r="F34" s="62">
        <v>320</v>
      </c>
      <c r="G34" s="56"/>
      <c r="H34" s="57"/>
      <c r="I34" s="58" t="str">
        <f t="shared" si="0"/>
        <v/>
      </c>
      <c r="J34" s="59" t="str">
        <f t="shared" si="1"/>
        <v/>
      </c>
    </row>
    <row r="35" spans="1:10" ht="92.4">
      <c r="A35" s="51">
        <v>30</v>
      </c>
      <c r="B35" s="52" t="s">
        <v>41</v>
      </c>
      <c r="C35" s="53"/>
      <c r="D35" s="53"/>
      <c r="E35" s="45" t="s">
        <v>5</v>
      </c>
      <c r="F35" s="60">
        <v>250</v>
      </c>
      <c r="G35" s="56"/>
      <c r="H35" s="57"/>
      <c r="I35" s="58" t="str">
        <f t="shared" si="0"/>
        <v/>
      </c>
      <c r="J35" s="59" t="str">
        <f t="shared" si="1"/>
        <v/>
      </c>
    </row>
    <row r="36" spans="1:10" ht="92.4">
      <c r="A36" s="51">
        <v>31</v>
      </c>
      <c r="B36" s="52" t="s">
        <v>42</v>
      </c>
      <c r="C36" s="53"/>
      <c r="D36" s="53"/>
      <c r="E36" s="45" t="s">
        <v>5</v>
      </c>
      <c r="F36" s="60">
        <v>250</v>
      </c>
      <c r="G36" s="56"/>
      <c r="H36" s="57"/>
      <c r="I36" s="58" t="str">
        <f t="shared" si="0"/>
        <v/>
      </c>
      <c r="J36" s="59" t="str">
        <f t="shared" si="1"/>
        <v/>
      </c>
    </row>
    <row r="37" spans="1:10" ht="264">
      <c r="A37" s="51">
        <v>32</v>
      </c>
      <c r="B37" s="52" t="s">
        <v>43</v>
      </c>
      <c r="C37" s="53"/>
      <c r="D37" s="53"/>
      <c r="E37" s="45" t="s">
        <v>5</v>
      </c>
      <c r="F37" s="63">
        <v>72000</v>
      </c>
      <c r="G37" s="56"/>
      <c r="H37" s="57"/>
      <c r="I37" s="58" t="str">
        <f t="shared" si="0"/>
        <v/>
      </c>
      <c r="J37" s="59" t="str">
        <f t="shared" si="1"/>
        <v/>
      </c>
    </row>
    <row r="38" spans="1:10" ht="39.6">
      <c r="A38" s="51">
        <v>33</v>
      </c>
      <c r="B38" s="52" t="s">
        <v>44</v>
      </c>
      <c r="C38" s="53"/>
      <c r="D38" s="53"/>
      <c r="E38" s="45" t="s">
        <v>5</v>
      </c>
      <c r="F38" s="60">
        <v>20</v>
      </c>
      <c r="G38" s="56"/>
      <c r="H38" s="57"/>
      <c r="I38" s="58" t="str">
        <f t="shared" ref="I38:I69" si="2">IF(G38="","",F38*G38)</f>
        <v/>
      </c>
      <c r="J38" s="59" t="str">
        <f t="shared" si="1"/>
        <v/>
      </c>
    </row>
    <row r="39" spans="1:10" ht="39.6">
      <c r="A39" s="51">
        <v>34</v>
      </c>
      <c r="B39" s="52" t="s">
        <v>45</v>
      </c>
      <c r="C39" s="53"/>
      <c r="D39" s="53"/>
      <c r="E39" s="45" t="s">
        <v>5</v>
      </c>
      <c r="F39" s="60">
        <v>20</v>
      </c>
      <c r="G39" s="56"/>
      <c r="H39" s="57"/>
      <c r="I39" s="58" t="str">
        <f t="shared" si="2"/>
        <v/>
      </c>
      <c r="J39" s="59" t="str">
        <f t="shared" si="1"/>
        <v/>
      </c>
    </row>
    <row r="40" spans="1:10" ht="19.8" customHeight="1">
      <c r="A40" s="51">
        <v>35</v>
      </c>
      <c r="B40" s="52" t="s">
        <v>46</v>
      </c>
      <c r="C40" s="53"/>
      <c r="D40" s="53"/>
      <c r="E40" s="45" t="s">
        <v>5</v>
      </c>
      <c r="F40" s="60">
        <v>20</v>
      </c>
      <c r="G40" s="56"/>
      <c r="H40" s="57"/>
      <c r="I40" s="58" t="str">
        <f t="shared" si="2"/>
        <v/>
      </c>
      <c r="J40" s="59" t="str">
        <f t="shared" si="1"/>
        <v/>
      </c>
    </row>
    <row r="41" spans="1:10" ht="39.6">
      <c r="A41" s="51">
        <v>36</v>
      </c>
      <c r="B41" s="52" t="s">
        <v>47</v>
      </c>
      <c r="C41" s="53"/>
      <c r="D41" s="53"/>
      <c r="E41" s="45" t="s">
        <v>5</v>
      </c>
      <c r="F41" s="60">
        <v>20</v>
      </c>
      <c r="G41" s="56"/>
      <c r="H41" s="57"/>
      <c r="I41" s="58" t="str">
        <f t="shared" si="2"/>
        <v/>
      </c>
      <c r="J41" s="59" t="str">
        <f t="shared" si="1"/>
        <v/>
      </c>
    </row>
    <row r="42" spans="1:10" ht="39.6">
      <c r="A42" s="51">
        <v>37</v>
      </c>
      <c r="B42" s="52" t="s">
        <v>48</v>
      </c>
      <c r="C42" s="53"/>
      <c r="D42" s="53"/>
      <c r="E42" s="45" t="s">
        <v>5</v>
      </c>
      <c r="F42" s="60">
        <v>50</v>
      </c>
      <c r="G42" s="56"/>
      <c r="H42" s="57"/>
      <c r="I42" s="58" t="str">
        <f t="shared" si="2"/>
        <v/>
      </c>
      <c r="J42" s="59" t="str">
        <f t="shared" si="1"/>
        <v/>
      </c>
    </row>
    <row r="43" spans="1:10" ht="39.6">
      <c r="A43" s="51">
        <v>38</v>
      </c>
      <c r="B43" s="52" t="s">
        <v>49</v>
      </c>
      <c r="C43" s="53"/>
      <c r="D43" s="53"/>
      <c r="E43" s="45" t="s">
        <v>5</v>
      </c>
      <c r="F43" s="60">
        <v>50</v>
      </c>
      <c r="G43" s="56"/>
      <c r="H43" s="57"/>
      <c r="I43" s="58" t="str">
        <f t="shared" si="2"/>
        <v/>
      </c>
      <c r="J43" s="59" t="str">
        <f t="shared" si="1"/>
        <v/>
      </c>
    </row>
    <row r="44" spans="1:10" ht="39.6">
      <c r="A44" s="51">
        <v>39</v>
      </c>
      <c r="B44" s="52" t="s">
        <v>50</v>
      </c>
      <c r="C44" s="53"/>
      <c r="D44" s="53"/>
      <c r="E44" s="45" t="s">
        <v>5</v>
      </c>
      <c r="F44" s="60">
        <v>50</v>
      </c>
      <c r="G44" s="56"/>
      <c r="H44" s="57"/>
      <c r="I44" s="58" t="str">
        <f t="shared" si="2"/>
        <v/>
      </c>
      <c r="J44" s="59" t="str">
        <f t="shared" si="1"/>
        <v/>
      </c>
    </row>
    <row r="45" spans="1:10" ht="43.2" customHeight="1">
      <c r="A45" s="51">
        <v>40</v>
      </c>
      <c r="B45" s="52" t="s">
        <v>51</v>
      </c>
      <c r="C45" s="53"/>
      <c r="D45" s="53"/>
      <c r="E45" s="45" t="s">
        <v>5</v>
      </c>
      <c r="F45" s="60">
        <v>3500</v>
      </c>
      <c r="G45" s="56"/>
      <c r="H45" s="57"/>
      <c r="I45" s="58" t="str">
        <f t="shared" si="2"/>
        <v/>
      </c>
      <c r="J45" s="59" t="str">
        <f t="shared" si="1"/>
        <v/>
      </c>
    </row>
    <row r="46" spans="1:10" ht="39.6">
      <c r="A46" s="51">
        <v>41</v>
      </c>
      <c r="B46" s="52" t="s">
        <v>52</v>
      </c>
      <c r="C46" s="53"/>
      <c r="D46" s="53"/>
      <c r="E46" s="45" t="s">
        <v>5</v>
      </c>
      <c r="F46" s="60">
        <v>500</v>
      </c>
      <c r="G46" s="56"/>
      <c r="H46" s="57"/>
      <c r="I46" s="58" t="str">
        <f t="shared" si="2"/>
        <v/>
      </c>
      <c r="J46" s="59" t="str">
        <f t="shared" si="1"/>
        <v/>
      </c>
    </row>
    <row r="47" spans="1:10" ht="39.6">
      <c r="A47" s="51">
        <v>42</v>
      </c>
      <c r="B47" s="52" t="s">
        <v>53</v>
      </c>
      <c r="C47" s="53"/>
      <c r="D47" s="53"/>
      <c r="E47" s="45" t="s">
        <v>5</v>
      </c>
      <c r="F47" s="60">
        <v>2500</v>
      </c>
      <c r="G47" s="56"/>
      <c r="H47" s="57"/>
      <c r="I47" s="58" t="str">
        <f t="shared" si="2"/>
        <v/>
      </c>
      <c r="J47" s="59" t="str">
        <f t="shared" si="1"/>
        <v/>
      </c>
    </row>
    <row r="48" spans="1:10" ht="39.6">
      <c r="A48" s="51">
        <v>43</v>
      </c>
      <c r="B48" s="52" t="s">
        <v>54</v>
      </c>
      <c r="C48" s="53"/>
      <c r="D48" s="53"/>
      <c r="E48" s="45" t="s">
        <v>5</v>
      </c>
      <c r="F48" s="60">
        <v>400</v>
      </c>
      <c r="G48" s="56"/>
      <c r="H48" s="57"/>
      <c r="I48" s="58" t="str">
        <f t="shared" si="2"/>
        <v/>
      </c>
      <c r="J48" s="59" t="str">
        <f t="shared" si="1"/>
        <v/>
      </c>
    </row>
    <row r="49" spans="1:10" ht="39.6">
      <c r="A49" s="51">
        <v>44</v>
      </c>
      <c r="B49" s="52" t="s">
        <v>55</v>
      </c>
      <c r="C49" s="53"/>
      <c r="D49" s="53"/>
      <c r="E49" s="45" t="s">
        <v>5</v>
      </c>
      <c r="F49" s="60">
        <v>500</v>
      </c>
      <c r="G49" s="56"/>
      <c r="H49" s="57"/>
      <c r="I49" s="58" t="str">
        <f t="shared" si="2"/>
        <v/>
      </c>
      <c r="J49" s="59" t="str">
        <f t="shared" si="1"/>
        <v/>
      </c>
    </row>
    <row r="50" spans="1:10" ht="39.6">
      <c r="A50" s="51">
        <v>45</v>
      </c>
      <c r="B50" s="52" t="s">
        <v>56</v>
      </c>
      <c r="C50" s="53"/>
      <c r="D50" s="53"/>
      <c r="E50" s="45" t="s">
        <v>5</v>
      </c>
      <c r="F50" s="60">
        <v>3600</v>
      </c>
      <c r="G50" s="56"/>
      <c r="H50" s="57"/>
      <c r="I50" s="58" t="str">
        <f t="shared" si="2"/>
        <v/>
      </c>
      <c r="J50" s="59" t="str">
        <f t="shared" si="1"/>
        <v/>
      </c>
    </row>
    <row r="51" spans="1:10" ht="18" customHeight="1">
      <c r="A51" s="51">
        <v>46</v>
      </c>
      <c r="B51" s="52" t="s">
        <v>57</v>
      </c>
      <c r="C51" s="53"/>
      <c r="D51" s="53"/>
      <c r="E51" s="45" t="s">
        <v>5</v>
      </c>
      <c r="F51" s="60">
        <v>1000</v>
      </c>
      <c r="G51" s="56"/>
      <c r="H51" s="57"/>
      <c r="I51" s="58" t="str">
        <f t="shared" si="2"/>
        <v/>
      </c>
      <c r="J51" s="59" t="str">
        <f t="shared" si="1"/>
        <v/>
      </c>
    </row>
    <row r="52" spans="1:10" ht="19.5" customHeight="1">
      <c r="A52" s="51">
        <v>47</v>
      </c>
      <c r="B52" s="52" t="s">
        <v>58</v>
      </c>
      <c r="C52" s="53"/>
      <c r="D52" s="53"/>
      <c r="E52" s="45" t="s">
        <v>2</v>
      </c>
      <c r="F52" s="60">
        <v>230</v>
      </c>
      <c r="G52" s="56"/>
      <c r="H52" s="57"/>
      <c r="I52" s="58" t="str">
        <f t="shared" si="2"/>
        <v/>
      </c>
      <c r="J52" s="59" t="str">
        <f t="shared" si="1"/>
        <v/>
      </c>
    </row>
    <row r="53" spans="1:10" ht="66">
      <c r="A53" s="51">
        <v>48</v>
      </c>
      <c r="B53" s="52" t="s">
        <v>59</v>
      </c>
      <c r="C53" s="64"/>
      <c r="D53" s="64"/>
      <c r="E53" s="45" t="s">
        <v>2</v>
      </c>
      <c r="F53" s="60">
        <v>80</v>
      </c>
      <c r="G53" s="56"/>
      <c r="H53" s="57"/>
      <c r="I53" s="58" t="str">
        <f t="shared" si="2"/>
        <v/>
      </c>
      <c r="J53" s="59" t="str">
        <f t="shared" si="1"/>
        <v/>
      </c>
    </row>
    <row r="54" spans="1:10">
      <c r="A54" s="51">
        <v>49</v>
      </c>
      <c r="B54" s="52" t="s">
        <v>60</v>
      </c>
      <c r="C54" s="64"/>
      <c r="D54" s="64"/>
      <c r="E54" s="45" t="s">
        <v>5</v>
      </c>
      <c r="F54" s="60">
        <v>300</v>
      </c>
      <c r="G54" s="56"/>
      <c r="H54" s="57"/>
      <c r="I54" s="58" t="str">
        <f t="shared" si="2"/>
        <v/>
      </c>
      <c r="J54" s="59" t="str">
        <f t="shared" si="1"/>
        <v/>
      </c>
    </row>
    <row r="55" spans="1:10" ht="34.200000000000003" customHeight="1">
      <c r="A55" s="51">
        <v>50</v>
      </c>
      <c r="B55" s="52" t="s">
        <v>61</v>
      </c>
      <c r="C55" s="64"/>
      <c r="D55" s="64"/>
      <c r="E55" s="45" t="s">
        <v>5</v>
      </c>
      <c r="F55" s="60">
        <v>200</v>
      </c>
      <c r="G55" s="56"/>
      <c r="H55" s="57"/>
      <c r="I55" s="58" t="str">
        <f t="shared" si="2"/>
        <v/>
      </c>
      <c r="J55" s="59" t="str">
        <f t="shared" si="1"/>
        <v/>
      </c>
    </row>
    <row r="56" spans="1:10" ht="309.60000000000002" customHeight="1">
      <c r="A56" s="51">
        <v>51</v>
      </c>
      <c r="B56" s="65" t="s">
        <v>62</v>
      </c>
      <c r="C56" s="64"/>
      <c r="D56" s="64"/>
      <c r="E56" s="66" t="s">
        <v>5</v>
      </c>
      <c r="F56" s="63">
        <v>34500</v>
      </c>
      <c r="G56" s="56"/>
      <c r="H56" s="57"/>
      <c r="I56" s="58" t="str">
        <f t="shared" si="2"/>
        <v/>
      </c>
      <c r="J56" s="59" t="str">
        <f t="shared" si="1"/>
        <v/>
      </c>
    </row>
    <row r="57" spans="1:10">
      <c r="A57" s="51">
        <v>52</v>
      </c>
      <c r="B57" s="52" t="s">
        <v>63</v>
      </c>
      <c r="C57" s="64"/>
      <c r="D57" s="64"/>
      <c r="E57" s="45" t="s">
        <v>5</v>
      </c>
      <c r="F57" s="60">
        <v>150</v>
      </c>
      <c r="G57" s="56"/>
      <c r="H57" s="57"/>
      <c r="I57" s="58" t="str">
        <f t="shared" si="2"/>
        <v/>
      </c>
      <c r="J57" s="59" t="str">
        <f t="shared" si="1"/>
        <v/>
      </c>
    </row>
    <row r="58" spans="1:10">
      <c r="A58" s="51">
        <v>53</v>
      </c>
      <c r="B58" s="52" t="s">
        <v>64</v>
      </c>
      <c r="C58" s="64"/>
      <c r="D58" s="64"/>
      <c r="E58" s="45" t="s">
        <v>5</v>
      </c>
      <c r="F58" s="60">
        <v>150</v>
      </c>
      <c r="G58" s="56"/>
      <c r="H58" s="57"/>
      <c r="I58" s="58" t="str">
        <f t="shared" si="2"/>
        <v/>
      </c>
      <c r="J58" s="59" t="str">
        <f t="shared" si="1"/>
        <v/>
      </c>
    </row>
    <row r="59" spans="1:10" ht="15.75" customHeight="1">
      <c r="A59" s="51">
        <v>54</v>
      </c>
      <c r="B59" s="52" t="s">
        <v>65</v>
      </c>
      <c r="C59" s="64"/>
      <c r="D59" s="64"/>
      <c r="E59" s="45" t="s">
        <v>5</v>
      </c>
      <c r="F59" s="60">
        <v>350</v>
      </c>
      <c r="G59" s="56"/>
      <c r="H59" s="57"/>
      <c r="I59" s="58" t="str">
        <f t="shared" si="2"/>
        <v/>
      </c>
      <c r="J59" s="59" t="str">
        <f t="shared" si="1"/>
        <v/>
      </c>
    </row>
    <row r="60" spans="1:10" ht="15.75" customHeight="1">
      <c r="A60" s="51">
        <v>55</v>
      </c>
      <c r="B60" s="52" t="s">
        <v>66</v>
      </c>
      <c r="C60" s="64"/>
      <c r="D60" s="64"/>
      <c r="E60" s="45" t="s">
        <v>5</v>
      </c>
      <c r="F60" s="60">
        <v>350</v>
      </c>
      <c r="G60" s="56"/>
      <c r="H60" s="57"/>
      <c r="I60" s="58" t="str">
        <f t="shared" si="2"/>
        <v/>
      </c>
      <c r="J60" s="59" t="str">
        <f t="shared" si="1"/>
        <v/>
      </c>
    </row>
    <row r="61" spans="1:10" ht="15.75" customHeight="1">
      <c r="A61" s="51">
        <v>56</v>
      </c>
      <c r="B61" s="52" t="s">
        <v>67</v>
      </c>
      <c r="C61" s="64"/>
      <c r="D61" s="64"/>
      <c r="E61" s="45" t="s">
        <v>5</v>
      </c>
      <c r="F61" s="60">
        <v>200</v>
      </c>
      <c r="G61" s="56"/>
      <c r="H61" s="57"/>
      <c r="I61" s="58" t="str">
        <f t="shared" si="2"/>
        <v/>
      </c>
      <c r="J61" s="59" t="str">
        <f t="shared" si="1"/>
        <v/>
      </c>
    </row>
    <row r="62" spans="1:10" ht="13.95" customHeight="1">
      <c r="A62" s="51">
        <v>57</v>
      </c>
      <c r="B62" s="52" t="s">
        <v>68</v>
      </c>
      <c r="C62" s="64"/>
      <c r="D62" s="64"/>
      <c r="E62" s="45" t="s">
        <v>5</v>
      </c>
      <c r="F62" s="60">
        <v>50</v>
      </c>
      <c r="G62" s="56"/>
      <c r="H62" s="57"/>
      <c r="I62" s="58" t="str">
        <f t="shared" si="2"/>
        <v/>
      </c>
      <c r="J62" s="59" t="str">
        <f t="shared" si="1"/>
        <v/>
      </c>
    </row>
    <row r="63" spans="1:10" ht="27" customHeight="1">
      <c r="A63" s="51">
        <v>58</v>
      </c>
      <c r="B63" s="52" t="s">
        <v>69</v>
      </c>
      <c r="C63" s="64"/>
      <c r="D63" s="64"/>
      <c r="E63" s="45" t="s">
        <v>5</v>
      </c>
      <c r="F63" s="60">
        <v>50</v>
      </c>
      <c r="G63" s="56"/>
      <c r="H63" s="57"/>
      <c r="I63" s="58" t="str">
        <f t="shared" si="2"/>
        <v/>
      </c>
      <c r="J63" s="59" t="str">
        <f t="shared" si="1"/>
        <v/>
      </c>
    </row>
    <row r="64" spans="1:10" ht="15.75" customHeight="1">
      <c r="A64" s="51">
        <v>59</v>
      </c>
      <c r="B64" s="52" t="s">
        <v>70</v>
      </c>
      <c r="C64" s="64"/>
      <c r="D64" s="64"/>
      <c r="E64" s="45" t="s">
        <v>5</v>
      </c>
      <c r="F64" s="60">
        <v>50</v>
      </c>
      <c r="G64" s="56"/>
      <c r="H64" s="57"/>
      <c r="I64" s="58" t="str">
        <f t="shared" si="2"/>
        <v/>
      </c>
      <c r="J64" s="59" t="str">
        <f t="shared" si="1"/>
        <v/>
      </c>
    </row>
    <row r="65" spans="1:10" ht="15.75" customHeight="1">
      <c r="A65" s="51">
        <v>60</v>
      </c>
      <c r="B65" s="52" t="s">
        <v>71</v>
      </c>
      <c r="C65" s="64"/>
      <c r="D65" s="64"/>
      <c r="E65" s="45" t="s">
        <v>5</v>
      </c>
      <c r="F65" s="60">
        <v>50</v>
      </c>
      <c r="G65" s="56"/>
      <c r="H65" s="57"/>
      <c r="I65" s="58" t="str">
        <f t="shared" si="2"/>
        <v/>
      </c>
      <c r="J65" s="59" t="str">
        <f t="shared" si="1"/>
        <v/>
      </c>
    </row>
    <row r="66" spans="1:10" ht="15.75" customHeight="1">
      <c r="A66" s="51">
        <v>61</v>
      </c>
      <c r="B66" s="52" t="s">
        <v>72</v>
      </c>
      <c r="C66" s="64"/>
      <c r="D66" s="64"/>
      <c r="E66" s="45" t="s">
        <v>5</v>
      </c>
      <c r="F66" s="60">
        <v>50</v>
      </c>
      <c r="G66" s="56"/>
      <c r="H66" s="57"/>
      <c r="I66" s="58" t="str">
        <f t="shared" si="2"/>
        <v/>
      </c>
      <c r="J66" s="59" t="str">
        <f t="shared" si="1"/>
        <v/>
      </c>
    </row>
    <row r="67" spans="1:10" ht="15.75" customHeight="1">
      <c r="A67" s="51">
        <v>62</v>
      </c>
      <c r="B67" s="52" t="s">
        <v>73</v>
      </c>
      <c r="C67" s="64"/>
      <c r="D67" s="64"/>
      <c r="E67" s="45" t="s">
        <v>5</v>
      </c>
      <c r="F67" s="60">
        <v>50</v>
      </c>
      <c r="G67" s="56"/>
      <c r="H67" s="57"/>
      <c r="I67" s="58" t="str">
        <f t="shared" si="2"/>
        <v/>
      </c>
      <c r="J67" s="59" t="str">
        <f t="shared" si="1"/>
        <v/>
      </c>
    </row>
    <row r="68" spans="1:10" ht="15.75" customHeight="1">
      <c r="A68" s="51">
        <v>63</v>
      </c>
      <c r="B68" s="52" t="s">
        <v>74</v>
      </c>
      <c r="C68" s="64"/>
      <c r="D68" s="64"/>
      <c r="E68" s="45" t="s">
        <v>5</v>
      </c>
      <c r="F68" s="60">
        <v>80</v>
      </c>
      <c r="G68" s="56"/>
      <c r="H68" s="57"/>
      <c r="I68" s="58" t="str">
        <f t="shared" si="2"/>
        <v/>
      </c>
      <c r="J68" s="59" t="str">
        <f t="shared" si="1"/>
        <v/>
      </c>
    </row>
    <row r="69" spans="1:10" ht="15.75" customHeight="1">
      <c r="A69" s="51">
        <v>64</v>
      </c>
      <c r="B69" s="52" t="s">
        <v>75</v>
      </c>
      <c r="C69" s="64"/>
      <c r="D69" s="64"/>
      <c r="E69" s="45" t="s">
        <v>5</v>
      </c>
      <c r="F69" s="60">
        <v>80</v>
      </c>
      <c r="G69" s="56"/>
      <c r="H69" s="57"/>
      <c r="I69" s="58" t="str">
        <f t="shared" si="2"/>
        <v/>
      </c>
      <c r="J69" s="59" t="str">
        <f t="shared" si="1"/>
        <v/>
      </c>
    </row>
    <row r="70" spans="1:10" ht="15.75" customHeight="1">
      <c r="A70" s="51">
        <v>65</v>
      </c>
      <c r="B70" s="52" t="s">
        <v>76</v>
      </c>
      <c r="C70" s="64"/>
      <c r="D70" s="64"/>
      <c r="E70" s="45" t="s">
        <v>5</v>
      </c>
      <c r="F70" s="60">
        <v>100</v>
      </c>
      <c r="G70" s="56"/>
      <c r="H70" s="57"/>
      <c r="I70" s="58" t="str">
        <f t="shared" ref="I70:I82" si="3">IF(G70="","",F70*G70)</f>
        <v/>
      </c>
      <c r="J70" s="59" t="str">
        <f t="shared" si="1"/>
        <v/>
      </c>
    </row>
    <row r="71" spans="1:10" ht="34.950000000000003" customHeight="1">
      <c r="A71" s="51">
        <v>66</v>
      </c>
      <c r="B71" s="52" t="s">
        <v>77</v>
      </c>
      <c r="C71" s="64"/>
      <c r="D71" s="64"/>
      <c r="E71" s="45" t="s">
        <v>5</v>
      </c>
      <c r="F71" s="60">
        <v>100</v>
      </c>
      <c r="G71" s="56"/>
      <c r="H71" s="57"/>
      <c r="I71" s="58" t="str">
        <f t="shared" si="3"/>
        <v/>
      </c>
      <c r="J71" s="59" t="str">
        <f t="shared" si="1"/>
        <v/>
      </c>
    </row>
    <row r="72" spans="1:10" ht="15.75" customHeight="1">
      <c r="A72" s="51">
        <v>67</v>
      </c>
      <c r="B72" s="52" t="s">
        <v>78</v>
      </c>
      <c r="C72" s="64"/>
      <c r="D72" s="64"/>
      <c r="E72" s="45" t="s">
        <v>5</v>
      </c>
      <c r="F72" s="60">
        <v>350</v>
      </c>
      <c r="G72" s="56"/>
      <c r="H72" s="57"/>
      <c r="I72" s="58" t="str">
        <f t="shared" si="3"/>
        <v/>
      </c>
      <c r="J72" s="59" t="str">
        <f t="shared" ref="J72:J82" si="4">IF(H72="","",I72*(1+H72))</f>
        <v/>
      </c>
    </row>
    <row r="73" spans="1:10" ht="15.75" customHeight="1">
      <c r="A73" s="51">
        <v>68</v>
      </c>
      <c r="B73" s="52" t="s">
        <v>79</v>
      </c>
      <c r="C73" s="64"/>
      <c r="D73" s="64"/>
      <c r="E73" s="45" t="s">
        <v>5</v>
      </c>
      <c r="F73" s="60">
        <v>450</v>
      </c>
      <c r="G73" s="56"/>
      <c r="H73" s="57"/>
      <c r="I73" s="58" t="str">
        <f t="shared" si="3"/>
        <v/>
      </c>
      <c r="J73" s="59" t="str">
        <f t="shared" si="4"/>
        <v/>
      </c>
    </row>
    <row r="74" spans="1:10" ht="15.75" customHeight="1">
      <c r="A74" s="51">
        <v>69</v>
      </c>
      <c r="B74" s="52" t="s">
        <v>80</v>
      </c>
      <c r="C74" s="64"/>
      <c r="D74" s="64"/>
      <c r="E74" s="45" t="s">
        <v>5</v>
      </c>
      <c r="F74" s="60">
        <v>400</v>
      </c>
      <c r="G74" s="56"/>
      <c r="H74" s="57"/>
      <c r="I74" s="58" t="str">
        <f t="shared" si="3"/>
        <v/>
      </c>
      <c r="J74" s="59" t="str">
        <f t="shared" si="4"/>
        <v/>
      </c>
    </row>
    <row r="75" spans="1:10" ht="15.75" customHeight="1">
      <c r="A75" s="51">
        <v>70</v>
      </c>
      <c r="B75" s="52" t="s">
        <v>81</v>
      </c>
      <c r="C75" s="64"/>
      <c r="D75" s="64"/>
      <c r="E75" s="45" t="s">
        <v>5</v>
      </c>
      <c r="F75" s="60">
        <v>200</v>
      </c>
      <c r="G75" s="56"/>
      <c r="H75" s="57"/>
      <c r="I75" s="58" t="str">
        <f t="shared" si="3"/>
        <v/>
      </c>
      <c r="J75" s="59" t="str">
        <f t="shared" si="4"/>
        <v/>
      </c>
    </row>
    <row r="76" spans="1:10" ht="15.75" customHeight="1">
      <c r="A76" s="51">
        <v>71</v>
      </c>
      <c r="B76" s="52" t="s">
        <v>82</v>
      </c>
      <c r="C76" s="64"/>
      <c r="D76" s="64"/>
      <c r="E76" s="45" t="s">
        <v>5</v>
      </c>
      <c r="F76" s="60">
        <v>60</v>
      </c>
      <c r="G76" s="56"/>
      <c r="H76" s="57"/>
      <c r="I76" s="58" t="str">
        <f t="shared" si="3"/>
        <v/>
      </c>
      <c r="J76" s="59" t="str">
        <f t="shared" si="4"/>
        <v/>
      </c>
    </row>
    <row r="77" spans="1:10" ht="27" customHeight="1">
      <c r="A77" s="51">
        <v>72</v>
      </c>
      <c r="B77" s="52" t="s">
        <v>83</v>
      </c>
      <c r="C77" s="64"/>
      <c r="D77" s="64"/>
      <c r="E77" s="45" t="s">
        <v>5</v>
      </c>
      <c r="F77" s="60">
        <v>30</v>
      </c>
      <c r="G77" s="56"/>
      <c r="H77" s="57"/>
      <c r="I77" s="58" t="str">
        <f t="shared" si="3"/>
        <v/>
      </c>
      <c r="J77" s="59" t="str">
        <f t="shared" si="4"/>
        <v/>
      </c>
    </row>
    <row r="78" spans="1:10" ht="24" customHeight="1">
      <c r="A78" s="51">
        <v>73</v>
      </c>
      <c r="B78" s="67" t="s">
        <v>84</v>
      </c>
      <c r="C78" s="64"/>
      <c r="D78" s="64"/>
      <c r="E78" s="45" t="s">
        <v>5</v>
      </c>
      <c r="F78" s="60">
        <v>150</v>
      </c>
      <c r="G78" s="56"/>
      <c r="H78" s="57"/>
      <c r="I78" s="58" t="str">
        <f t="shared" si="3"/>
        <v/>
      </c>
      <c r="J78" s="59" t="str">
        <f t="shared" si="4"/>
        <v/>
      </c>
    </row>
    <row r="79" spans="1:10" ht="15.75" customHeight="1">
      <c r="A79" s="51">
        <v>74</v>
      </c>
      <c r="B79" s="67" t="s">
        <v>85</v>
      </c>
      <c r="C79" s="68"/>
      <c r="D79" s="68"/>
      <c r="E79" s="45" t="s">
        <v>5</v>
      </c>
      <c r="F79" s="60">
        <v>150</v>
      </c>
      <c r="G79" s="69"/>
      <c r="H79" s="57"/>
      <c r="I79" s="58" t="str">
        <f t="shared" si="3"/>
        <v/>
      </c>
      <c r="J79" s="59" t="str">
        <f t="shared" si="4"/>
        <v/>
      </c>
    </row>
    <row r="80" spans="1:10" ht="15.75" customHeight="1">
      <c r="A80" s="51">
        <v>75</v>
      </c>
      <c r="B80" s="67" t="s">
        <v>86</v>
      </c>
      <c r="C80" s="68"/>
      <c r="D80" s="68"/>
      <c r="E80" s="45" t="s">
        <v>5</v>
      </c>
      <c r="F80" s="60">
        <v>150</v>
      </c>
      <c r="G80" s="69"/>
      <c r="H80" s="57"/>
      <c r="I80" s="58" t="str">
        <f t="shared" si="3"/>
        <v/>
      </c>
      <c r="J80" s="59" t="str">
        <f t="shared" si="4"/>
        <v/>
      </c>
    </row>
    <row r="81" spans="1:16" ht="38.4" customHeight="1">
      <c r="A81" s="51">
        <v>76</v>
      </c>
      <c r="B81" s="52" t="s">
        <v>87</v>
      </c>
      <c r="C81" s="68"/>
      <c r="D81" s="68"/>
      <c r="E81" s="45" t="s">
        <v>5</v>
      </c>
      <c r="F81" s="60">
        <v>300</v>
      </c>
      <c r="G81" s="69"/>
      <c r="H81" s="57"/>
      <c r="I81" s="58" t="str">
        <f t="shared" si="3"/>
        <v/>
      </c>
      <c r="J81" s="59" t="str">
        <f t="shared" si="4"/>
        <v/>
      </c>
      <c r="N81" s="102"/>
      <c r="O81" s="102"/>
      <c r="P81" s="102"/>
    </row>
    <row r="82" spans="1:16" ht="36.6" customHeight="1">
      <c r="A82" s="51">
        <v>77</v>
      </c>
      <c r="B82" s="52" t="s">
        <v>127</v>
      </c>
      <c r="C82" s="64"/>
      <c r="D82" s="64"/>
      <c r="E82" s="45" t="s">
        <v>2</v>
      </c>
      <c r="F82" s="60">
        <v>230</v>
      </c>
      <c r="G82" s="69"/>
      <c r="H82" s="57"/>
      <c r="I82" s="58" t="str">
        <f t="shared" si="3"/>
        <v/>
      </c>
      <c r="J82" s="59" t="str">
        <f t="shared" si="4"/>
        <v/>
      </c>
      <c r="N82" s="102"/>
      <c r="O82" s="102"/>
      <c r="P82" s="102"/>
    </row>
    <row r="83" spans="1:16" ht="135.6" customHeight="1">
      <c r="A83" s="51">
        <v>78</v>
      </c>
      <c r="B83" s="52" t="s">
        <v>135</v>
      </c>
      <c r="C83" s="64"/>
      <c r="D83" s="64"/>
      <c r="E83" s="45" t="s">
        <v>2</v>
      </c>
      <c r="F83" s="60">
        <v>190</v>
      </c>
      <c r="G83" s="56"/>
      <c r="H83" s="57"/>
      <c r="I83" s="58" t="str">
        <f t="shared" ref="I83:I93" si="5">IF(G83="","",F83*G83)</f>
        <v/>
      </c>
      <c r="J83" s="59" t="str">
        <f t="shared" ref="J83:J93" si="6">IF(H83="","",I83*(1+H83))</f>
        <v/>
      </c>
      <c r="N83" s="102"/>
      <c r="O83" s="102"/>
      <c r="P83" s="102"/>
    </row>
    <row r="84" spans="1:16" ht="37.200000000000003" customHeight="1">
      <c r="A84" s="51">
        <v>79</v>
      </c>
      <c r="B84" s="52" t="s">
        <v>125</v>
      </c>
      <c r="C84" s="64"/>
      <c r="D84" s="64"/>
      <c r="E84" s="45" t="s">
        <v>2</v>
      </c>
      <c r="F84" s="60">
        <v>200</v>
      </c>
      <c r="G84" s="56"/>
      <c r="H84" s="57"/>
      <c r="I84" s="58" t="str">
        <f t="shared" si="5"/>
        <v/>
      </c>
      <c r="J84" s="59" t="str">
        <f t="shared" si="6"/>
        <v/>
      </c>
      <c r="N84" s="102"/>
      <c r="O84" s="102"/>
      <c r="P84" s="102"/>
    </row>
    <row r="85" spans="1:16" ht="38.4" customHeight="1">
      <c r="A85" s="51">
        <v>80</v>
      </c>
      <c r="B85" s="52" t="s">
        <v>126</v>
      </c>
      <c r="C85" s="64"/>
      <c r="D85" s="64"/>
      <c r="E85" s="45" t="s">
        <v>2</v>
      </c>
      <c r="F85" s="60">
        <v>200</v>
      </c>
      <c r="G85" s="56"/>
      <c r="H85" s="57"/>
      <c r="I85" s="58" t="str">
        <f t="shared" si="5"/>
        <v/>
      </c>
      <c r="J85" s="59" t="str">
        <f t="shared" si="6"/>
        <v/>
      </c>
    </row>
    <row r="86" spans="1:16" ht="41.4" customHeight="1">
      <c r="A86" s="51">
        <v>81</v>
      </c>
      <c r="B86" s="40" t="s">
        <v>136</v>
      </c>
      <c r="C86" s="64"/>
      <c r="D86" s="64"/>
      <c r="E86" s="45" t="s">
        <v>5</v>
      </c>
      <c r="F86" s="60">
        <v>100</v>
      </c>
      <c r="G86" s="56"/>
      <c r="H86" s="57"/>
      <c r="I86" s="58" t="str">
        <f t="shared" si="5"/>
        <v/>
      </c>
      <c r="J86" s="59" t="str">
        <f t="shared" si="6"/>
        <v/>
      </c>
    </row>
    <row r="87" spans="1:16" ht="79.8" customHeight="1">
      <c r="A87" s="51">
        <v>82</v>
      </c>
      <c r="B87" s="40" t="s">
        <v>88</v>
      </c>
      <c r="C87" s="64"/>
      <c r="D87" s="64"/>
      <c r="E87" s="45" t="s">
        <v>5</v>
      </c>
      <c r="F87" s="60">
        <v>200</v>
      </c>
      <c r="G87" s="56"/>
      <c r="H87" s="57"/>
      <c r="I87" s="58" t="str">
        <f t="shared" si="5"/>
        <v/>
      </c>
      <c r="J87" s="59" t="str">
        <f t="shared" si="6"/>
        <v/>
      </c>
    </row>
    <row r="88" spans="1:16" ht="48" customHeight="1">
      <c r="A88" s="51">
        <v>83</v>
      </c>
      <c r="B88" s="40" t="s">
        <v>137</v>
      </c>
      <c r="C88" s="64"/>
      <c r="D88" s="64"/>
      <c r="E88" s="45" t="s">
        <v>5</v>
      </c>
      <c r="F88" s="60">
        <v>200</v>
      </c>
      <c r="G88" s="56"/>
      <c r="H88" s="57"/>
      <c r="I88" s="58" t="str">
        <f t="shared" si="5"/>
        <v/>
      </c>
      <c r="J88" s="59" t="str">
        <f t="shared" si="6"/>
        <v/>
      </c>
    </row>
    <row r="89" spans="1:16" ht="22.2" customHeight="1">
      <c r="A89" s="51">
        <v>84</v>
      </c>
      <c r="B89" s="52" t="s">
        <v>89</v>
      </c>
      <c r="C89" s="64"/>
      <c r="D89" s="64"/>
      <c r="E89" s="45" t="s">
        <v>5</v>
      </c>
      <c r="F89" s="60">
        <v>10</v>
      </c>
      <c r="G89" s="56"/>
      <c r="H89" s="57"/>
      <c r="I89" s="58" t="str">
        <f t="shared" si="5"/>
        <v/>
      </c>
      <c r="J89" s="59" t="str">
        <f t="shared" si="6"/>
        <v/>
      </c>
    </row>
    <row r="90" spans="1:16" ht="15.75" customHeight="1">
      <c r="A90" s="51">
        <v>85</v>
      </c>
      <c r="B90" s="52" t="s">
        <v>90</v>
      </c>
      <c r="C90" s="64"/>
      <c r="D90" s="64"/>
      <c r="E90" s="45" t="s">
        <v>5</v>
      </c>
      <c r="F90" s="60">
        <v>200</v>
      </c>
      <c r="G90" s="56"/>
      <c r="H90" s="57"/>
      <c r="I90" s="58" t="str">
        <f t="shared" si="5"/>
        <v/>
      </c>
      <c r="J90" s="59" t="str">
        <f t="shared" si="6"/>
        <v/>
      </c>
    </row>
    <row r="91" spans="1:16" ht="15.75" customHeight="1">
      <c r="A91" s="51">
        <v>86</v>
      </c>
      <c r="B91" s="52" t="s">
        <v>91</v>
      </c>
      <c r="C91" s="64"/>
      <c r="D91" s="64"/>
      <c r="E91" s="45" t="s">
        <v>5</v>
      </c>
      <c r="F91" s="60">
        <v>100</v>
      </c>
      <c r="G91" s="56"/>
      <c r="H91" s="57"/>
      <c r="I91" s="58" t="str">
        <f t="shared" si="5"/>
        <v/>
      </c>
      <c r="J91" s="59" t="str">
        <f t="shared" si="6"/>
        <v/>
      </c>
    </row>
    <row r="92" spans="1:16" ht="24.6" customHeight="1">
      <c r="A92" s="51">
        <v>87</v>
      </c>
      <c r="B92" s="52" t="s">
        <v>92</v>
      </c>
      <c r="C92" s="64"/>
      <c r="D92" s="64"/>
      <c r="E92" s="45" t="s">
        <v>5</v>
      </c>
      <c r="F92" s="60">
        <v>100</v>
      </c>
      <c r="G92" s="56"/>
      <c r="H92" s="57"/>
      <c r="I92" s="58" t="str">
        <f t="shared" si="5"/>
        <v/>
      </c>
      <c r="J92" s="59" t="str">
        <f t="shared" si="6"/>
        <v/>
      </c>
    </row>
    <row r="93" spans="1:16" ht="88.2" customHeight="1">
      <c r="A93" s="51">
        <v>88</v>
      </c>
      <c r="B93" s="52" t="s">
        <v>93</v>
      </c>
      <c r="C93" s="64"/>
      <c r="D93" s="64"/>
      <c r="E93" s="45" t="s">
        <v>5</v>
      </c>
      <c r="F93" s="60">
        <v>650</v>
      </c>
      <c r="G93" s="56"/>
      <c r="H93" s="57"/>
      <c r="I93" s="58" t="str">
        <f t="shared" si="5"/>
        <v/>
      </c>
      <c r="J93" s="59" t="str">
        <f t="shared" si="6"/>
        <v/>
      </c>
    </row>
    <row r="94" spans="1:16" ht="20.25" customHeight="1">
      <c r="A94" s="70"/>
      <c r="B94" s="71"/>
      <c r="C94" s="71"/>
      <c r="D94" s="71"/>
      <c r="E94" s="71"/>
      <c r="F94" s="101"/>
      <c r="G94" s="72"/>
      <c r="H94" s="73" t="s">
        <v>13</v>
      </c>
      <c r="I94" s="74" t="str">
        <f>IF(SUM(I6:I93)=0,"",SUM(I6:I93))</f>
        <v/>
      </c>
      <c r="J94" s="74" t="str">
        <f>IF(SUM(J6:J93)=0,"",SUM(J6:J93))</f>
        <v/>
      </c>
    </row>
    <row r="95" spans="1:16" ht="15.75" customHeight="1">
      <c r="A95" s="70"/>
      <c r="B95" s="108" t="s">
        <v>14</v>
      </c>
      <c r="C95" s="108"/>
      <c r="D95" s="108"/>
      <c r="E95" s="71"/>
      <c r="F95" s="71"/>
      <c r="G95" s="71"/>
      <c r="H95" s="71"/>
      <c r="I95" s="71"/>
      <c r="J95" s="75"/>
    </row>
    <row r="96" spans="1:16" ht="25.5" customHeight="1">
      <c r="A96" s="70"/>
      <c r="B96" s="109" t="s">
        <v>15</v>
      </c>
      <c r="C96" s="109"/>
      <c r="D96" s="109"/>
      <c r="E96" s="71"/>
      <c r="F96" s="71"/>
      <c r="G96" s="71"/>
      <c r="H96" s="71"/>
      <c r="I96" s="71"/>
      <c r="J96" s="75"/>
    </row>
    <row r="98" spans="1:11">
      <c r="B98" s="3" t="s">
        <v>7</v>
      </c>
      <c r="D98" s="23"/>
    </row>
    <row r="99" spans="1:11">
      <c r="B99" s="3"/>
    </row>
    <row r="100" spans="1:11">
      <c r="B100" s="3" t="s">
        <v>8</v>
      </c>
      <c r="D100" s="23"/>
      <c r="J100"/>
    </row>
    <row r="101" spans="1:11">
      <c r="B101" s="3"/>
    </row>
    <row r="102" spans="1:11">
      <c r="B102" s="3" t="s">
        <v>9</v>
      </c>
      <c r="D102" s="23"/>
      <c r="E102" s="107"/>
      <c r="F102" s="107"/>
      <c r="G102" s="107"/>
      <c r="H102" s="107"/>
      <c r="I102" s="107"/>
      <c r="J102" s="107"/>
    </row>
    <row r="103" spans="1:11" ht="18" customHeight="1"/>
    <row r="104" spans="1:11" ht="16.2" customHeight="1">
      <c r="A104" s="14"/>
      <c r="B104" s="104" t="s">
        <v>16</v>
      </c>
      <c r="C104" s="104"/>
      <c r="D104" s="104"/>
      <c r="E104" s="104"/>
      <c r="F104" s="104"/>
      <c r="G104" s="104"/>
      <c r="H104" s="104"/>
      <c r="I104" s="104"/>
      <c r="J104" s="104"/>
      <c r="K104" s="8"/>
    </row>
    <row r="105" spans="1:11" ht="18.600000000000001" customHeight="1">
      <c r="A105" s="14"/>
      <c r="B105" s="4"/>
      <c r="C105" s="4"/>
      <c r="D105" s="4"/>
      <c r="E105" s="5"/>
      <c r="F105" s="5"/>
    </row>
    <row r="106" spans="1:11" ht="30.6" customHeight="1">
      <c r="A106" s="14"/>
      <c r="B106" s="103"/>
      <c r="C106" s="103"/>
      <c r="D106" s="103"/>
      <c r="E106" s="103"/>
      <c r="F106" s="103"/>
      <c r="G106" s="103"/>
      <c r="H106" s="103"/>
      <c r="I106" s="103"/>
      <c r="J106" s="103"/>
    </row>
    <row r="107" spans="1:11" ht="8.25" customHeight="1">
      <c r="A107" s="14"/>
      <c r="B107" s="9"/>
      <c r="C107" s="9"/>
      <c r="D107" s="9"/>
      <c r="E107" s="10"/>
      <c r="F107" s="10"/>
      <c r="G107" s="10"/>
      <c r="H107" s="10"/>
      <c r="I107" s="10"/>
      <c r="J107" s="11"/>
    </row>
    <row r="108" spans="1:11" ht="38.25" customHeight="1">
      <c r="A108" s="14"/>
      <c r="B108" s="103"/>
      <c r="C108" s="103"/>
      <c r="D108" s="103"/>
      <c r="E108" s="103"/>
      <c r="F108" s="103"/>
      <c r="G108" s="103"/>
      <c r="H108" s="103"/>
      <c r="I108" s="103"/>
      <c r="J108" s="103"/>
    </row>
    <row r="109" spans="1:11" ht="9" customHeight="1">
      <c r="A109" s="14"/>
      <c r="B109" s="9"/>
      <c r="C109" s="9"/>
      <c r="D109" s="9"/>
      <c r="E109" s="10"/>
      <c r="F109" s="10"/>
      <c r="G109" s="10"/>
      <c r="H109" s="10"/>
      <c r="I109" s="10"/>
      <c r="J109" s="11"/>
    </row>
    <row r="110" spans="1:11" ht="22.2" customHeight="1">
      <c r="A110" s="14"/>
      <c r="B110" s="105"/>
      <c r="C110" s="105"/>
      <c r="D110" s="105"/>
      <c r="E110" s="105"/>
      <c r="F110" s="105"/>
      <c r="G110" s="105"/>
      <c r="H110" s="105"/>
      <c r="I110" s="105"/>
      <c r="J110" s="105"/>
    </row>
    <row r="111" spans="1:11" ht="8.25" customHeight="1">
      <c r="A111" s="14"/>
      <c r="B111" s="12"/>
      <c r="C111" s="12"/>
      <c r="D111" s="12"/>
      <c r="E111" s="12"/>
      <c r="F111" s="12"/>
      <c r="G111" s="12"/>
      <c r="H111" s="12"/>
      <c r="I111" s="12"/>
      <c r="J111" s="12"/>
    </row>
    <row r="112" spans="1:11" ht="30.6" customHeight="1">
      <c r="A112" s="14"/>
      <c r="B112" s="103"/>
      <c r="C112" s="103"/>
      <c r="D112" s="103"/>
      <c r="E112" s="103"/>
      <c r="F112" s="103"/>
      <c r="G112" s="103"/>
      <c r="H112" s="103"/>
      <c r="I112" s="103"/>
      <c r="J112" s="103"/>
    </row>
    <row r="113" spans="1:10" ht="7.5" customHeight="1">
      <c r="A113" s="14"/>
      <c r="B113" s="13"/>
      <c r="C113" s="13"/>
      <c r="D113" s="13"/>
      <c r="E113" s="13"/>
      <c r="F113" s="13"/>
      <c r="G113" s="13"/>
      <c r="H113" s="13"/>
      <c r="I113" s="13"/>
      <c r="J113" s="13"/>
    </row>
    <row r="114" spans="1:10" ht="14.25" customHeight="1">
      <c r="A114" s="14"/>
      <c r="B114" s="103"/>
      <c r="C114" s="103"/>
      <c r="D114" s="103"/>
      <c r="E114" s="103"/>
      <c r="F114" s="103"/>
      <c r="G114" s="103"/>
      <c r="H114" s="103"/>
      <c r="I114" s="103"/>
      <c r="J114" s="103"/>
    </row>
    <row r="115" spans="1:10" ht="7.5" customHeight="1">
      <c r="A115" s="14"/>
      <c r="B115" s="13"/>
      <c r="C115" s="13"/>
      <c r="D115" s="13"/>
      <c r="E115" s="13"/>
      <c r="F115" s="13"/>
      <c r="G115" s="13"/>
      <c r="H115" s="13"/>
      <c r="I115" s="13"/>
      <c r="J115" s="13"/>
    </row>
    <row r="116" spans="1:10" ht="14.25" customHeight="1">
      <c r="A116" s="14"/>
      <c r="B116" s="103"/>
      <c r="C116" s="103"/>
      <c r="D116" s="103"/>
      <c r="E116" s="103"/>
      <c r="F116" s="103"/>
      <c r="G116" s="103"/>
      <c r="H116" s="103"/>
      <c r="I116" s="103"/>
      <c r="J116" s="103"/>
    </row>
    <row r="117" spans="1:10" ht="8.25" customHeight="1">
      <c r="A117" s="14"/>
      <c r="B117" s="13"/>
      <c r="C117" s="13"/>
      <c r="D117" s="13"/>
      <c r="E117" s="13"/>
      <c r="F117" s="13"/>
      <c r="G117" s="13"/>
      <c r="H117" s="13"/>
      <c r="I117" s="13"/>
      <c r="J117" s="13"/>
    </row>
    <row r="118" spans="1:10" ht="14.25" customHeight="1">
      <c r="A118" s="14"/>
      <c r="B118" s="103"/>
      <c r="C118" s="103"/>
      <c r="D118" s="103"/>
      <c r="E118" s="103"/>
      <c r="F118" s="103"/>
      <c r="G118" s="103"/>
      <c r="H118" s="103"/>
      <c r="I118" s="103"/>
      <c r="J118" s="103"/>
    </row>
    <row r="119" spans="1:10" ht="14.25" customHeight="1">
      <c r="A119" s="14"/>
      <c r="B119" s="13"/>
      <c r="C119" s="13"/>
      <c r="D119" s="13"/>
      <c r="E119" s="13"/>
      <c r="F119" s="13"/>
      <c r="G119" s="13"/>
      <c r="H119" s="13"/>
      <c r="I119" s="13"/>
      <c r="J119" s="13"/>
    </row>
    <row r="120" spans="1:10" ht="14.25" customHeight="1">
      <c r="A120" s="14"/>
      <c r="B120" s="13"/>
      <c r="C120" s="13"/>
      <c r="D120" s="13"/>
      <c r="E120" s="13"/>
      <c r="F120" s="13"/>
      <c r="G120" s="13"/>
      <c r="H120" s="13"/>
      <c r="I120" s="13"/>
      <c r="J120" s="13"/>
    </row>
    <row r="121" spans="1:10" ht="13.8">
      <c r="B121" s="4"/>
      <c r="C121" s="5"/>
      <c r="D121" s="5"/>
    </row>
  </sheetData>
  <mergeCells count="12">
    <mergeCell ref="A2:B2"/>
    <mergeCell ref="E102:J102"/>
    <mergeCell ref="B112:J112"/>
    <mergeCell ref="B114:J114"/>
    <mergeCell ref="B95:D95"/>
    <mergeCell ref="B96:D96"/>
    <mergeCell ref="B116:J116"/>
    <mergeCell ref="B118:J118"/>
    <mergeCell ref="B104:J104"/>
    <mergeCell ref="B106:J106"/>
    <mergeCell ref="B108:J108"/>
    <mergeCell ref="B110:J110"/>
  </mergeCells>
  <phoneticPr fontId="0" type="noConversion"/>
  <pageMargins left="0.74803149606299213" right="0.74803149606299213" top="0.59055118110236227" bottom="0.78740157480314965"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xSplit="9" ySplit="4" topLeftCell="J5" activePane="bottomRight" state="frozen"/>
      <selection pane="topRight" activeCell="J1" sqref="J1"/>
      <selection pane="bottomLeft" activeCell="A5" sqref="A5"/>
      <selection pane="bottomRight" activeCell="I8" sqref="I8"/>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17</v>
      </c>
      <c r="B1" s="5"/>
      <c r="C1" s="3"/>
      <c r="D1" s="3"/>
      <c r="E1" s="3"/>
      <c r="F1" s="3"/>
      <c r="G1" s="3"/>
      <c r="H1" s="3"/>
      <c r="I1" s="3"/>
    </row>
    <row r="2" spans="1:11" ht="15" customHeight="1">
      <c r="A2" s="110" t="s">
        <v>97</v>
      </c>
      <c r="B2" s="110"/>
      <c r="C2" s="79"/>
      <c r="D2" s="79"/>
      <c r="E2" s="3"/>
      <c r="F2" s="3"/>
      <c r="G2" s="3"/>
      <c r="H2" s="3"/>
      <c r="I2" s="3"/>
    </row>
    <row r="3" spans="1:11" ht="45.75" customHeight="1">
      <c r="A3" s="27" t="s">
        <v>1</v>
      </c>
      <c r="B3" s="27" t="s">
        <v>19</v>
      </c>
      <c r="C3" s="28" t="s">
        <v>99</v>
      </c>
      <c r="D3" s="28" t="s">
        <v>4</v>
      </c>
      <c r="E3" s="28" t="s">
        <v>98</v>
      </c>
      <c r="F3" s="29" t="s">
        <v>10</v>
      </c>
      <c r="G3" s="29" t="s">
        <v>6</v>
      </c>
      <c r="H3" s="29" t="s">
        <v>11</v>
      </c>
      <c r="I3" s="28" t="s">
        <v>12</v>
      </c>
    </row>
    <row r="4" spans="1:11">
      <c r="A4" s="80">
        <v>1</v>
      </c>
      <c r="B4" s="81">
        <v>2</v>
      </c>
      <c r="C4" s="80">
        <v>3</v>
      </c>
      <c r="D4" s="30">
        <v>4</v>
      </c>
      <c r="E4" s="31">
        <v>5</v>
      </c>
      <c r="F4" s="32">
        <v>6</v>
      </c>
      <c r="G4" s="32">
        <v>7</v>
      </c>
      <c r="H4" s="32">
        <v>8</v>
      </c>
      <c r="I4" s="31">
        <v>9</v>
      </c>
    </row>
    <row r="5" spans="1:11" ht="84.6" customHeight="1">
      <c r="A5" s="27">
        <v>1</v>
      </c>
      <c r="B5" s="33" t="s">
        <v>94</v>
      </c>
      <c r="C5" s="82"/>
      <c r="D5" s="42" t="s">
        <v>5</v>
      </c>
      <c r="E5" s="41">
        <v>350</v>
      </c>
      <c r="F5" s="34"/>
      <c r="G5" s="35"/>
      <c r="H5" s="36" t="str">
        <f>IF(F5="","",E5*F5)</f>
        <v/>
      </c>
      <c r="I5" s="37" t="str">
        <f>IF(G5="","",H5*(1+G5))</f>
        <v/>
      </c>
    </row>
    <row r="6" spans="1:11" ht="30.6" customHeight="1">
      <c r="A6" s="27">
        <v>2</v>
      </c>
      <c r="B6" s="40" t="s">
        <v>95</v>
      </c>
      <c r="C6" s="82"/>
      <c r="D6" s="42" t="s">
        <v>5</v>
      </c>
      <c r="E6" s="41">
        <v>10</v>
      </c>
      <c r="F6" s="34"/>
      <c r="G6" s="35"/>
      <c r="H6" s="36" t="str">
        <f t="shared" ref="H6:H7" si="0">IF(F6="","",E6*F6)</f>
        <v/>
      </c>
      <c r="I6" s="37" t="str">
        <f t="shared" ref="I6:I7" si="1">IF(G6="","",H6*(1+G6))</f>
        <v/>
      </c>
    </row>
    <row r="7" spans="1:11" ht="38.4" customHeight="1">
      <c r="A7" s="27">
        <v>3</v>
      </c>
      <c r="B7" s="40" t="s">
        <v>96</v>
      </c>
      <c r="C7" s="82"/>
      <c r="D7" s="42" t="s">
        <v>5</v>
      </c>
      <c r="E7" s="41">
        <v>5</v>
      </c>
      <c r="F7" s="34"/>
      <c r="G7" s="35"/>
      <c r="H7" s="36" t="str">
        <f t="shared" si="0"/>
        <v/>
      </c>
      <c r="I7" s="37" t="str">
        <f t="shared" si="1"/>
        <v/>
      </c>
    </row>
    <row r="8" spans="1:11" ht="18" customHeight="1">
      <c r="A8" s="38"/>
      <c r="B8" s="83"/>
      <c r="C8" s="83"/>
      <c r="D8" s="83"/>
      <c r="E8" s="3"/>
      <c r="F8" s="83"/>
      <c r="G8" s="43" t="s">
        <v>13</v>
      </c>
      <c r="H8" s="78" t="str">
        <f>IF(SUM(H5:H7)=0,"",SUM(H5:H7))</f>
        <v/>
      </c>
      <c r="I8" s="78" t="str">
        <f>IF(SUM(I5:I7)=0,"",SUM(I5:I7))</f>
        <v/>
      </c>
    </row>
    <row r="9" spans="1:11" ht="6" customHeight="1">
      <c r="A9" s="15"/>
      <c r="B9" s="16"/>
      <c r="C9" s="16"/>
      <c r="D9" s="16"/>
      <c r="E9" s="17"/>
      <c r="F9" s="16"/>
      <c r="G9" s="18"/>
      <c r="H9" s="17"/>
      <c r="I9" s="17"/>
    </row>
    <row r="10" spans="1:11">
      <c r="A10" s="111" t="s">
        <v>14</v>
      </c>
      <c r="B10" s="111"/>
      <c r="C10" s="111"/>
      <c r="D10" s="16"/>
      <c r="E10" s="17"/>
      <c r="F10" s="16"/>
      <c r="G10" s="18"/>
      <c r="H10" s="17"/>
      <c r="I10" s="17"/>
    </row>
    <row r="11" spans="1:11" ht="13.2" customHeight="1">
      <c r="A11" s="112" t="s">
        <v>15</v>
      </c>
      <c r="B11" s="112"/>
      <c r="C11" s="112"/>
      <c r="D11" s="24"/>
      <c r="E11" s="24"/>
      <c r="F11" s="24"/>
      <c r="G11" s="24"/>
      <c r="H11" s="24"/>
      <c r="I11" s="24"/>
      <c r="J11" s="24"/>
      <c r="K11" s="24"/>
    </row>
    <row r="12" spans="1:11" ht="6.75" customHeight="1">
      <c r="A12" s="15"/>
      <c r="B12" s="17"/>
      <c r="C12" s="17"/>
      <c r="D12" s="17"/>
      <c r="E12" s="17"/>
      <c r="F12" s="17"/>
      <c r="G12" s="17"/>
      <c r="H12" s="17"/>
      <c r="I12" s="17"/>
    </row>
    <row r="13" spans="1:11">
      <c r="A13" s="19"/>
      <c r="B13" s="3" t="s">
        <v>7</v>
      </c>
      <c r="C13" s="23"/>
      <c r="J13" s="7"/>
    </row>
    <row r="14" spans="1:11" ht="9" customHeight="1">
      <c r="A14" s="19"/>
      <c r="B14" s="3"/>
      <c r="J14" s="7"/>
    </row>
    <row r="15" spans="1:11">
      <c r="A15" s="19"/>
      <c r="B15" s="3" t="s">
        <v>8</v>
      </c>
      <c r="C15" s="23"/>
    </row>
    <row r="16" spans="1:11" ht="9.75" customHeight="1">
      <c r="A16" s="19"/>
      <c r="B16" s="3"/>
      <c r="J16" s="7"/>
    </row>
    <row r="17" spans="1:11">
      <c r="A17" s="19"/>
      <c r="B17" s="3" t="s">
        <v>9</v>
      </c>
      <c r="C17" s="23"/>
      <c r="E17" s="107"/>
      <c r="F17" s="107"/>
      <c r="G17" s="107"/>
      <c r="H17" s="107"/>
      <c r="I17" s="107"/>
      <c r="J17" s="107"/>
    </row>
    <row r="18" spans="1:11" ht="10.5" customHeight="1">
      <c r="A18" s="19"/>
      <c r="J18" s="7"/>
    </row>
    <row r="19" spans="1:11" ht="13.5" customHeight="1">
      <c r="A19" s="19"/>
      <c r="B19" s="104" t="s">
        <v>16</v>
      </c>
      <c r="C19" s="104"/>
      <c r="D19" s="104"/>
      <c r="E19" s="104"/>
      <c r="F19" s="104"/>
      <c r="G19" s="104"/>
      <c r="H19" s="104"/>
      <c r="I19" s="104"/>
      <c r="J19" s="104"/>
    </row>
    <row r="20" spans="1:11" ht="15.75" customHeight="1">
      <c r="A20" s="24"/>
      <c r="B20" s="24"/>
      <c r="C20" s="24"/>
      <c r="D20" s="24"/>
      <c r="E20" s="24"/>
      <c r="F20" s="24"/>
      <c r="G20" s="24"/>
      <c r="H20" s="24"/>
      <c r="I20" s="24"/>
      <c r="J20" s="24"/>
      <c r="K20" s="24"/>
    </row>
    <row r="21" spans="1:11">
      <c r="A21" s="17"/>
    </row>
  </sheetData>
  <mergeCells count="5">
    <mergeCell ref="A2:B2"/>
    <mergeCell ref="A10:C10"/>
    <mergeCell ref="A11:C11"/>
    <mergeCell ref="E17:J17"/>
    <mergeCell ref="B19:J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B6" sqref="B6"/>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100</v>
      </c>
      <c r="B1" s="5"/>
      <c r="C1" s="3"/>
      <c r="D1" s="3"/>
      <c r="E1" s="3"/>
      <c r="F1" s="3"/>
      <c r="G1" s="3"/>
      <c r="H1" s="3"/>
      <c r="I1" s="3"/>
    </row>
    <row r="2" spans="1:11" ht="15" customHeight="1">
      <c r="A2" s="110" t="s">
        <v>97</v>
      </c>
      <c r="B2" s="110"/>
      <c r="C2" s="79"/>
      <c r="D2" s="79"/>
      <c r="E2" s="3"/>
      <c r="F2" s="3"/>
      <c r="G2" s="3"/>
      <c r="H2" s="3"/>
      <c r="I2" s="3"/>
    </row>
    <row r="3" spans="1:11" ht="45.75" customHeight="1">
      <c r="A3" s="27" t="s">
        <v>1</v>
      </c>
      <c r="B3" s="27" t="s">
        <v>19</v>
      </c>
      <c r="C3" s="28" t="s">
        <v>99</v>
      </c>
      <c r="D3" s="28" t="s">
        <v>4</v>
      </c>
      <c r="E3" s="28" t="s">
        <v>98</v>
      </c>
      <c r="F3" s="29" t="s">
        <v>10</v>
      </c>
      <c r="G3" s="29" t="s">
        <v>6</v>
      </c>
      <c r="H3" s="29" t="s">
        <v>11</v>
      </c>
      <c r="I3" s="28" t="s">
        <v>12</v>
      </c>
    </row>
    <row r="4" spans="1:11">
      <c r="A4" s="80">
        <v>1</v>
      </c>
      <c r="B4" s="81">
        <v>2</v>
      </c>
      <c r="C4" s="80">
        <v>3</v>
      </c>
      <c r="D4" s="30">
        <v>4</v>
      </c>
      <c r="E4" s="31">
        <v>5</v>
      </c>
      <c r="F4" s="32">
        <v>6</v>
      </c>
      <c r="G4" s="32">
        <v>7</v>
      </c>
      <c r="H4" s="32">
        <v>8</v>
      </c>
      <c r="I4" s="31">
        <v>9</v>
      </c>
    </row>
    <row r="5" spans="1:11" ht="162" customHeight="1">
      <c r="A5" s="27">
        <v>1</v>
      </c>
      <c r="B5" s="40" t="s">
        <v>138</v>
      </c>
      <c r="C5" s="82"/>
      <c r="D5" s="42" t="s">
        <v>5</v>
      </c>
      <c r="E5" s="43">
        <v>100</v>
      </c>
      <c r="F5" s="34"/>
      <c r="G5" s="35"/>
      <c r="H5" s="36" t="str">
        <f>IF(F5="","",E5*F5)</f>
        <v/>
      </c>
      <c r="I5" s="37" t="str">
        <f>IF(G5="","",H5*(1+G5))</f>
        <v/>
      </c>
    </row>
    <row r="6" spans="1:11" ht="171.6">
      <c r="A6" s="27">
        <v>2</v>
      </c>
      <c r="B6" s="40" t="s">
        <v>101</v>
      </c>
      <c r="C6" s="82"/>
      <c r="D6" s="42" t="s">
        <v>5</v>
      </c>
      <c r="E6" s="43">
        <v>65</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1" t="s">
        <v>14</v>
      </c>
      <c r="B9" s="111"/>
      <c r="C9" s="111"/>
      <c r="D9" s="16"/>
      <c r="E9" s="17"/>
      <c r="F9" s="16"/>
      <c r="G9" s="18"/>
      <c r="H9" s="17"/>
      <c r="I9" s="17"/>
    </row>
    <row r="10" spans="1:11" ht="13.2" customHeight="1">
      <c r="A10" s="112" t="s">
        <v>15</v>
      </c>
      <c r="B10" s="112"/>
      <c r="C10" s="112"/>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7"/>
      <c r="F16" s="107"/>
      <c r="G16" s="107"/>
      <c r="H16" s="107"/>
      <c r="I16" s="107"/>
      <c r="J16" s="107"/>
    </row>
    <row r="17" spans="1:11" ht="10.5" customHeight="1">
      <c r="A17" s="19"/>
      <c r="J17" s="7"/>
    </row>
    <row r="18" spans="1:11" ht="13.5" customHeight="1">
      <c r="A18" s="19"/>
      <c r="B18" s="104" t="s">
        <v>16</v>
      </c>
      <c r="C18" s="104"/>
      <c r="D18" s="104"/>
      <c r="E18" s="104"/>
      <c r="F18" s="104"/>
      <c r="G18" s="104"/>
      <c r="H18" s="104"/>
      <c r="I18" s="104"/>
      <c r="J18" s="104"/>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9" ySplit="4" topLeftCell="J8" activePane="bottomRight" state="frozen"/>
      <selection pane="topRight" activeCell="J1" sqref="J1"/>
      <selection pane="bottomLeft" activeCell="A5" sqref="A5"/>
      <selection pane="bottomRight" activeCell="I15" sqref="I15"/>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9" ht="13.8">
      <c r="A1" s="84" t="s">
        <v>102</v>
      </c>
      <c r="B1" s="5"/>
      <c r="C1" s="3"/>
      <c r="D1" s="3"/>
      <c r="E1" s="3"/>
      <c r="F1" s="3"/>
      <c r="G1" s="3"/>
      <c r="H1" s="3"/>
      <c r="I1" s="3"/>
    </row>
    <row r="2" spans="1:9" ht="15" customHeight="1">
      <c r="A2" s="110" t="s">
        <v>97</v>
      </c>
      <c r="B2" s="110"/>
      <c r="C2" s="79"/>
      <c r="D2" s="79"/>
      <c r="E2" s="3"/>
      <c r="F2" s="3"/>
      <c r="G2" s="3"/>
      <c r="H2" s="3"/>
      <c r="I2" s="3"/>
    </row>
    <row r="3" spans="1:9" ht="45.75" customHeight="1">
      <c r="A3" s="27" t="s">
        <v>1</v>
      </c>
      <c r="B3" s="27" t="s">
        <v>19</v>
      </c>
      <c r="C3" s="28" t="s">
        <v>99</v>
      </c>
      <c r="D3" s="28" t="s">
        <v>4</v>
      </c>
      <c r="E3" s="28" t="s">
        <v>98</v>
      </c>
      <c r="F3" s="29" t="s">
        <v>10</v>
      </c>
      <c r="G3" s="29" t="s">
        <v>6</v>
      </c>
      <c r="H3" s="29" t="s">
        <v>11</v>
      </c>
      <c r="I3" s="28" t="s">
        <v>12</v>
      </c>
    </row>
    <row r="4" spans="1:9">
      <c r="A4" s="80">
        <v>1</v>
      </c>
      <c r="B4" s="81">
        <v>2</v>
      </c>
      <c r="C4" s="80">
        <v>3</v>
      </c>
      <c r="D4" s="30">
        <v>4</v>
      </c>
      <c r="E4" s="31">
        <v>5</v>
      </c>
      <c r="F4" s="32">
        <v>6</v>
      </c>
      <c r="G4" s="32">
        <v>7</v>
      </c>
      <c r="H4" s="32">
        <v>8</v>
      </c>
      <c r="I4" s="31">
        <v>9</v>
      </c>
    </row>
    <row r="5" spans="1:9" ht="34.200000000000003">
      <c r="A5" s="27">
        <v>1</v>
      </c>
      <c r="B5" s="89" t="s">
        <v>103</v>
      </c>
      <c r="C5" s="82"/>
      <c r="D5" s="85" t="s">
        <v>5</v>
      </c>
      <c r="E5" s="86">
        <v>20</v>
      </c>
      <c r="F5" s="34"/>
      <c r="G5" s="35"/>
      <c r="H5" s="36" t="str">
        <f>IF(F5="","",E5*F5)</f>
        <v/>
      </c>
      <c r="I5" s="37" t="str">
        <f>IF(G5="","",H5*(1+G5))</f>
        <v/>
      </c>
    </row>
    <row r="6" spans="1:9" ht="34.200000000000003">
      <c r="A6" s="27">
        <v>2</v>
      </c>
      <c r="B6" s="89" t="s">
        <v>104</v>
      </c>
      <c r="C6" s="82"/>
      <c r="D6" s="85" t="s">
        <v>5</v>
      </c>
      <c r="E6" s="86">
        <v>20</v>
      </c>
      <c r="F6" s="34"/>
      <c r="G6" s="35"/>
      <c r="H6" s="36" t="str">
        <f t="shared" ref="H6:H14" si="0">IF(F6="","",E6*F6)</f>
        <v/>
      </c>
      <c r="I6" s="37" t="str">
        <f t="shared" ref="I6:I14" si="1">IF(G6="","",H6*(1+G6))</f>
        <v/>
      </c>
    </row>
    <row r="7" spans="1:9" ht="45.6">
      <c r="A7" s="27">
        <v>3</v>
      </c>
      <c r="B7" s="77" t="s">
        <v>105</v>
      </c>
      <c r="C7" s="82"/>
      <c r="D7" s="85" t="s">
        <v>5</v>
      </c>
      <c r="E7" s="86">
        <v>20</v>
      </c>
      <c r="F7" s="34"/>
      <c r="G7" s="35"/>
      <c r="H7" s="36"/>
      <c r="I7" s="37"/>
    </row>
    <row r="8" spans="1:9" ht="30.6" customHeight="1">
      <c r="A8" s="27">
        <v>4</v>
      </c>
      <c r="B8" s="77" t="s">
        <v>106</v>
      </c>
      <c r="C8" s="82"/>
      <c r="D8" s="85" t="s">
        <v>5</v>
      </c>
      <c r="E8" s="86">
        <v>20</v>
      </c>
      <c r="F8" s="34"/>
      <c r="G8" s="35"/>
      <c r="H8" s="36"/>
      <c r="I8" s="37"/>
    </row>
    <row r="9" spans="1:9" ht="30.6" customHeight="1">
      <c r="A9" s="27">
        <v>5</v>
      </c>
      <c r="B9" s="77" t="s">
        <v>107</v>
      </c>
      <c r="C9" s="82"/>
      <c r="D9" s="85" t="s">
        <v>5</v>
      </c>
      <c r="E9" s="86">
        <v>10</v>
      </c>
      <c r="F9" s="34"/>
      <c r="G9" s="35"/>
      <c r="H9" s="36"/>
      <c r="I9" s="37"/>
    </row>
    <row r="10" spans="1:9" ht="30.6" customHeight="1">
      <c r="A10" s="27">
        <v>6</v>
      </c>
      <c r="B10" s="77" t="s">
        <v>108</v>
      </c>
      <c r="C10" s="82"/>
      <c r="D10" s="85" t="s">
        <v>5</v>
      </c>
      <c r="E10" s="86">
        <v>150</v>
      </c>
      <c r="F10" s="34"/>
      <c r="G10" s="35"/>
      <c r="H10" s="36"/>
      <c r="I10" s="37"/>
    </row>
    <row r="11" spans="1:9" ht="34.200000000000003">
      <c r="A11" s="27">
        <v>7</v>
      </c>
      <c r="B11" s="77" t="s">
        <v>109</v>
      </c>
      <c r="C11" s="82"/>
      <c r="D11" s="85" t="s">
        <v>5</v>
      </c>
      <c r="E11" s="86">
        <v>650</v>
      </c>
      <c r="F11" s="34"/>
      <c r="G11" s="35"/>
      <c r="H11" s="36"/>
      <c r="I11" s="37"/>
    </row>
    <row r="12" spans="1:9" ht="30.6" customHeight="1">
      <c r="A12" s="27">
        <v>8</v>
      </c>
      <c r="B12" s="77" t="s">
        <v>110</v>
      </c>
      <c r="C12" s="82"/>
      <c r="D12" s="85" t="s">
        <v>5</v>
      </c>
      <c r="E12" s="86">
        <v>100</v>
      </c>
      <c r="F12" s="34"/>
      <c r="G12" s="35"/>
      <c r="H12" s="36"/>
      <c r="I12" s="37"/>
    </row>
    <row r="13" spans="1:9" ht="34.200000000000003">
      <c r="A13" s="27">
        <v>9</v>
      </c>
      <c r="B13" s="77" t="s">
        <v>111</v>
      </c>
      <c r="C13" s="82"/>
      <c r="D13" s="85" t="s">
        <v>5</v>
      </c>
      <c r="E13" s="86">
        <v>20</v>
      </c>
      <c r="F13" s="34"/>
      <c r="G13" s="35"/>
      <c r="H13" s="36"/>
      <c r="I13" s="37"/>
    </row>
    <row r="14" spans="1:9" ht="34.200000000000003">
      <c r="A14" s="27">
        <v>10</v>
      </c>
      <c r="B14" s="77" t="s">
        <v>112</v>
      </c>
      <c r="C14" s="82"/>
      <c r="D14" s="87" t="s">
        <v>5</v>
      </c>
      <c r="E14" s="88">
        <v>1200</v>
      </c>
      <c r="F14" s="34"/>
      <c r="G14" s="35"/>
      <c r="H14" s="36" t="str">
        <f t="shared" si="0"/>
        <v/>
      </c>
      <c r="I14" s="37" t="str">
        <f t="shared" si="1"/>
        <v/>
      </c>
    </row>
    <row r="15" spans="1:9" ht="18" customHeight="1">
      <c r="A15" s="38"/>
      <c r="B15" s="83"/>
      <c r="C15" s="83"/>
      <c r="D15" s="83"/>
      <c r="E15" s="3"/>
      <c r="F15" s="83"/>
      <c r="G15" s="43" t="s">
        <v>13</v>
      </c>
      <c r="H15" s="78" t="str">
        <f>IF(SUM(H5:H14)=0,"",SUM(H5:H14))</f>
        <v/>
      </c>
      <c r="I15" s="78" t="str">
        <f>IF(SUM(I5:I14)=0,"",SUM(I5:I14))</f>
        <v/>
      </c>
    </row>
    <row r="16" spans="1:9" ht="6" customHeight="1">
      <c r="A16" s="15"/>
      <c r="B16" s="16"/>
      <c r="C16" s="16"/>
      <c r="D16" s="16"/>
      <c r="E16" s="17"/>
      <c r="F16" s="16"/>
      <c r="G16" s="18"/>
      <c r="H16" s="17"/>
      <c r="I16" s="17"/>
    </row>
    <row r="17" spans="1:11">
      <c r="A17" s="111" t="s">
        <v>14</v>
      </c>
      <c r="B17" s="111"/>
      <c r="C17" s="111"/>
      <c r="D17" s="16"/>
      <c r="E17" s="17"/>
      <c r="F17" s="16"/>
      <c r="G17" s="18"/>
      <c r="H17" s="17"/>
      <c r="I17" s="17"/>
    </row>
    <row r="18" spans="1:11" ht="13.2" customHeight="1">
      <c r="A18" s="112" t="s">
        <v>15</v>
      </c>
      <c r="B18" s="112"/>
      <c r="C18" s="112"/>
      <c r="D18" s="24"/>
      <c r="E18" s="24"/>
      <c r="F18" s="24"/>
      <c r="G18" s="24"/>
      <c r="H18" s="24"/>
      <c r="I18" s="24"/>
      <c r="J18" s="24"/>
      <c r="K18" s="24"/>
    </row>
    <row r="19" spans="1:11" ht="6.75" customHeight="1">
      <c r="A19" s="15"/>
      <c r="B19" s="17"/>
      <c r="C19" s="17"/>
      <c r="D19" s="17"/>
      <c r="E19" s="17"/>
      <c r="F19" s="17"/>
      <c r="G19" s="17"/>
      <c r="H19" s="17"/>
      <c r="I19" s="17"/>
    </row>
    <row r="20" spans="1:11">
      <c r="A20" s="19"/>
      <c r="B20" s="3" t="s">
        <v>7</v>
      </c>
      <c r="C20" s="23"/>
      <c r="J20" s="7"/>
    </row>
    <row r="21" spans="1:11" ht="9" customHeight="1">
      <c r="A21" s="19"/>
      <c r="B21" s="3"/>
      <c r="J21" s="7"/>
    </row>
    <row r="22" spans="1:11">
      <c r="A22" s="19"/>
      <c r="B22" s="3" t="s">
        <v>8</v>
      </c>
      <c r="C22" s="23"/>
    </row>
    <row r="23" spans="1:11" ht="9.75" customHeight="1">
      <c r="A23" s="19"/>
      <c r="B23" s="3"/>
      <c r="J23" s="7"/>
    </row>
    <row r="24" spans="1:11">
      <c r="A24" s="19"/>
      <c r="B24" s="3" t="s">
        <v>9</v>
      </c>
      <c r="C24" s="23"/>
      <c r="E24" s="107"/>
      <c r="F24" s="107"/>
      <c r="G24" s="107"/>
      <c r="H24" s="107"/>
      <c r="I24" s="107"/>
      <c r="J24" s="107"/>
    </row>
    <row r="25" spans="1:11" ht="10.5" customHeight="1">
      <c r="A25" s="19"/>
      <c r="J25" s="7"/>
    </row>
    <row r="26" spans="1:11" ht="13.5" customHeight="1">
      <c r="A26" s="19"/>
      <c r="B26" s="104" t="s">
        <v>16</v>
      </c>
      <c r="C26" s="104"/>
      <c r="D26" s="104"/>
      <c r="E26" s="104"/>
      <c r="F26" s="104"/>
      <c r="G26" s="104"/>
      <c r="H26" s="104"/>
      <c r="I26" s="104"/>
      <c r="J26" s="104"/>
    </row>
    <row r="27" spans="1:11" ht="15.75" customHeight="1">
      <c r="A27" s="24"/>
      <c r="B27" s="24"/>
      <c r="C27" s="24"/>
      <c r="D27" s="24"/>
      <c r="E27" s="24"/>
      <c r="F27" s="24"/>
      <c r="G27" s="24"/>
      <c r="H27" s="24"/>
      <c r="I27" s="24"/>
      <c r="J27" s="24"/>
      <c r="K27" s="24"/>
    </row>
    <row r="28" spans="1:11">
      <c r="A28" s="17"/>
    </row>
  </sheetData>
  <mergeCells count="5">
    <mergeCell ref="A2:B2"/>
    <mergeCell ref="A17:C17"/>
    <mergeCell ref="A18:C18"/>
    <mergeCell ref="E24:J24"/>
    <mergeCell ref="B26:J2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pane xSplit="9" ySplit="4" topLeftCell="J5" activePane="bottomRight" state="frozen"/>
      <selection pane="topRight" activeCell="J1" sqref="J1"/>
      <selection pane="bottomLeft" activeCell="A5" sqref="A5"/>
      <selection pane="bottomRight" activeCell="I7" sqref="I7"/>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113</v>
      </c>
      <c r="B1" s="5"/>
      <c r="C1" s="3"/>
      <c r="D1" s="3"/>
      <c r="E1" s="3"/>
      <c r="F1" s="3"/>
      <c r="G1" s="3"/>
      <c r="H1" s="3"/>
      <c r="I1" s="3"/>
    </row>
    <row r="2" spans="1:11" ht="15" customHeight="1">
      <c r="A2" s="110" t="s">
        <v>97</v>
      </c>
      <c r="B2" s="110"/>
      <c r="C2" s="79"/>
      <c r="D2" s="79"/>
      <c r="E2" s="3"/>
      <c r="F2" s="3"/>
      <c r="G2" s="3"/>
      <c r="H2" s="3"/>
      <c r="I2" s="3"/>
    </row>
    <row r="3" spans="1:11" ht="45.75" customHeight="1">
      <c r="A3" s="27" t="s">
        <v>1</v>
      </c>
      <c r="B3" s="27" t="s">
        <v>19</v>
      </c>
      <c r="C3" s="28" t="s">
        <v>99</v>
      </c>
      <c r="D3" s="28" t="s">
        <v>4</v>
      </c>
      <c r="E3" s="46" t="s">
        <v>119</v>
      </c>
      <c r="F3" s="29" t="s">
        <v>10</v>
      </c>
      <c r="G3" s="29" t="s">
        <v>6</v>
      </c>
      <c r="H3" s="29" t="s">
        <v>11</v>
      </c>
      <c r="I3" s="28" t="s">
        <v>12</v>
      </c>
    </row>
    <row r="4" spans="1:11">
      <c r="A4" s="80">
        <v>1</v>
      </c>
      <c r="B4" s="81">
        <v>2</v>
      </c>
      <c r="C4" s="80">
        <v>3</v>
      </c>
      <c r="D4" s="30">
        <v>4</v>
      </c>
      <c r="E4" s="31">
        <v>5</v>
      </c>
      <c r="F4" s="32">
        <v>6</v>
      </c>
      <c r="G4" s="32">
        <v>7</v>
      </c>
      <c r="H4" s="32">
        <v>8</v>
      </c>
      <c r="I4" s="31">
        <v>9</v>
      </c>
    </row>
    <row r="5" spans="1:11" ht="112.2" customHeight="1">
      <c r="A5" s="27">
        <v>1</v>
      </c>
      <c r="B5" s="91" t="s">
        <v>114</v>
      </c>
      <c r="C5" s="82"/>
      <c r="D5" s="92" t="s">
        <v>116</v>
      </c>
      <c r="E5" s="27">
        <v>700</v>
      </c>
      <c r="F5" s="34"/>
      <c r="G5" s="35"/>
      <c r="H5" s="36" t="str">
        <f>IF(F5="","",E5*F5)</f>
        <v/>
      </c>
      <c r="I5" s="37" t="str">
        <f>IF(G5="","",H5*(1+G5))</f>
        <v/>
      </c>
    </row>
    <row r="6" spans="1:11" ht="92.4">
      <c r="A6" s="27">
        <v>2</v>
      </c>
      <c r="B6" s="40" t="s">
        <v>115</v>
      </c>
      <c r="C6" s="82"/>
      <c r="D6" s="27" t="s">
        <v>5</v>
      </c>
      <c r="E6" s="27">
        <v>80</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1" t="s">
        <v>14</v>
      </c>
      <c r="B9" s="111"/>
      <c r="C9" s="111"/>
      <c r="D9" s="16"/>
      <c r="E9" s="17"/>
      <c r="F9" s="16"/>
      <c r="G9" s="18"/>
      <c r="H9" s="17"/>
      <c r="I9" s="17"/>
    </row>
    <row r="10" spans="1:11" ht="13.2" customHeight="1">
      <c r="A10" s="112" t="s">
        <v>15</v>
      </c>
      <c r="B10" s="112"/>
      <c r="C10" s="112"/>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7"/>
      <c r="F16" s="107"/>
      <c r="G16" s="107"/>
      <c r="H16" s="107"/>
      <c r="I16" s="107"/>
      <c r="J16" s="107"/>
    </row>
    <row r="17" spans="1:11" ht="10.5" customHeight="1">
      <c r="A17" s="19"/>
      <c r="J17" s="7"/>
    </row>
    <row r="18" spans="1:11" ht="13.5" customHeight="1">
      <c r="A18" s="19"/>
      <c r="B18" s="104" t="s">
        <v>16</v>
      </c>
      <c r="C18" s="104"/>
      <c r="D18" s="104"/>
      <c r="E18" s="104"/>
      <c r="F18" s="104"/>
      <c r="G18" s="104"/>
      <c r="H18" s="104"/>
      <c r="I18" s="104"/>
      <c r="J18" s="104"/>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C6" sqref="C6"/>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ht="13.8">
      <c r="A1" s="4" t="s">
        <v>120</v>
      </c>
      <c r="B1" s="5"/>
      <c r="C1" s="3"/>
      <c r="D1" s="3"/>
      <c r="E1" s="3"/>
      <c r="F1" s="3"/>
      <c r="G1" s="3"/>
      <c r="H1" s="3"/>
      <c r="I1" s="3"/>
    </row>
    <row r="2" spans="1:11" ht="15" customHeight="1">
      <c r="A2" s="110" t="s">
        <v>97</v>
      </c>
      <c r="B2" s="110"/>
      <c r="C2" s="79"/>
      <c r="D2" s="79"/>
      <c r="E2" s="3"/>
      <c r="F2" s="3"/>
      <c r="G2" s="3"/>
      <c r="H2" s="3"/>
      <c r="I2" s="3"/>
    </row>
    <row r="3" spans="1:11" ht="45.75" customHeight="1">
      <c r="A3" s="27" t="s">
        <v>1</v>
      </c>
      <c r="B3" s="27" t="s">
        <v>19</v>
      </c>
      <c r="C3" s="28" t="s">
        <v>99</v>
      </c>
      <c r="D3" s="28" t="s">
        <v>4</v>
      </c>
      <c r="E3" s="76" t="s">
        <v>119</v>
      </c>
      <c r="F3" s="29" t="s">
        <v>10</v>
      </c>
      <c r="G3" s="29" t="s">
        <v>6</v>
      </c>
      <c r="H3" s="29" t="s">
        <v>11</v>
      </c>
      <c r="I3" s="28" t="s">
        <v>12</v>
      </c>
    </row>
    <row r="4" spans="1:11">
      <c r="A4" s="80">
        <v>1</v>
      </c>
      <c r="B4" s="81">
        <v>2</v>
      </c>
      <c r="C4" s="80">
        <v>3</v>
      </c>
      <c r="D4" s="30">
        <v>4</v>
      </c>
      <c r="E4" s="31">
        <v>5</v>
      </c>
      <c r="F4" s="32">
        <v>6</v>
      </c>
      <c r="G4" s="32">
        <v>7</v>
      </c>
      <c r="H4" s="32">
        <v>8</v>
      </c>
      <c r="I4" s="31">
        <v>9</v>
      </c>
    </row>
    <row r="5" spans="1:11" ht="184.8">
      <c r="A5" s="27">
        <v>1</v>
      </c>
      <c r="B5" s="40" t="s">
        <v>118</v>
      </c>
      <c r="C5" s="82"/>
      <c r="D5" s="27" t="s">
        <v>2</v>
      </c>
      <c r="E5" s="41">
        <v>9500</v>
      </c>
      <c r="F5" s="34"/>
      <c r="G5" s="35"/>
      <c r="H5" s="36" t="str">
        <f>IF(F5="","",E5*F5)</f>
        <v/>
      </c>
      <c r="I5" s="37" t="str">
        <f>IF(G5="","",H5*(1+G5))</f>
        <v/>
      </c>
    </row>
    <row r="6" spans="1:11" ht="184.8">
      <c r="A6" s="27">
        <v>2</v>
      </c>
      <c r="B6" s="40" t="s">
        <v>128</v>
      </c>
      <c r="C6" s="82"/>
      <c r="D6" s="27" t="s">
        <v>117</v>
      </c>
      <c r="E6" s="43">
        <v>250</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1" t="s">
        <v>14</v>
      </c>
      <c r="B9" s="111"/>
      <c r="C9" s="111"/>
      <c r="D9" s="16"/>
      <c r="E9" s="17"/>
      <c r="F9" s="16"/>
      <c r="G9" s="18"/>
      <c r="H9" s="17"/>
      <c r="I9" s="17"/>
    </row>
    <row r="10" spans="1:11" ht="13.2" customHeight="1">
      <c r="A10" s="112" t="s">
        <v>15</v>
      </c>
      <c r="B10" s="112"/>
      <c r="C10" s="112"/>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7"/>
      <c r="F16" s="107"/>
      <c r="G16" s="107"/>
      <c r="H16" s="107"/>
      <c r="I16" s="107"/>
      <c r="J16" s="107"/>
    </row>
    <row r="17" spans="1:11" ht="10.5" customHeight="1">
      <c r="A17" s="19"/>
      <c r="J17" s="7"/>
    </row>
    <row r="18" spans="1:11" ht="13.5" customHeight="1">
      <c r="A18" s="19"/>
      <c r="B18" s="104" t="s">
        <v>16</v>
      </c>
      <c r="C18" s="104"/>
      <c r="D18" s="104"/>
      <c r="E18" s="104"/>
      <c r="F18" s="104"/>
      <c r="G18" s="104"/>
      <c r="H18" s="104"/>
      <c r="I18" s="104"/>
      <c r="J18" s="104"/>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pane xSplit="9" ySplit="4" topLeftCell="J5" activePane="bottomRight" state="frozen"/>
      <selection pane="topRight" activeCell="J1" sqref="J1"/>
      <selection pane="bottomLeft" activeCell="A5" sqref="A5"/>
      <selection pane="bottomRight" activeCell="I6" sqref="I6"/>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ht="13.8">
      <c r="A1" s="4" t="s">
        <v>121</v>
      </c>
      <c r="B1" s="5"/>
    </row>
    <row r="2" spans="1:11" ht="15" customHeight="1">
      <c r="A2" s="110" t="s">
        <v>97</v>
      </c>
      <c r="B2" s="110"/>
      <c r="C2" s="79"/>
      <c r="D2" s="79"/>
    </row>
    <row r="3" spans="1:11" ht="45.75" customHeight="1">
      <c r="A3" s="27" t="s">
        <v>1</v>
      </c>
      <c r="B3" s="27" t="s">
        <v>19</v>
      </c>
      <c r="C3" s="28" t="s">
        <v>99</v>
      </c>
      <c r="D3" s="28" t="s">
        <v>4</v>
      </c>
      <c r="E3" s="28" t="s">
        <v>98</v>
      </c>
      <c r="F3" s="29" t="s">
        <v>10</v>
      </c>
      <c r="G3" s="29" t="s">
        <v>6</v>
      </c>
      <c r="H3" s="29" t="s">
        <v>11</v>
      </c>
      <c r="I3" s="28" t="s">
        <v>12</v>
      </c>
    </row>
    <row r="4" spans="1:11">
      <c r="A4" s="80">
        <v>1</v>
      </c>
      <c r="B4" s="81">
        <v>2</v>
      </c>
      <c r="C4" s="80">
        <v>3</v>
      </c>
      <c r="D4" s="30">
        <v>4</v>
      </c>
      <c r="E4" s="31">
        <v>5</v>
      </c>
      <c r="F4" s="32">
        <v>6</v>
      </c>
      <c r="G4" s="32">
        <v>7</v>
      </c>
      <c r="H4" s="32">
        <v>8</v>
      </c>
      <c r="I4" s="31">
        <v>9</v>
      </c>
    </row>
    <row r="5" spans="1:11" ht="22.8">
      <c r="A5" s="27">
        <v>1</v>
      </c>
      <c r="B5" s="90" t="s">
        <v>122</v>
      </c>
      <c r="C5" s="82"/>
      <c r="D5" s="26" t="s">
        <v>0</v>
      </c>
      <c r="E5" s="88">
        <v>300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93"/>
      <c r="B7" s="94"/>
      <c r="C7" s="94"/>
      <c r="D7" s="94"/>
      <c r="E7" s="95"/>
      <c r="F7" s="94"/>
      <c r="G7" s="96"/>
      <c r="H7" s="95"/>
      <c r="I7" s="95"/>
    </row>
    <row r="8" spans="1:11">
      <c r="A8" s="111" t="s">
        <v>14</v>
      </c>
      <c r="B8" s="111"/>
      <c r="C8" s="111"/>
      <c r="D8" s="94"/>
      <c r="E8" s="95"/>
      <c r="F8" s="94"/>
      <c r="G8" s="96"/>
      <c r="H8" s="95"/>
      <c r="I8" s="95"/>
    </row>
    <row r="9" spans="1:11" ht="13.2" customHeight="1">
      <c r="A9" s="112" t="s">
        <v>15</v>
      </c>
      <c r="B9" s="112"/>
      <c r="C9" s="112"/>
      <c r="D9" s="97"/>
      <c r="E9" s="97"/>
      <c r="F9" s="97"/>
      <c r="G9" s="97"/>
      <c r="H9" s="97"/>
      <c r="I9" s="97"/>
      <c r="J9" s="97"/>
      <c r="K9" s="97"/>
    </row>
    <row r="10" spans="1:11" ht="6.75" customHeight="1">
      <c r="A10" s="93"/>
      <c r="B10" s="95"/>
      <c r="C10" s="95"/>
      <c r="D10" s="95"/>
      <c r="E10" s="95"/>
      <c r="F10" s="95"/>
      <c r="G10" s="95"/>
      <c r="H10" s="95"/>
      <c r="I10" s="95"/>
    </row>
    <row r="11" spans="1:11">
      <c r="B11" s="3" t="s">
        <v>7</v>
      </c>
      <c r="C11" s="98"/>
      <c r="J11" s="39"/>
    </row>
    <row r="12" spans="1:11" ht="9" customHeight="1">
      <c r="J12" s="39"/>
    </row>
    <row r="13" spans="1:11">
      <c r="B13" s="3" t="s">
        <v>8</v>
      </c>
      <c r="C13" s="98"/>
    </row>
    <row r="14" spans="1:11" ht="9.75" customHeight="1">
      <c r="J14" s="39"/>
    </row>
    <row r="15" spans="1:11">
      <c r="B15" s="3" t="s">
        <v>9</v>
      </c>
      <c r="C15" s="98"/>
      <c r="E15" s="113"/>
      <c r="F15" s="113"/>
      <c r="G15" s="113"/>
      <c r="H15" s="113"/>
      <c r="I15" s="113"/>
      <c r="J15" s="113"/>
    </row>
    <row r="16" spans="1:11" ht="10.5" customHeight="1">
      <c r="J16" s="39"/>
    </row>
    <row r="17" spans="1:11" ht="13.5" customHeight="1">
      <c r="B17" s="104" t="s">
        <v>16</v>
      </c>
      <c r="C17" s="104"/>
      <c r="D17" s="104"/>
      <c r="E17" s="104"/>
      <c r="F17" s="104"/>
      <c r="G17" s="104"/>
      <c r="H17" s="104"/>
      <c r="I17" s="104"/>
      <c r="J17" s="104"/>
    </row>
    <row r="18" spans="1:11" ht="15.75" customHeight="1">
      <c r="A18" s="97"/>
      <c r="B18" s="97"/>
      <c r="C18" s="97"/>
      <c r="D18" s="97"/>
      <c r="E18" s="97"/>
      <c r="F18" s="97"/>
      <c r="G18" s="97"/>
      <c r="H18" s="97"/>
      <c r="I18" s="97"/>
      <c r="J18" s="97"/>
      <c r="K18" s="97"/>
    </row>
    <row r="19" spans="1:11">
      <c r="A19" s="95"/>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xSplit="9" ySplit="4" topLeftCell="J5" activePane="bottomRight" state="frozen"/>
      <selection pane="topRight" activeCell="J1" sqref="J1"/>
      <selection pane="bottomLeft" activeCell="A5" sqref="A5"/>
      <selection pane="bottomRight" activeCell="E15" sqref="E15:J15"/>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17</v>
      </c>
      <c r="B1" s="5"/>
    </row>
    <row r="2" spans="1:11" ht="15" customHeight="1">
      <c r="A2" s="110" t="s">
        <v>97</v>
      </c>
      <c r="B2" s="110"/>
      <c r="C2" s="79"/>
      <c r="D2" s="79"/>
    </row>
    <row r="3" spans="1:11" ht="45.75" customHeight="1">
      <c r="A3" s="27" t="s">
        <v>1</v>
      </c>
      <c r="B3" s="27" t="s">
        <v>19</v>
      </c>
      <c r="C3" s="28" t="s">
        <v>99</v>
      </c>
      <c r="D3" s="28" t="s">
        <v>4</v>
      </c>
      <c r="E3" s="28" t="s">
        <v>98</v>
      </c>
      <c r="F3" s="29" t="s">
        <v>10</v>
      </c>
      <c r="G3" s="29" t="s">
        <v>6</v>
      </c>
      <c r="H3" s="29" t="s">
        <v>11</v>
      </c>
      <c r="I3" s="28" t="s">
        <v>12</v>
      </c>
    </row>
    <row r="4" spans="1:11">
      <c r="A4" s="80">
        <v>1</v>
      </c>
      <c r="B4" s="81">
        <v>2</v>
      </c>
      <c r="C4" s="80">
        <v>3</v>
      </c>
      <c r="D4" s="30">
        <v>4</v>
      </c>
      <c r="E4" s="31">
        <v>5</v>
      </c>
      <c r="F4" s="32">
        <v>6</v>
      </c>
      <c r="G4" s="32">
        <v>7</v>
      </c>
      <c r="H4" s="32">
        <v>8</v>
      </c>
      <c r="I4" s="31">
        <v>9</v>
      </c>
    </row>
    <row r="5" spans="1:11" ht="39.6">
      <c r="A5" s="27">
        <v>1</v>
      </c>
      <c r="B5" s="91" t="s">
        <v>123</v>
      </c>
      <c r="C5" s="82"/>
      <c r="D5" s="27" t="s">
        <v>0</v>
      </c>
      <c r="E5" s="41">
        <v>650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38"/>
      <c r="B7" s="83"/>
      <c r="C7" s="83"/>
      <c r="D7" s="83"/>
      <c r="F7" s="83"/>
      <c r="G7" s="99"/>
    </row>
    <row r="8" spans="1:11">
      <c r="A8" s="111" t="s">
        <v>14</v>
      </c>
      <c r="B8" s="111"/>
      <c r="C8" s="111"/>
      <c r="D8" s="83"/>
      <c r="F8" s="83"/>
      <c r="G8" s="99"/>
    </row>
    <row r="9" spans="1:11" ht="13.2" customHeight="1">
      <c r="A9" s="112" t="s">
        <v>15</v>
      </c>
      <c r="B9" s="112"/>
      <c r="C9" s="112"/>
      <c r="D9" s="100"/>
      <c r="E9" s="100"/>
      <c r="F9" s="100"/>
      <c r="G9" s="100"/>
      <c r="H9" s="100"/>
      <c r="I9" s="100"/>
      <c r="J9" s="100"/>
      <c r="K9" s="100"/>
    </row>
    <row r="10" spans="1:11" ht="6.75" customHeight="1">
      <c r="A10" s="38"/>
    </row>
    <row r="11" spans="1:11">
      <c r="B11" s="3" t="s">
        <v>7</v>
      </c>
      <c r="C11" s="98"/>
      <c r="J11" s="39"/>
    </row>
    <row r="12" spans="1:11" ht="9" customHeight="1">
      <c r="J12" s="39"/>
    </row>
    <row r="13" spans="1:11">
      <c r="B13" s="3" t="s">
        <v>8</v>
      </c>
      <c r="C13" s="98"/>
    </row>
    <row r="14" spans="1:11" ht="9.75" customHeight="1">
      <c r="J14" s="39"/>
    </row>
    <row r="15" spans="1:11">
      <c r="B15" s="3" t="s">
        <v>9</v>
      </c>
      <c r="C15" s="98"/>
      <c r="E15" s="113"/>
      <c r="F15" s="113"/>
      <c r="G15" s="113"/>
      <c r="H15" s="113"/>
      <c r="I15" s="113"/>
      <c r="J15" s="113"/>
    </row>
    <row r="16" spans="1:11" ht="10.5" customHeight="1">
      <c r="J16" s="39"/>
    </row>
    <row r="17" spans="1:11" ht="13.5" customHeight="1">
      <c r="B17" s="104" t="s">
        <v>16</v>
      </c>
      <c r="C17" s="104"/>
      <c r="D17" s="104"/>
      <c r="E17" s="104"/>
      <c r="F17" s="104"/>
      <c r="G17" s="104"/>
      <c r="H17" s="104"/>
      <c r="I17" s="104"/>
      <c r="J17" s="104"/>
    </row>
    <row r="18" spans="1:11" ht="15.75" customHeight="1">
      <c r="A18" s="100"/>
      <c r="B18" s="100"/>
      <c r="C18" s="100"/>
      <c r="D18" s="100"/>
      <c r="E18" s="100"/>
      <c r="F18" s="100"/>
      <c r="G18" s="100"/>
      <c r="H18" s="100"/>
      <c r="I18" s="100"/>
      <c r="J18" s="100"/>
      <c r="K18" s="100"/>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xSplit="9" ySplit="4" topLeftCell="J5" activePane="bottomRight" state="frozen"/>
      <selection pane="topRight" activeCell="J1" sqref="J1"/>
      <selection pane="bottomLeft" activeCell="A5" sqref="A5"/>
      <selection pane="bottomRight" activeCell="B21" sqref="B21"/>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17</v>
      </c>
      <c r="B1" s="5"/>
    </row>
    <row r="2" spans="1:11" ht="15" customHeight="1">
      <c r="A2" s="110" t="s">
        <v>97</v>
      </c>
      <c r="B2" s="110"/>
      <c r="C2" s="79"/>
      <c r="D2" s="79"/>
    </row>
    <row r="3" spans="1:11" ht="45.75" customHeight="1">
      <c r="A3" s="27" t="s">
        <v>1</v>
      </c>
      <c r="B3" s="27" t="s">
        <v>19</v>
      </c>
      <c r="C3" s="28" t="s">
        <v>99</v>
      </c>
      <c r="D3" s="28" t="s">
        <v>4</v>
      </c>
      <c r="E3" s="28" t="s">
        <v>98</v>
      </c>
      <c r="F3" s="29" t="s">
        <v>10</v>
      </c>
      <c r="G3" s="29" t="s">
        <v>6</v>
      </c>
      <c r="H3" s="29" t="s">
        <v>11</v>
      </c>
      <c r="I3" s="28" t="s">
        <v>12</v>
      </c>
    </row>
    <row r="4" spans="1:11">
      <c r="A4" s="80">
        <v>1</v>
      </c>
      <c r="B4" s="81">
        <v>2</v>
      </c>
      <c r="C4" s="80">
        <v>3</v>
      </c>
      <c r="D4" s="30">
        <v>4</v>
      </c>
      <c r="E4" s="31">
        <v>5</v>
      </c>
      <c r="F4" s="32">
        <v>6</v>
      </c>
      <c r="G4" s="32">
        <v>7</v>
      </c>
      <c r="H4" s="32">
        <v>8</v>
      </c>
      <c r="I4" s="31">
        <v>9</v>
      </c>
    </row>
    <row r="5" spans="1:11" ht="39.6">
      <c r="A5" s="27">
        <v>1</v>
      </c>
      <c r="B5" s="91" t="s">
        <v>124</v>
      </c>
      <c r="C5" s="82"/>
      <c r="D5" s="27" t="s">
        <v>0</v>
      </c>
      <c r="E5" s="41">
        <v>50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38"/>
      <c r="B7" s="83"/>
      <c r="C7" s="83"/>
      <c r="D7" s="83"/>
      <c r="F7" s="83"/>
      <c r="G7" s="99"/>
    </row>
    <row r="8" spans="1:11">
      <c r="A8" s="111" t="s">
        <v>14</v>
      </c>
      <c r="B8" s="111"/>
      <c r="C8" s="111"/>
      <c r="D8" s="83"/>
      <c r="F8" s="83"/>
      <c r="G8" s="99"/>
    </row>
    <row r="9" spans="1:11" ht="13.2" customHeight="1">
      <c r="A9" s="112" t="s">
        <v>15</v>
      </c>
      <c r="B9" s="112"/>
      <c r="C9" s="112"/>
      <c r="D9" s="100"/>
      <c r="E9" s="100"/>
      <c r="F9" s="100"/>
      <c r="G9" s="100"/>
      <c r="H9" s="100"/>
      <c r="I9" s="100"/>
      <c r="J9" s="100"/>
      <c r="K9" s="100"/>
    </row>
    <row r="10" spans="1:11" ht="6.75" customHeight="1">
      <c r="A10" s="38"/>
    </row>
    <row r="11" spans="1:11">
      <c r="B11" s="3" t="s">
        <v>7</v>
      </c>
      <c r="C11" s="98"/>
      <c r="J11" s="39"/>
    </row>
    <row r="12" spans="1:11" ht="9" customHeight="1">
      <c r="J12" s="39"/>
    </row>
    <row r="13" spans="1:11">
      <c r="B13" s="3" t="s">
        <v>8</v>
      </c>
      <c r="C13" s="98"/>
    </row>
    <row r="14" spans="1:11" ht="9.75" customHeight="1">
      <c r="J14" s="39"/>
    </row>
    <row r="15" spans="1:11">
      <c r="B15" s="3" t="s">
        <v>9</v>
      </c>
      <c r="C15" s="98"/>
      <c r="E15" s="113"/>
      <c r="F15" s="113"/>
      <c r="G15" s="113"/>
      <c r="H15" s="113"/>
      <c r="I15" s="113"/>
      <c r="J15" s="113"/>
    </row>
    <row r="16" spans="1:11" ht="10.5" customHeight="1">
      <c r="J16" s="39"/>
    </row>
    <row r="17" spans="1:11" ht="13.5" customHeight="1">
      <c r="B17" s="104" t="s">
        <v>16</v>
      </c>
      <c r="C17" s="104"/>
      <c r="D17" s="104"/>
      <c r="E17" s="104"/>
      <c r="F17" s="104"/>
      <c r="G17" s="104"/>
      <c r="H17" s="104"/>
      <c r="I17" s="104"/>
      <c r="J17" s="104"/>
    </row>
    <row r="18" spans="1:11" ht="15.75" customHeight="1">
      <c r="A18" s="100"/>
      <c r="B18" s="100"/>
      <c r="C18" s="100"/>
      <c r="D18" s="100"/>
      <c r="E18" s="100"/>
      <c r="F18" s="100"/>
      <c r="G18" s="100"/>
      <c r="H18" s="100"/>
      <c r="I18" s="100"/>
      <c r="J18" s="100"/>
      <c r="K18" s="100"/>
    </row>
  </sheetData>
  <mergeCells count="5">
    <mergeCell ref="A2:B2"/>
    <mergeCell ref="A8:C8"/>
    <mergeCell ref="A9:C9"/>
    <mergeCell ref="E15:J15"/>
    <mergeCell ref="B17:J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cz.1 -sprz.jedn.użytku</vt:lpstr>
      <vt:lpstr>cz.2-rurki krtaniowe</vt:lpstr>
      <vt:lpstr>cz.3- sprz.do tam.krwotoków</vt:lpstr>
      <vt:lpstr>cz.4-filtry oddechowe </vt:lpstr>
      <vt:lpstr>cz.5-resuscytatory </vt:lpstr>
      <vt:lpstr>cz.6-rękawice medyczne</vt:lpstr>
      <vt:lpstr>cz.7-łyżki VS10-S</vt:lpstr>
      <vt:lpstr>cz.8-łyżki VL 3D</vt:lpstr>
      <vt:lpstr>cz.9-łyżki UEVL310D</vt:lpstr>
      <vt:lpstr>'cz.1 -sprz.jedn.użytku'!Tytuły_wydruku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ordinary user</dc:creator>
  <cp:lastModifiedBy>Kinga Gorczańska</cp:lastModifiedBy>
  <cp:lastPrinted>2023-05-05T10:26:53Z</cp:lastPrinted>
  <dcterms:created xsi:type="dcterms:W3CDTF">2006-11-17T07:50:52Z</dcterms:created>
  <dcterms:modified xsi:type="dcterms:W3CDTF">2023-07-25T09:05:30Z</dcterms:modified>
</cp:coreProperties>
</file>