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3" activeTab="1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2">'część 2'!$A$1:$J$50</definedName>
    <definedName name="_xlnm.Print_Area" localSheetId="0">'formularz oferty'!$A$1:$D$55</definedName>
  </definedNames>
  <calcPr fullCalcOnLoad="1"/>
</workbook>
</file>

<file path=xl/sharedStrings.xml><?xml version="1.0" encoding="utf-8"?>
<sst xmlns="http://schemas.openxmlformats.org/spreadsheetml/2006/main" count="171" uniqueCount="141">
  <si>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</si>
  <si>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</si>
  <si>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</si>
  <si>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</si>
  <si>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</si>
  <si>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</si>
  <si>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</si>
  <si>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</si>
  <si>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</si>
  <si>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</si>
  <si>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</si>
  <si>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</si>
  <si>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</si>
  <si>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</si>
  <si>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</si>
  <si>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</si>
  <si>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</si>
  <si>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</si>
  <si>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</si>
  <si>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</si>
  <si>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</si>
  <si>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</si>
  <si>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</si>
  <si>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</si>
  <si>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</si>
  <si>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</si>
  <si>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</si>
  <si>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</si>
  <si>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</si>
  <si>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</si>
  <si>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</si>
  <si>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</si>
  <si>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</si>
  <si>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</si>
  <si>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</si>
  <si>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</si>
  <si>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</si>
  <si>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</si>
  <si>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</si>
  <si>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</si>
  <si>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</si>
  <si>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</si>
  <si>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</si>
  <si>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</si>
  <si>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</si>
  <si>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</si>
  <si>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</si>
  <si>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</si>
  <si>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</si>
  <si>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</si>
  <si>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</si>
  <si>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</si>
  <si>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</si>
  <si>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</si>
  <si>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</si>
  <si>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</si>
  <si>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</si>
  <si>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</si>
  <si>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</si>
  <si>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</si>
  <si>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</si>
  <si>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</si>
  <si>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</si>
  <si>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</si>
  <si>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</si>
  <si>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</si>
  <si>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</si>
  <si>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</si>
  <si>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Lp.</t>
  </si>
  <si>
    <t>Informacje dotyczące dzierżawionego urządzenia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</si>
  <si>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</si>
  <si>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</si>
  <si>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</si>
  <si>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</si>
  <si>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</si>
  <si>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</si>
  <si>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</si>
  <si>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Cena oferty brutto (A+B)#</t>
  </si>
  <si>
    <t>Przyjęty koszt 1 kWh [zł]</t>
  </si>
  <si>
    <t>Koszt zużycia energii elektrycznej</t>
  </si>
  <si>
    <t>Oferujemy wykonanie całego przedmiotu zamówienia (w danej części):</t>
  </si>
  <si>
    <t>Oświadczamy, że oferowane produkty spełniają wszystkie postawione wymagania graniczne określone w zalączniku nr 1b do SWZ dla poszczególnych części.</t>
  </si>
  <si>
    <t>Oświadczamy, że zapoznaliśmy się z SWZ wraz z jej załącznikami i nie wnosimy do niej zastrzeżeń oraz, że zdobyliśmy konieczne informacje do przygotowania oferty.</t>
  </si>
  <si>
    <t xml:space="preserve">Oświadczamy, że jesteśmy związani niniejszą ofertą do dnia wskazanego w SWZ. </t>
  </si>
  <si>
    <t>Oświadczamy, że zapoznaliśmy się z treścią załączonego do SWZ wzoru umowy i w przypadku wyboru naszej oferty zawrzemy z zamawiającym umowę sporządzoną na podstawie tego wzoru.</t>
  </si>
  <si>
    <t>Oświadczamy, że oferujemy realizację przedmiotu zamówienia zgodnie z zasadami określonymi w SWZ wraz z załącznikami.</t>
  </si>
  <si>
    <t>Cena brutto # :</t>
  </si>
  <si>
    <t>...……………………………..………………………
………………………………..………………………
………………………………..………………………</t>
  </si>
  <si>
    <t>...……………………………..………………………
………………………………..………………………</t>
  </si>
  <si>
    <t>LP</t>
  </si>
  <si>
    <t>Lp</t>
  </si>
  <si>
    <t>Nazwa oferowanego produktu</t>
  </si>
  <si>
    <t>Numer katalogowy (jeżli istnieje)</t>
  </si>
  <si>
    <t>Oferowana ilość</t>
  </si>
  <si>
    <t>1</t>
  </si>
  <si>
    <t>2</t>
  </si>
  <si>
    <t>3</t>
  </si>
  <si>
    <t>4</t>
  </si>
  <si>
    <t>5</t>
  </si>
  <si>
    <t>6</t>
  </si>
  <si>
    <t>Przedmiot</t>
  </si>
  <si>
    <t>Okres</t>
  </si>
  <si>
    <t>miesięcy</t>
  </si>
  <si>
    <t>Ilość*</t>
  </si>
  <si>
    <t>Oferowana wielkość produktu**</t>
  </si>
  <si>
    <t>Cena jednostkowa brutto***#</t>
  </si>
  <si>
    <t>Cena brutto# oferowanej ilości</t>
  </si>
  <si>
    <t>Czynsz dzierżawny brutto # za 1 miesiąc</t>
  </si>
  <si>
    <t>RAZEM (B):</t>
  </si>
  <si>
    <t>RAZEM (A):</t>
  </si>
  <si>
    <t>(bez kosztów zużycia energii elektrycznej)</t>
  </si>
  <si>
    <t xml:space="preserve">Oświadczamy, że zamówienie będziemy wykonywać do czasu wyczerpania kwoty wynagrodzenia umownego, jednak nie dłużej niż przez:
- w zakresie częsci 1- 36 miesięcy od dnia zawarcia umowy. 
- w zakresie części 2 - 24 miesiące od dnia zawarcia umowy. 
</t>
  </si>
  <si>
    <t>DFP.271.122.2023.KK</t>
  </si>
  <si>
    <t>Oświadczamy, że oferowane odczynniki są dopuszczone do obrotu i używania na terenie Polski zgodnie z ustawą z dnia 07.04.2022r. o wyrobach medycznych oraz 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</si>
  <si>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t>Zestawy diagnostyczne CE IVD do jednoczasowej ekstrakcji/amplifikacji/detekcji oraz bezpośredniej identyfikacji i różnicowania drobnoustrojów z kału, odpowiedzialnych za zakażenia przewodu pokarmowego</t>
  </si>
  <si>
    <t>Zestawy diagnostyczne CE IVD do  jednoczasowej ekstrakcji/amplifikacji/detekcji oraz bezpośredniej identyfikacji i różnicowania patogenów wywołujących zakażenia górnych dróg oddechowych</t>
  </si>
  <si>
    <t>Zestawy CE IVD do  jednoczasowej ekstrakcji/amplifikacji/detekcji oraz bezpośredniej identyfikacji i różnicowania patogenów neurotropowych, w tym bakterii, wirusów i grzybów</t>
  </si>
  <si>
    <t>Ilość oznaczeń na 36 miesięcy wraz z kontrolami</t>
  </si>
  <si>
    <t>Kompletny zestaw odczynników do diagnostyki leukemii (wykrywanie minimum 30 genów fuzyjnych) metodą Real Time PCR</t>
  </si>
  <si>
    <t>Ilość odczynnika
  na 24 miesiące</t>
  </si>
  <si>
    <t>Oczekiwana wielkość opakowania</t>
  </si>
  <si>
    <t>30 opakowań</t>
  </si>
  <si>
    <t>20 testów</t>
  </si>
  <si>
    <t>Dzierżawa aparatu (1 szt.):</t>
  </si>
  <si>
    <t>Przedmiot dzierżawy</t>
  </si>
  <si>
    <t>Dzierżawa termocyklera kompatybilnego do zestawu odczynników do diagnostyki leukemii (wykrywania 30 genów fuzyjnych) metodą real time PCR wraz z oprogramowaniem</t>
  </si>
  <si>
    <t>miesiące</t>
  </si>
  <si>
    <t>Nazwa/producent urządzenia</t>
  </si>
  <si>
    <t>Razem:</t>
  </si>
  <si>
    <t>Koszt zużycia energi elektrycznej:</t>
  </si>
  <si>
    <t>Moc oferowanego analizatora w watach [W]</t>
  </si>
  <si>
    <t>Założony czas pracy analizatora w godzinach [h]</t>
  </si>
  <si>
    <t>Termocykler</t>
  </si>
  <si>
    <t>Czynsz dzierżawny brutto za 1 miesiąc za 1 szt</t>
  </si>
  <si>
    <t>Czynsz dzierżawny brutto 
(za 24 m-ce)</t>
  </si>
  <si>
    <t>Dzierżawa w pełni zautomatyzowanego systemu CE IVD do izolacji kwasów nukleinowych i diagnostyki PCR w czasie rzeczywistym wraz z asortymentem dodatkowym koniecznym do przygotowania reakcji PCR i pracy aparatu.</t>
  </si>
  <si>
    <t>Dostawa zestawów odczynnikowych, materiałów kontrolnych i materiałów zużywalnych wraz z dzierżawą urządzeń.</t>
  </si>
  <si>
    <t xml:space="preserve">Dostawa zestawów CE IVD (typu multiplex) do jednoczasowej ekstrakcji/amplifikacji/detekcji oraz bezpośredniej identyfikacji drobnoustrojów z materiału ludzkiego wywołujących zakażenia układu pokarmowego, oddechowego oraz zakażeń OUN </t>
  </si>
  <si>
    <t>Dzierżawa urządzenia</t>
  </si>
  <si>
    <t>Opis dzierżawionego urządzenia</t>
  </si>
  <si>
    <t>Czynsz dzierżawny brutto #
(za 36 m-ce)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</si>
</sst>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\ _z_ł_-;\-* #,##0.00\ _z_ł_-;_-* \-??\ _z_ł_-;_-@_-"/>
    <numFmt numFmtId="191" formatCode="d/mm/yyyy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Garamond"/>
      <family val="1"/>
    </font>
    <font>
      <sz val="11"/>
      <color indexed="8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b/>
      <sz val="11"/>
      <color theme="1"/>
      <name val="Garamond"/>
      <family val="1"/>
    </font>
    <font>
      <sz val="9"/>
      <color theme="1"/>
      <name val="Times New Roman"/>
      <family val="1"/>
    </font>
    <font>
      <i/>
      <sz val="11"/>
      <color rgb="FF00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vertical="top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177" fontId="56" fillId="33" borderId="11" xfId="45" applyNumberFormat="1" applyFont="1" applyFill="1" applyBorder="1" applyAlignment="1">
      <alignment horizontal="center" vertical="center" wrapText="1"/>
    </xf>
    <xf numFmtId="49" fontId="57" fillId="34" borderId="12" xfId="0" applyNumberFormat="1" applyFont="1" applyFill="1" applyBorder="1" applyAlignment="1" applyProtection="1">
      <alignment vertical="center" wrapText="1"/>
      <protection/>
    </xf>
    <xf numFmtId="49" fontId="57" fillId="0" borderId="12" xfId="0" applyNumberFormat="1" applyFont="1" applyFill="1" applyBorder="1" applyAlignment="1" applyProtection="1">
      <alignment horizontal="left" vertical="top" wrapText="1"/>
      <protection/>
    </xf>
    <xf numFmtId="3" fontId="57" fillId="0" borderId="11" xfId="0" applyNumberFormat="1" applyFont="1" applyFill="1" applyBorder="1" applyAlignment="1" applyProtection="1">
      <alignment horizontal="center" vertical="top" wrapText="1"/>
      <protection/>
    </xf>
    <xf numFmtId="49" fontId="57" fillId="0" borderId="12" xfId="0" applyNumberFormat="1" applyFont="1" applyFill="1" applyBorder="1" applyAlignment="1" applyProtection="1">
      <alignment horizontal="center" vertical="top" wrapText="1"/>
      <protection locked="0"/>
    </xf>
    <xf numFmtId="44" fontId="57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44" fontId="57" fillId="0" borderId="12" xfId="76" applyFont="1" applyFill="1" applyBorder="1" applyAlignment="1" applyProtection="1">
      <alignment horizontal="center" vertical="top" wrapText="1"/>
      <protection locked="0"/>
    </xf>
    <xf numFmtId="44" fontId="5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7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6" fillId="33" borderId="12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 applyProtection="1">
      <alignment horizontal="right" vertical="top" wrapText="1"/>
      <protection locked="0"/>
    </xf>
    <xf numFmtId="0" fontId="56" fillId="33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6" fillId="33" borderId="12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vertical="top"/>
      <protection/>
    </xf>
    <xf numFmtId="44" fontId="57" fillId="0" borderId="0" xfId="57" applyNumberFormat="1" applyFont="1" applyFill="1" applyBorder="1" applyAlignment="1">
      <alignment horizontal="left" vertical="top" wrapText="1"/>
      <protection/>
    </xf>
    <xf numFmtId="0" fontId="5" fillId="0" borderId="0" xfId="57" applyFont="1" applyAlignment="1">
      <alignment horizontal="left" vertical="top" wrapText="1"/>
      <protection/>
    </xf>
    <xf numFmtId="44" fontId="57" fillId="0" borderId="12" xfId="57" applyNumberFormat="1" applyFont="1" applyFill="1" applyBorder="1" applyAlignment="1">
      <alignment horizontal="center" vertical="center" wrapText="1"/>
      <protection/>
    </xf>
    <xf numFmtId="0" fontId="58" fillId="34" borderId="12" xfId="0" applyFont="1" applyFill="1" applyBorder="1" applyAlignment="1">
      <alignment horizontal="left" vertical="top" wrapText="1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57" applyFont="1" applyFill="1" applyBorder="1" applyAlignment="1">
      <alignment horizontal="left" vertical="center" wrapText="1"/>
      <protection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33" borderId="12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33" borderId="12" xfId="0" applyFont="1" applyFill="1" applyBorder="1" applyAlignment="1" applyProtection="1">
      <alignment horizontal="center" vertical="top" wrapText="1"/>
      <protection locked="0"/>
    </xf>
    <xf numFmtId="3" fontId="59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9" fillId="0" borderId="13" xfId="0" applyFont="1" applyBorder="1" applyAlignment="1">
      <alignment horizontal="left" vertical="top" wrapText="1"/>
    </xf>
    <xf numFmtId="0" fontId="58" fillId="0" borderId="0" xfId="0" applyFont="1" applyFill="1" applyBorder="1" applyAlignment="1" applyProtection="1">
      <alignment horizontal="left" vertical="top" wrapText="1"/>
      <protection/>
    </xf>
    <xf numFmtId="0" fontId="58" fillId="33" borderId="12" xfId="0" applyFont="1" applyFill="1" applyBorder="1" applyAlignment="1" applyProtection="1">
      <alignment horizontal="center" vertical="top" wrapText="1"/>
      <protection/>
    </xf>
    <xf numFmtId="44" fontId="58" fillId="0" borderId="12" xfId="73" applyNumberFormat="1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justify" vertical="top" wrapText="1"/>
      <protection/>
    </xf>
    <xf numFmtId="49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49" fontId="58" fillId="33" borderId="12" xfId="0" applyNumberFormat="1" applyFont="1" applyFill="1" applyBorder="1" applyAlignment="1" applyProtection="1">
      <alignment horizontal="left" vertical="top" wrapText="1"/>
      <protection locked="0"/>
    </xf>
    <xf numFmtId="49" fontId="58" fillId="33" borderId="14" xfId="0" applyNumberFormat="1" applyFont="1" applyFill="1" applyBorder="1" applyAlignment="1" applyProtection="1">
      <alignment horizontal="left" vertical="top" wrapText="1"/>
      <protection locked="0"/>
    </xf>
    <xf numFmtId="3" fontId="58" fillId="33" borderId="12" xfId="0" applyNumberFormat="1" applyFont="1" applyFill="1" applyBorder="1" applyAlignment="1" applyProtection="1">
      <alignment horizontal="left" vertical="top" wrapText="1"/>
      <protection locked="0"/>
    </xf>
    <xf numFmtId="49" fontId="59" fillId="0" borderId="12" xfId="0" applyNumberFormat="1" applyFont="1" applyFill="1" applyBorder="1" applyAlignment="1" applyProtection="1">
      <alignment horizontal="left" vertical="top" wrapText="1"/>
      <protection locked="0"/>
    </xf>
    <xf numFmtId="49" fontId="58" fillId="0" borderId="14" xfId="0" applyNumberFormat="1" applyFont="1" applyFill="1" applyBorder="1" applyAlignment="1" applyProtection="1">
      <alignment horizontal="left" vertical="top" wrapText="1"/>
      <protection locked="0"/>
    </xf>
    <xf numFmtId="3" fontId="59" fillId="0" borderId="12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6" fillId="0" borderId="0" xfId="57" applyFont="1" applyFill="1" applyBorder="1" applyAlignment="1">
      <alignment horizontal="left" vertical="top" wrapText="1"/>
      <protection/>
    </xf>
    <xf numFmtId="44" fontId="60" fillId="0" borderId="13" xfId="57" applyNumberFormat="1" applyFont="1" applyFill="1" applyBorder="1" applyAlignment="1">
      <alignment horizontal="left" vertical="center" wrapText="1"/>
      <protection/>
    </xf>
    <xf numFmtId="44" fontId="60" fillId="0" borderId="0" xfId="57" applyNumberFormat="1" applyFont="1" applyFill="1" applyBorder="1" applyAlignment="1">
      <alignment horizontal="left" vertical="center" wrapText="1"/>
      <protection/>
    </xf>
    <xf numFmtId="0" fontId="56" fillId="0" borderId="0" xfId="57" applyFont="1" applyFill="1" applyBorder="1" applyAlignment="1" applyProtection="1">
      <alignment horizontal="left" vertical="top" wrapText="1"/>
      <protection locked="0"/>
    </xf>
    <xf numFmtId="44" fontId="57" fillId="0" borderId="0" xfId="57" applyNumberFormat="1" applyFont="1" applyFill="1" applyBorder="1" applyAlignment="1" applyProtection="1">
      <alignment horizontal="right" vertical="top" wrapText="1"/>
      <protection locked="0"/>
    </xf>
    <xf numFmtId="0" fontId="57" fillId="0" borderId="0" xfId="57" applyFont="1" applyFill="1" applyAlignment="1" applyProtection="1">
      <alignment horizontal="left" vertical="top" wrapText="1"/>
      <protection locked="0"/>
    </xf>
    <xf numFmtId="0" fontId="5" fillId="0" borderId="0" xfId="57" applyFont="1" applyFill="1" applyBorder="1" applyAlignment="1">
      <alignment horizontal="center" vertical="center" wrapText="1"/>
      <protection/>
    </xf>
    <xf numFmtId="44" fontId="5" fillId="0" borderId="0" xfId="76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/>
    </xf>
    <xf numFmtId="177" fontId="56" fillId="33" borderId="11" xfId="45" applyNumberFormat="1" applyFont="1" applyFill="1" applyBorder="1" applyAlignment="1">
      <alignment vertical="center" wrapText="1"/>
    </xf>
    <xf numFmtId="0" fontId="56" fillId="33" borderId="12" xfId="57" applyFont="1" applyFill="1" applyBorder="1" applyAlignment="1" applyProtection="1">
      <alignment horizontal="center" vertical="center" wrapText="1"/>
      <protection locked="0"/>
    </xf>
    <xf numFmtId="49" fontId="5" fillId="34" borderId="12" xfId="57" applyNumberFormat="1" applyFont="1" applyFill="1" applyBorder="1" applyAlignment="1" applyProtection="1">
      <alignment vertical="center" wrapText="1"/>
      <protection/>
    </xf>
    <xf numFmtId="3" fontId="57" fillId="0" borderId="12" xfId="57" applyNumberFormat="1" applyFont="1" applyFill="1" applyBorder="1" applyAlignment="1" applyProtection="1">
      <alignment vertical="center" wrapText="1"/>
      <protection/>
    </xf>
    <xf numFmtId="49" fontId="57" fillId="0" borderId="12" xfId="57" applyNumberFormat="1" applyFont="1" applyFill="1" applyBorder="1" applyAlignment="1" applyProtection="1">
      <alignment horizontal="left" vertical="top" wrapText="1"/>
      <protection locked="0"/>
    </xf>
    <xf numFmtId="44" fontId="57" fillId="0" borderId="12" xfId="57" applyNumberFormat="1" applyFont="1" applyFill="1" applyBorder="1" applyAlignment="1" applyProtection="1">
      <alignment horizontal="left" vertical="top" wrapText="1" shrinkToFit="1"/>
      <protection locked="0"/>
    </xf>
    <xf numFmtId="44" fontId="57" fillId="0" borderId="12" xfId="57" applyNumberFormat="1" applyFont="1" applyFill="1" applyBorder="1" applyAlignment="1">
      <alignment horizontal="left" vertical="top" wrapText="1"/>
      <protection/>
    </xf>
    <xf numFmtId="44" fontId="57" fillId="0" borderId="15" xfId="57" applyNumberFormat="1" applyFont="1" applyFill="1" applyBorder="1" applyAlignment="1">
      <alignment horizontal="left" vertical="top" wrapText="1"/>
      <protection/>
    </xf>
    <xf numFmtId="49" fontId="5" fillId="34" borderId="0" xfId="57" applyNumberFormat="1" applyFont="1" applyFill="1" applyBorder="1" applyAlignment="1" applyProtection="1">
      <alignment vertical="center" wrapText="1"/>
      <protection/>
    </xf>
    <xf numFmtId="49" fontId="57" fillId="0" borderId="0" xfId="57" applyNumberFormat="1" applyFont="1" applyFill="1" applyBorder="1" applyAlignment="1" applyProtection="1">
      <alignment vertical="center" wrapText="1"/>
      <protection/>
    </xf>
    <xf numFmtId="49" fontId="57" fillId="0" borderId="0" xfId="57" applyNumberFormat="1" applyFont="1" applyFill="1" applyBorder="1" applyAlignment="1" applyProtection="1">
      <alignment horizontal="left" vertical="top" wrapText="1"/>
      <protection locked="0"/>
    </xf>
    <xf numFmtId="44" fontId="56" fillId="0" borderId="0" xfId="57" applyNumberFormat="1" applyFont="1" applyFill="1" applyBorder="1" applyAlignment="1" applyProtection="1">
      <alignment horizontal="right" vertical="top" wrapText="1" shrinkToFit="1"/>
      <protection locked="0"/>
    </xf>
    <xf numFmtId="44" fontId="57" fillId="0" borderId="16" xfId="57" applyNumberFormat="1" applyFont="1" applyFill="1" applyBorder="1" applyAlignment="1">
      <alignment horizontal="left" vertical="top" wrapText="1"/>
      <protection/>
    </xf>
    <xf numFmtId="3" fontId="57" fillId="0" borderId="0" xfId="57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7" fillId="34" borderId="0" xfId="0" applyNumberFormat="1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left" vertical="center"/>
    </xf>
    <xf numFmtId="0" fontId="56" fillId="34" borderId="0" xfId="57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>
      <alignment vertical="center"/>
    </xf>
    <xf numFmtId="0" fontId="56" fillId="33" borderId="12" xfId="57" applyFont="1" applyFill="1" applyBorder="1" applyAlignment="1">
      <alignment horizontal="center" vertical="center" wrapText="1"/>
      <protection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3" fontId="9" fillId="34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42" applyNumberFormat="1" applyFont="1" applyFill="1" applyBorder="1" applyAlignment="1" applyProtection="1">
      <alignment horizontal="center" vertical="center" wrapText="1"/>
      <protection locked="0"/>
    </xf>
    <xf numFmtId="1" fontId="63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righ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4" fillId="35" borderId="12" xfId="0" applyFont="1" applyFill="1" applyBorder="1" applyAlignment="1">
      <alignment vertical="top"/>
    </xf>
    <xf numFmtId="0" fontId="64" fillId="35" borderId="15" xfId="0" applyFont="1" applyFill="1" applyBorder="1" applyAlignment="1">
      <alignment horizontal="left" vertical="top" wrapText="1"/>
    </xf>
    <xf numFmtId="0" fontId="64" fillId="35" borderId="17" xfId="0" applyFont="1" applyFill="1" applyBorder="1" applyAlignment="1">
      <alignment horizontal="center" vertical="top" wrapText="1"/>
    </xf>
    <xf numFmtId="0" fontId="64" fillId="35" borderId="18" xfId="0" applyFont="1" applyFill="1" applyBorder="1" applyAlignment="1">
      <alignment horizontal="left" vertical="top" wrapText="1"/>
    </xf>
    <xf numFmtId="0" fontId="64" fillId="35" borderId="12" xfId="0" applyFont="1" applyFill="1" applyBorder="1" applyAlignment="1">
      <alignment horizontal="center" vertical="top" wrapText="1"/>
    </xf>
    <xf numFmtId="0" fontId="65" fillId="36" borderId="11" xfId="0" applyFont="1" applyFill="1" applyBorder="1" applyAlignment="1">
      <alignment horizontal="left" vertical="top" wrapText="1"/>
    </xf>
    <xf numFmtId="49" fontId="10" fillId="34" borderId="0" xfId="0" applyNumberFormat="1" applyFont="1" applyFill="1" applyBorder="1" applyAlignment="1" applyProtection="1">
      <alignment horizontal="right" vertical="center" wrapText="1"/>
      <protection/>
    </xf>
    <xf numFmtId="44" fontId="63" fillId="0" borderId="0" xfId="0" applyNumberFormat="1" applyFont="1" applyFill="1" applyBorder="1" applyAlignment="1">
      <alignment horizontal="left" vertical="top" wrapText="1"/>
    </xf>
    <xf numFmtId="0" fontId="65" fillId="0" borderId="0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11" fillId="37" borderId="12" xfId="0" applyFont="1" applyFill="1" applyBorder="1" applyAlignment="1" applyProtection="1">
      <alignment horizontal="center" vertical="center" wrapText="1"/>
      <protection locked="0"/>
    </xf>
    <xf numFmtId="1" fontId="11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66" fillId="37" borderId="12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Fill="1" applyBorder="1" applyAlignment="1" applyProtection="1">
      <alignment horizontal="center" vertical="top" wrapText="1"/>
      <protection locked="0"/>
    </xf>
    <xf numFmtId="1" fontId="65" fillId="0" borderId="14" xfId="0" applyNumberFormat="1" applyFont="1" applyFill="1" applyBorder="1" applyAlignment="1" applyProtection="1">
      <alignment horizontal="left" vertical="top" wrapText="1"/>
      <protection locked="0"/>
    </xf>
    <xf numFmtId="2" fontId="6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37" borderId="12" xfId="0" applyNumberFormat="1" applyFont="1" applyFill="1" applyBorder="1" applyAlignment="1" applyProtection="1">
      <alignment horizontal="center" vertical="center" wrapText="1"/>
      <protection locked="0"/>
    </xf>
    <xf numFmtId="44" fontId="65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right" vertical="top" wrapText="1"/>
      <protection locked="0"/>
    </xf>
    <xf numFmtId="44" fontId="65" fillId="37" borderId="12" xfId="0" applyNumberFormat="1" applyFont="1" applyFill="1" applyBorder="1" applyAlignment="1" applyProtection="1">
      <alignment horizontal="left" vertical="top" wrapText="1"/>
      <protection locked="0"/>
    </xf>
    <xf numFmtId="44" fontId="66" fillId="0" borderId="12" xfId="0" applyNumberFormat="1" applyFont="1" applyFill="1" applyBorder="1" applyAlignment="1">
      <alignment horizontal="center" vertical="center" wrapText="1"/>
    </xf>
    <xf numFmtId="2" fontId="6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57" applyFont="1" applyFill="1" applyBorder="1" applyAlignment="1">
      <alignment horizontal="center" vertical="center"/>
      <protection/>
    </xf>
    <xf numFmtId="0" fontId="7" fillId="33" borderId="12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vertical="top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44" fontId="7" fillId="0" borderId="19" xfId="57" applyNumberFormat="1" applyFont="1" applyFill="1" applyBorder="1" applyAlignment="1">
      <alignment horizontal="right" vertical="top" wrapText="1"/>
      <protection/>
    </xf>
    <xf numFmtId="44" fontId="5" fillId="0" borderId="20" xfId="57" applyNumberFormat="1" applyFont="1" applyFill="1" applyBorder="1" applyAlignment="1">
      <alignment horizontal="left" vertical="top" wrapText="1"/>
      <protection/>
    </xf>
    <xf numFmtId="0" fontId="58" fillId="0" borderId="12" xfId="0" applyFont="1" applyFill="1" applyBorder="1" applyAlignment="1" applyProtection="1">
      <alignment vertical="top" wrapText="1"/>
      <protection locked="0"/>
    </xf>
    <xf numFmtId="0" fontId="58" fillId="0" borderId="14" xfId="0" applyFont="1" applyFill="1" applyBorder="1" applyAlignment="1" applyProtection="1">
      <alignment vertical="top" wrapText="1"/>
      <protection locked="0"/>
    </xf>
    <xf numFmtId="0" fontId="58" fillId="0" borderId="11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49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1" fillId="0" borderId="21" xfId="0" applyFont="1" applyFill="1" applyBorder="1" applyAlignment="1" applyProtection="1">
      <alignment horizontal="justify" vertical="top" wrapText="1"/>
      <protection locked="0"/>
    </xf>
    <xf numFmtId="0" fontId="61" fillId="0" borderId="21" xfId="0" applyFont="1" applyBorder="1" applyAlignment="1">
      <alignment horizontal="justify" vertical="top" wrapText="1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33" borderId="14" xfId="0" applyFont="1" applyFill="1" applyBorder="1" applyAlignment="1" applyProtection="1">
      <alignment horizontal="justify" vertical="top" wrapText="1"/>
      <protection/>
    </xf>
    <xf numFmtId="0" fontId="58" fillId="33" borderId="11" xfId="0" applyFont="1" applyFill="1" applyBorder="1" applyAlignment="1">
      <alignment horizontal="justify" vertical="top" wrapText="1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49" fontId="58" fillId="33" borderId="14" xfId="0" applyNumberFormat="1" applyFont="1" applyFill="1" applyBorder="1" applyAlignment="1" applyProtection="1">
      <alignment horizontal="left" vertical="top" wrapText="1"/>
      <protection locked="0"/>
    </xf>
    <xf numFmtId="49" fontId="58" fillId="33" borderId="11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>
      <alignment horizontal="justify" vertical="top" wrapText="1"/>
    </xf>
    <xf numFmtId="0" fontId="61" fillId="0" borderId="0" xfId="0" applyFont="1" applyFill="1" applyBorder="1" applyAlignment="1" applyProtection="1">
      <alignment horizontal="justify" vertical="top" wrapText="1"/>
      <protection/>
    </xf>
    <xf numFmtId="0" fontId="58" fillId="33" borderId="14" xfId="0" applyFont="1" applyFill="1" applyBorder="1" applyAlignment="1" applyProtection="1">
      <alignment horizontal="right" vertical="top" wrapText="1"/>
      <protection/>
    </xf>
    <xf numFmtId="0" fontId="58" fillId="33" borderId="11" xfId="0" applyFont="1" applyFill="1" applyBorder="1" applyAlignment="1">
      <alignment horizontal="right" vertical="top" wrapText="1"/>
    </xf>
    <xf numFmtId="49" fontId="59" fillId="0" borderId="14" xfId="0" applyNumberFormat="1" applyFont="1" applyFill="1" applyBorder="1" applyAlignment="1" applyProtection="1">
      <alignment horizontal="left" vertical="top" wrapText="1"/>
      <protection locked="0"/>
    </xf>
    <xf numFmtId="0" fontId="58" fillId="0" borderId="22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49" fontId="58" fillId="33" borderId="12" xfId="0" applyNumberFormat="1" applyFont="1" applyFill="1" applyBorder="1" applyAlignment="1" applyProtection="1">
      <alignment horizontal="left" vertical="top" wrapText="1"/>
      <protection locked="0"/>
    </xf>
    <xf numFmtId="49" fontId="58" fillId="33" borderId="22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44" fontId="5" fillId="0" borderId="12" xfId="57" applyNumberFormat="1" applyFont="1" applyFill="1" applyBorder="1" applyAlignment="1">
      <alignment horizontal="left" vertical="top" wrapText="1"/>
      <protection/>
    </xf>
    <xf numFmtId="0" fontId="5" fillId="34" borderId="14" xfId="57" applyFont="1" applyFill="1" applyBorder="1" applyAlignment="1">
      <alignment horizontal="left" vertical="top" wrapText="1"/>
      <protection/>
    </xf>
    <xf numFmtId="0" fontId="5" fillId="0" borderId="22" xfId="57" applyFont="1" applyBorder="1" applyAlignment="1">
      <alignment horizontal="left" vertical="top" wrapText="1"/>
      <protection/>
    </xf>
    <xf numFmtId="0" fontId="5" fillId="0" borderId="11" xfId="57" applyFont="1" applyBorder="1" applyAlignment="1">
      <alignment horizontal="left" vertical="top" wrapText="1"/>
      <protection/>
    </xf>
    <xf numFmtId="0" fontId="13" fillId="34" borderId="14" xfId="57" applyFont="1" applyFill="1" applyBorder="1" applyAlignment="1">
      <alignment horizontal="left" vertical="top" wrapText="1"/>
      <protection/>
    </xf>
    <xf numFmtId="0" fontId="5" fillId="34" borderId="22" xfId="57" applyFont="1" applyFill="1" applyBorder="1" applyAlignment="1">
      <alignment horizontal="left" vertical="top" wrapText="1"/>
      <protection/>
    </xf>
    <xf numFmtId="0" fontId="5" fillId="34" borderId="11" xfId="57" applyFont="1" applyFill="1" applyBorder="1" applyAlignment="1">
      <alignment horizontal="left" vertical="top" wrapText="1"/>
      <protection/>
    </xf>
    <xf numFmtId="0" fontId="5" fillId="33" borderId="12" xfId="57" applyFont="1" applyFill="1" applyBorder="1" applyAlignment="1">
      <alignment vertical="top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5" xfId="57" applyFont="1" applyFill="1" applyBorder="1" applyAlignment="1">
      <alignment horizontal="center" vertical="top" wrapText="1"/>
      <protection/>
    </xf>
    <xf numFmtId="0" fontId="5" fillId="33" borderId="23" xfId="57" applyFont="1" applyFill="1" applyBorder="1" applyAlignment="1">
      <alignment horizontal="center" vertical="top" wrapText="1"/>
      <protection/>
    </xf>
    <xf numFmtId="0" fontId="5" fillId="33" borderId="24" xfId="57" applyFont="1" applyFill="1" applyBorder="1" applyAlignment="1">
      <alignment horizontal="center" vertical="top" wrapText="1"/>
      <protection/>
    </xf>
    <xf numFmtId="44" fontId="5" fillId="34" borderId="12" xfId="57" applyNumberFormat="1" applyFont="1" applyFill="1" applyBorder="1" applyAlignment="1">
      <alignment horizontal="left" vertical="top" wrapText="1"/>
      <protection/>
    </xf>
    <xf numFmtId="49" fontId="57" fillId="0" borderId="14" xfId="57" applyNumberFormat="1" applyFont="1" applyFill="1" applyBorder="1" applyAlignment="1" applyProtection="1">
      <alignment horizontal="center" vertical="center" wrapText="1"/>
      <protection/>
    </xf>
    <xf numFmtId="49" fontId="57" fillId="0" borderId="11" xfId="57" applyNumberFormat="1" applyFont="1" applyFill="1" applyBorder="1" applyAlignment="1" applyProtection="1">
      <alignment horizontal="center" vertical="center" wrapText="1"/>
      <protection/>
    </xf>
    <xf numFmtId="3" fontId="57" fillId="0" borderId="21" xfId="57" applyNumberFormat="1" applyFont="1" applyFill="1" applyBorder="1" applyAlignment="1" applyProtection="1">
      <alignment horizontal="center" vertical="center" wrapText="1"/>
      <protection/>
    </xf>
    <xf numFmtId="49" fontId="12" fillId="33" borderId="12" xfId="57" applyNumberFormat="1" applyFont="1" applyFill="1" applyBorder="1" applyAlignment="1" applyProtection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33" borderId="12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49" fontId="5" fillId="34" borderId="10" xfId="57" applyNumberFormat="1" applyFont="1" applyFill="1" applyBorder="1" applyAlignment="1" applyProtection="1">
      <alignment horizontal="left" vertical="top" wrapText="1"/>
      <protection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56" fillId="33" borderId="14" xfId="57" applyFont="1" applyFill="1" applyBorder="1" applyAlignment="1">
      <alignment horizontal="left" vertical="center" wrapText="1"/>
      <protection/>
    </xf>
    <xf numFmtId="0" fontId="56" fillId="33" borderId="11" xfId="57" applyFont="1" applyFill="1" applyBorder="1" applyAlignment="1">
      <alignment horizontal="left" vertical="center" wrapText="1"/>
      <protection/>
    </xf>
    <xf numFmtId="0" fontId="5" fillId="34" borderId="21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6" fillId="0" borderId="0" xfId="57" applyFont="1" applyFill="1" applyBorder="1" applyAlignment="1">
      <alignment horizontal="left" vertical="top" wrapText="1"/>
      <protection/>
    </xf>
    <xf numFmtId="0" fontId="7" fillId="33" borderId="14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56" fillId="33" borderId="14" xfId="57" applyFont="1" applyFill="1" applyBorder="1" applyAlignment="1" applyProtection="1">
      <alignment horizontal="center" vertical="center"/>
      <protection locked="0"/>
    </xf>
    <xf numFmtId="0" fontId="56" fillId="33" borderId="22" xfId="57" applyFont="1" applyFill="1" applyBorder="1" applyAlignment="1" applyProtection="1">
      <alignment horizontal="center" vertical="center"/>
      <protection locked="0"/>
    </xf>
    <xf numFmtId="0" fontId="56" fillId="33" borderId="11" xfId="57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vertical="center" wrapText="1"/>
      <protection locked="0"/>
    </xf>
    <xf numFmtId="0" fontId="58" fillId="0" borderId="0" xfId="57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top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0" fontId="64" fillId="35" borderId="14" xfId="0" applyFont="1" applyFill="1" applyBorder="1" applyAlignment="1">
      <alignment horizontal="left" vertical="top" wrapText="1"/>
    </xf>
    <xf numFmtId="0" fontId="64" fillId="35" borderId="22" xfId="0" applyFont="1" applyFill="1" applyBorder="1" applyAlignment="1">
      <alignment horizontal="left" vertical="top" wrapText="1"/>
    </xf>
    <xf numFmtId="0" fontId="64" fillId="35" borderId="11" xfId="0" applyFont="1" applyFill="1" applyBorder="1" applyAlignment="1">
      <alignment horizontal="left" vertical="top" wrapText="1"/>
    </xf>
    <xf numFmtId="0" fontId="65" fillId="35" borderId="15" xfId="0" applyFont="1" applyFill="1" applyBorder="1" applyAlignment="1">
      <alignment horizontal="center" vertical="center"/>
    </xf>
    <xf numFmtId="0" fontId="65" fillId="35" borderId="23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left" vertical="center" wrapText="1"/>
    </xf>
    <xf numFmtId="0" fontId="65" fillId="35" borderId="23" xfId="0" applyFont="1" applyFill="1" applyBorder="1" applyAlignment="1">
      <alignment horizontal="left" vertical="center" wrapText="1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left" vertical="top" wrapText="1"/>
    </xf>
    <xf numFmtId="0" fontId="65" fillId="36" borderId="22" xfId="0" applyFont="1" applyFill="1" applyBorder="1" applyAlignment="1">
      <alignment horizontal="left" vertical="top" wrapText="1"/>
    </xf>
    <xf numFmtId="0" fontId="65" fillId="36" borderId="11" xfId="0" applyFont="1" applyFill="1" applyBorder="1" applyAlignment="1">
      <alignment horizontal="left" vertical="top" wrapText="1"/>
    </xf>
    <xf numFmtId="49" fontId="11" fillId="34" borderId="14" xfId="0" applyNumberFormat="1" applyFont="1" applyFill="1" applyBorder="1" applyAlignment="1" applyProtection="1">
      <alignment horizontal="right" vertical="center" wrapText="1"/>
      <protection/>
    </xf>
    <xf numFmtId="49" fontId="11" fillId="34" borderId="22" xfId="0" applyNumberFormat="1" applyFont="1" applyFill="1" applyBorder="1" applyAlignment="1" applyProtection="1">
      <alignment horizontal="right" vertical="center" wrapText="1"/>
      <protection/>
    </xf>
    <xf numFmtId="49" fontId="11" fillId="34" borderId="11" xfId="0" applyNumberFormat="1" applyFont="1" applyFill="1" applyBorder="1" applyAlignment="1" applyProtection="1">
      <alignment horizontal="right" vertical="center" wrapText="1"/>
      <protection/>
    </xf>
    <xf numFmtId="0" fontId="66" fillId="0" borderId="0" xfId="0" applyFont="1" applyFill="1" applyAlignment="1" applyProtection="1">
      <alignment horizontal="left" vertical="top" wrapText="1"/>
      <protection locked="0"/>
    </xf>
    <xf numFmtId="44" fontId="65" fillId="36" borderId="15" xfId="0" applyNumberFormat="1" applyFont="1" applyFill="1" applyBorder="1" applyAlignment="1">
      <alignment vertical="center" wrapText="1"/>
    </xf>
    <xf numFmtId="44" fontId="65" fillId="36" borderId="23" xfId="0" applyNumberFormat="1" applyFont="1" applyFill="1" applyBorder="1" applyAlignment="1">
      <alignment vertical="center" wrapText="1"/>
    </xf>
    <xf numFmtId="44" fontId="65" fillId="0" borderId="15" xfId="0" applyNumberFormat="1" applyFont="1" applyFill="1" applyBorder="1" applyAlignment="1">
      <alignment vertical="center" wrapText="1"/>
    </xf>
    <xf numFmtId="44" fontId="65" fillId="0" borderId="23" xfId="0" applyNumberFormat="1" applyFont="1" applyFill="1" applyBorder="1" applyAlignment="1">
      <alignment vertical="center" wrapText="1"/>
    </xf>
    <xf numFmtId="0" fontId="68" fillId="36" borderId="14" xfId="0" applyFont="1" applyFill="1" applyBorder="1" applyAlignment="1">
      <alignment horizontal="left" vertical="top" wrapText="1"/>
    </xf>
    <xf numFmtId="0" fontId="68" fillId="36" borderId="22" xfId="0" applyFont="1" applyFill="1" applyBorder="1" applyAlignment="1">
      <alignment horizontal="left" vertical="top" wrapText="1"/>
    </xf>
    <xf numFmtId="0" fontId="68" fillId="36" borderId="11" xfId="0" applyFont="1" applyFill="1" applyBorder="1" applyAlignment="1">
      <alignment horizontal="left" vertical="top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view="pageBreakPreview" zoomScale="120" zoomScaleNormal="120" zoomScaleSheetLayoutView="120" workbookViewId="0" topLeftCell="A88">
      <selection activeCell="C13" sqref="C13:D13"/>
    </sheetView>
  </sheetViews>
  <sheetFormatPr defaultColWidth="9.00390625" defaultRowHeight="12.75"/>
  <cols>
    <col min="1" max="1" width="3.625" style="3" customWidth="1"/>
    <col min="2" max="2" width="29.125" style="3" customWidth="1"/>
    <col min="3" max="3" width="24.75390625" style="3" customWidth="1"/>
    <col min="4" max="4" width="42.00390625" style="2" customWidth="1"/>
    <col min="5" max="9" width="9.125" style="3" customWidth="1"/>
    <col min="10" max="10" width="16.625" style="3" customWidth="1"/>
    <col min="11" max="16384" width="9.125" style="3" customWidth="1"/>
  </cols>
  <sheetData>
    <row r="1" spans="1:4" ht="18" customHeight="1">
      <c r="A1" s="42"/>
      <c r="B1" s="42"/>
      <c r="C1" s="152" t="s">
        <v>59</v>
      </c>
      <c r="D1" s="152"/>
    </row>
    <row r="2" spans="1:4" ht="18" customHeight="1">
      <c r="A2" s="42"/>
      <c r="B2" s="43"/>
      <c r="C2" s="43" t="s">
        <v>29</v>
      </c>
      <c r="D2" s="43"/>
    </row>
    <row r="3" spans="1:4" ht="18" customHeight="1">
      <c r="A3" s="42"/>
      <c r="B3" s="42"/>
      <c r="C3" s="42"/>
      <c r="D3" s="44"/>
    </row>
    <row r="4" spans="1:4" ht="18" customHeight="1">
      <c r="A4" s="42"/>
      <c r="B4" s="42" t="s">
        <v>22</v>
      </c>
      <c r="C4" s="42" t="s">
        <v>112</v>
      </c>
      <c r="D4" s="44"/>
    </row>
    <row r="5" spans="1:4" ht="18" customHeight="1">
      <c r="A5" s="42"/>
      <c r="B5" s="42"/>
      <c r="C5" s="42"/>
      <c r="D5" s="44"/>
    </row>
    <row r="6" spans="1:5" ht="24.75" customHeight="1">
      <c r="A6" s="42"/>
      <c r="B6" s="42" t="s">
        <v>21</v>
      </c>
      <c r="C6" s="147" t="s">
        <v>136</v>
      </c>
      <c r="D6" s="147"/>
      <c r="E6" s="4"/>
    </row>
    <row r="7" spans="1:4" ht="12" customHeight="1">
      <c r="A7" s="42"/>
      <c r="B7" s="42"/>
      <c r="C7" s="42"/>
      <c r="D7" s="44"/>
    </row>
    <row r="8" spans="1:4" ht="15" customHeight="1">
      <c r="A8" s="42"/>
      <c r="B8" s="45" t="s">
        <v>18</v>
      </c>
      <c r="C8" s="144"/>
      <c r="D8" s="144"/>
    </row>
    <row r="9" spans="1:4" ht="15" customHeight="1">
      <c r="A9" s="42"/>
      <c r="B9" s="45" t="s">
        <v>23</v>
      </c>
      <c r="C9" s="145"/>
      <c r="D9" s="146"/>
    </row>
    <row r="10" spans="1:4" ht="15" customHeight="1">
      <c r="A10" s="42"/>
      <c r="B10" s="45" t="s">
        <v>17</v>
      </c>
      <c r="C10" s="145"/>
      <c r="D10" s="146"/>
    </row>
    <row r="11" spans="1:4" ht="15" customHeight="1">
      <c r="A11" s="42"/>
      <c r="B11" s="45" t="s">
        <v>24</v>
      </c>
      <c r="C11" s="145"/>
      <c r="D11" s="146"/>
    </row>
    <row r="12" spans="1:4" ht="15" customHeight="1">
      <c r="A12" s="42"/>
      <c r="B12" s="45" t="s">
        <v>25</v>
      </c>
      <c r="C12" s="145"/>
      <c r="D12" s="146"/>
    </row>
    <row r="13" spans="1:4" ht="15" customHeight="1">
      <c r="A13" s="42"/>
      <c r="B13" s="45" t="s">
        <v>26</v>
      </c>
      <c r="C13" s="145"/>
      <c r="D13" s="146"/>
    </row>
    <row r="14" spans="1:4" ht="15" customHeight="1">
      <c r="A14" s="42"/>
      <c r="B14" s="45" t="s">
        <v>27</v>
      </c>
      <c r="C14" s="145"/>
      <c r="D14" s="146"/>
    </row>
    <row r="15" spans="1:4" ht="15" customHeight="1">
      <c r="A15" s="42"/>
      <c r="B15" s="45" t="s">
        <v>28</v>
      </c>
      <c r="C15" s="145"/>
      <c r="D15" s="146"/>
    </row>
    <row r="16" spans="1:4" ht="13.5" customHeight="1">
      <c r="A16" s="42"/>
      <c r="B16" s="42"/>
      <c r="C16" s="46"/>
      <c r="D16" s="47"/>
    </row>
    <row r="17" spans="1:4" ht="18" customHeight="1">
      <c r="A17" s="42" t="s">
        <v>0</v>
      </c>
      <c r="B17" s="164" t="s">
        <v>80</v>
      </c>
      <c r="C17" s="165"/>
      <c r="D17" s="166"/>
    </row>
    <row r="18" spans="1:4" ht="17.25" customHeight="1">
      <c r="A18" s="42"/>
      <c r="B18" s="48" t="s">
        <v>12</v>
      </c>
      <c r="C18" s="49" t="s">
        <v>86</v>
      </c>
      <c r="D18" s="50"/>
    </row>
    <row r="19" spans="1:3" ht="18" customHeight="1">
      <c r="A19" s="51"/>
      <c r="B19" s="52">
        <v>1</v>
      </c>
      <c r="C19" s="53">
        <f>'część 1'!C6</f>
        <v>0</v>
      </c>
    </row>
    <row r="20" spans="1:4" s="39" customFormat="1" ht="18" customHeight="1">
      <c r="A20" s="51"/>
      <c r="B20" s="52">
        <v>2</v>
      </c>
      <c r="C20" s="53">
        <f>'część 2'!C5</f>
        <v>0</v>
      </c>
      <c r="D20" s="103" t="s">
        <v>110</v>
      </c>
    </row>
    <row r="21" spans="1:4" s="105" customFormat="1" ht="22.5" customHeight="1">
      <c r="A21" s="104"/>
      <c r="B21" s="170" t="s">
        <v>63</v>
      </c>
      <c r="C21" s="170"/>
      <c r="D21" s="170"/>
    </row>
    <row r="22" spans="1:4" s="105" customFormat="1" ht="6.75" customHeight="1">
      <c r="A22" s="104"/>
      <c r="B22" s="104"/>
      <c r="C22" s="104"/>
      <c r="D22" s="104"/>
    </row>
    <row r="23" spans="1:4" ht="37.5" customHeight="1">
      <c r="A23" s="42" t="s">
        <v>1</v>
      </c>
      <c r="B23" s="155" t="s">
        <v>48</v>
      </c>
      <c r="C23" s="155"/>
      <c r="D23" s="155"/>
    </row>
    <row r="24" spans="1:4" ht="41.25" customHeight="1">
      <c r="A24" s="42"/>
      <c r="B24" s="153" t="s">
        <v>49</v>
      </c>
      <c r="C24" s="154"/>
      <c r="D24" s="54" t="s">
        <v>87</v>
      </c>
    </row>
    <row r="25" spans="1:4" ht="24" customHeight="1">
      <c r="A25" s="42"/>
      <c r="B25" s="159" t="s">
        <v>50</v>
      </c>
      <c r="C25" s="159"/>
      <c r="D25" s="159"/>
    </row>
    <row r="26" spans="1:4" ht="31.5" customHeight="1">
      <c r="A26" s="42" t="s">
        <v>2</v>
      </c>
      <c r="B26" s="147" t="s">
        <v>51</v>
      </c>
      <c r="C26" s="147"/>
      <c r="D26" s="147"/>
    </row>
    <row r="27" spans="1:4" ht="32.25" customHeight="1">
      <c r="A27" s="42"/>
      <c r="B27" s="153" t="s">
        <v>52</v>
      </c>
      <c r="C27" s="154"/>
      <c r="D27" s="54" t="s">
        <v>88</v>
      </c>
    </row>
    <row r="28" spans="1:4" ht="69.75" customHeight="1">
      <c r="A28" s="42"/>
      <c r="B28" s="150" t="s">
        <v>67</v>
      </c>
      <c r="C28" s="151"/>
      <c r="D28" s="151"/>
    </row>
    <row r="29" spans="1:4" ht="22.5" customHeight="1">
      <c r="A29" s="42" t="s">
        <v>3</v>
      </c>
      <c r="B29" s="147" t="s">
        <v>56</v>
      </c>
      <c r="C29" s="147"/>
      <c r="D29" s="147"/>
    </row>
    <row r="30" spans="1:4" ht="78" customHeight="1">
      <c r="A30" s="42"/>
      <c r="B30" s="160" t="s">
        <v>53</v>
      </c>
      <c r="C30" s="161"/>
      <c r="D30" s="54" t="s">
        <v>58</v>
      </c>
    </row>
    <row r="31" spans="1:4" ht="15" customHeight="1">
      <c r="A31" s="42"/>
      <c r="B31" s="150" t="s">
        <v>54</v>
      </c>
      <c r="C31" s="151"/>
      <c r="D31" s="151"/>
    </row>
    <row r="32" spans="1:4" ht="21.75" customHeight="1">
      <c r="A32" s="42" t="s">
        <v>16</v>
      </c>
      <c r="B32" s="155" t="s">
        <v>85</v>
      </c>
      <c r="C32" s="155"/>
      <c r="D32" s="155"/>
    </row>
    <row r="33" spans="1:4" ht="21.75" customHeight="1">
      <c r="A33" s="42" t="s">
        <v>20</v>
      </c>
      <c r="B33" s="148" t="s">
        <v>55</v>
      </c>
      <c r="C33" s="147"/>
      <c r="D33" s="158"/>
    </row>
    <row r="34" spans="1:4" ht="50.25" customHeight="1">
      <c r="A34" s="42" t="s">
        <v>4</v>
      </c>
      <c r="B34" s="149" t="s">
        <v>111</v>
      </c>
      <c r="C34" s="149"/>
      <c r="D34" s="149"/>
    </row>
    <row r="35" spans="1:4" ht="66" customHeight="1">
      <c r="A35" s="42" t="s">
        <v>31</v>
      </c>
      <c r="B35" s="149" t="s">
        <v>113</v>
      </c>
      <c r="C35" s="149"/>
      <c r="D35" s="149"/>
    </row>
    <row r="36" spans="1:4" ht="31.5" customHeight="1">
      <c r="A36" s="42" t="s">
        <v>32</v>
      </c>
      <c r="B36" s="149" t="s">
        <v>81</v>
      </c>
      <c r="C36" s="149"/>
      <c r="D36" s="149"/>
    </row>
    <row r="37" spans="1:5" ht="27.75" customHeight="1">
      <c r="A37" s="42" t="s">
        <v>35</v>
      </c>
      <c r="B37" s="147" t="s">
        <v>82</v>
      </c>
      <c r="C37" s="148"/>
      <c r="D37" s="148"/>
      <c r="E37" s="4"/>
    </row>
    <row r="38" spans="1:5" ht="20.25" customHeight="1">
      <c r="A38" s="42" t="s">
        <v>37</v>
      </c>
      <c r="B38" s="147" t="s">
        <v>83</v>
      </c>
      <c r="C38" s="148"/>
      <c r="D38" s="148"/>
      <c r="E38" s="4"/>
    </row>
    <row r="39" spans="1:5" ht="29.25" customHeight="1">
      <c r="A39" s="42" t="s">
        <v>38</v>
      </c>
      <c r="B39" s="147" t="s">
        <v>84</v>
      </c>
      <c r="C39" s="148"/>
      <c r="D39" s="148"/>
      <c r="E39" s="4"/>
    </row>
    <row r="40" spans="1:4" ht="18" customHeight="1">
      <c r="A40" s="55" t="s">
        <v>39</v>
      </c>
      <c r="B40" s="56" t="s">
        <v>5</v>
      </c>
      <c r="C40" s="56"/>
      <c r="D40" s="57"/>
    </row>
    <row r="41" spans="1:4" ht="5.25" customHeight="1">
      <c r="A41" s="42"/>
      <c r="B41" s="58"/>
      <c r="C41" s="58"/>
      <c r="D41" s="59"/>
    </row>
    <row r="42" spans="1:4" ht="18" customHeight="1">
      <c r="A42" s="42"/>
      <c r="B42" s="156" t="s">
        <v>13</v>
      </c>
      <c r="C42" s="169"/>
      <c r="D42" s="157"/>
    </row>
    <row r="43" spans="1:4" ht="18" customHeight="1">
      <c r="A43" s="42"/>
      <c r="B43" s="156" t="s">
        <v>6</v>
      </c>
      <c r="C43" s="157"/>
      <c r="D43" s="45" t="s">
        <v>7</v>
      </c>
    </row>
    <row r="44" spans="1:4" ht="18" customHeight="1">
      <c r="A44" s="42"/>
      <c r="B44" s="162"/>
      <c r="C44" s="163"/>
      <c r="D44" s="60"/>
    </row>
    <row r="45" spans="1:4" ht="18" customHeight="1">
      <c r="A45" s="42"/>
      <c r="B45" s="162"/>
      <c r="C45" s="163"/>
      <c r="D45" s="60"/>
    </row>
    <row r="46" spans="1:4" ht="10.5" customHeight="1">
      <c r="A46" s="42"/>
      <c r="B46" s="61" t="s">
        <v>8</v>
      </c>
      <c r="C46" s="61"/>
      <c r="D46" s="59"/>
    </row>
    <row r="47" spans="1:4" ht="18" customHeight="1">
      <c r="A47" s="42"/>
      <c r="B47" s="156" t="s">
        <v>14</v>
      </c>
      <c r="C47" s="169"/>
      <c r="D47" s="157"/>
    </row>
    <row r="48" spans="1:4" ht="18" customHeight="1">
      <c r="A48" s="42"/>
      <c r="B48" s="62" t="s">
        <v>6</v>
      </c>
      <c r="C48" s="63" t="s">
        <v>7</v>
      </c>
      <c r="D48" s="64" t="s">
        <v>9</v>
      </c>
    </row>
    <row r="49" spans="1:4" ht="18" customHeight="1">
      <c r="A49" s="42"/>
      <c r="B49" s="65"/>
      <c r="C49" s="66"/>
      <c r="D49" s="67"/>
    </row>
    <row r="50" spans="1:4" ht="18" customHeight="1">
      <c r="A50" s="42"/>
      <c r="B50" s="65"/>
      <c r="C50" s="66"/>
      <c r="D50" s="67"/>
    </row>
    <row r="51" spans="1:4" ht="12" customHeight="1">
      <c r="A51" s="42"/>
      <c r="B51" s="61"/>
      <c r="C51" s="61"/>
      <c r="D51" s="59"/>
    </row>
    <row r="52" spans="1:4" ht="18" customHeight="1">
      <c r="A52" s="42"/>
      <c r="B52" s="156" t="s">
        <v>15</v>
      </c>
      <c r="C52" s="169"/>
      <c r="D52" s="157"/>
    </row>
    <row r="53" spans="1:4" ht="18" customHeight="1">
      <c r="A53" s="42"/>
      <c r="B53" s="168" t="s">
        <v>10</v>
      </c>
      <c r="C53" s="168"/>
      <c r="D53" s="45" t="s">
        <v>57</v>
      </c>
    </row>
    <row r="54" spans="1:4" ht="18" customHeight="1">
      <c r="A54" s="42"/>
      <c r="B54" s="167"/>
      <c r="C54" s="167"/>
      <c r="D54" s="60"/>
    </row>
    <row r="55" spans="1:4" ht="13.5" customHeight="1">
      <c r="A55" s="42"/>
      <c r="B55" s="42"/>
      <c r="C55" s="42"/>
      <c r="D55" s="44"/>
    </row>
  </sheetData>
  <sheetProtection/>
  <mergeCells count="37">
    <mergeCell ref="B44:C44"/>
    <mergeCell ref="B36:D36"/>
    <mergeCell ref="B17:D17"/>
    <mergeCell ref="B54:C54"/>
    <mergeCell ref="B53:C53"/>
    <mergeCell ref="B52:D52"/>
    <mergeCell ref="B47:D47"/>
    <mergeCell ref="B45:C45"/>
    <mergeCell ref="B21:D21"/>
    <mergeCell ref="B42:D42"/>
    <mergeCell ref="B43:C43"/>
    <mergeCell ref="B33:D33"/>
    <mergeCell ref="B26:D26"/>
    <mergeCell ref="B29:D29"/>
    <mergeCell ref="B32:D32"/>
    <mergeCell ref="B25:D25"/>
    <mergeCell ref="B27:C27"/>
    <mergeCell ref="B28:D28"/>
    <mergeCell ref="B30:C30"/>
    <mergeCell ref="C1:D1"/>
    <mergeCell ref="C6:D6"/>
    <mergeCell ref="C9:D9"/>
    <mergeCell ref="C10:D10"/>
    <mergeCell ref="C11:D11"/>
    <mergeCell ref="B38:D38"/>
    <mergeCell ref="B34:D34"/>
    <mergeCell ref="B37:D37"/>
    <mergeCell ref="B24:C24"/>
    <mergeCell ref="B23:D23"/>
    <mergeCell ref="C8:D8"/>
    <mergeCell ref="C14:D14"/>
    <mergeCell ref="B39:D39"/>
    <mergeCell ref="B35:D35"/>
    <mergeCell ref="C13:D13"/>
    <mergeCell ref="C12:D12"/>
    <mergeCell ref="B31:D31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5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5"/>
  <sheetViews>
    <sheetView showGridLines="0" tabSelected="1" view="pageBreakPreview" zoomScale="80" zoomScaleNormal="80" zoomScaleSheetLayoutView="80" workbookViewId="0" topLeftCell="A10">
      <selection activeCell="J27" sqref="J27"/>
    </sheetView>
  </sheetViews>
  <sheetFormatPr defaultColWidth="9.00390625" defaultRowHeight="12.75"/>
  <cols>
    <col min="1" max="1" width="5.875" style="5" customWidth="1"/>
    <col min="2" max="2" width="92.375" style="40" customWidth="1"/>
    <col min="3" max="3" width="17.00390625" style="68" customWidth="1"/>
    <col min="4" max="4" width="19.25390625" style="40" customWidth="1"/>
    <col min="5" max="5" width="18.25390625" style="40" customWidth="1"/>
    <col min="6" max="6" width="15.875" style="40" customWidth="1"/>
    <col min="7" max="7" width="15.00390625" style="40" customWidth="1"/>
    <col min="8" max="8" width="12.125" style="40" customWidth="1"/>
    <col min="9" max="9" width="13.375" style="40" customWidth="1"/>
    <col min="10" max="10" width="18.375" style="40" customWidth="1"/>
    <col min="11" max="11" width="15.375" style="40" customWidth="1"/>
    <col min="12" max="12" width="15.875" style="8" hidden="1" customWidth="1"/>
    <col min="13" max="13" width="15.875" style="40" customWidth="1"/>
    <col min="14" max="15" width="14.25390625" style="40" customWidth="1"/>
    <col min="16" max="16384" width="9.125" style="40" customWidth="1"/>
  </cols>
  <sheetData>
    <row r="1" spans="2:15" ht="15">
      <c r="B1" s="6" t="str">
        <f>'formularz oferty'!C4</f>
        <v>DFP.271.122.2023.KK</v>
      </c>
      <c r="I1" s="7" t="s">
        <v>60</v>
      </c>
      <c r="N1" s="7"/>
      <c r="O1" s="7"/>
    </row>
    <row r="2" spans="8:9" ht="13.5" customHeight="1">
      <c r="H2" s="206" t="s">
        <v>36</v>
      </c>
      <c r="I2" s="206"/>
    </row>
    <row r="3" spans="8:9" ht="15">
      <c r="H3" s="68"/>
      <c r="I3" s="68"/>
    </row>
    <row r="4" spans="2:9" ht="13.5" customHeight="1">
      <c r="B4" s="10" t="s">
        <v>11</v>
      </c>
      <c r="C4" s="1">
        <v>1</v>
      </c>
      <c r="D4" s="11" t="s">
        <v>34</v>
      </c>
      <c r="E4" s="12"/>
      <c r="F4" s="207"/>
      <c r="G4" s="207"/>
      <c r="H4" s="208"/>
      <c r="I4" s="208"/>
    </row>
    <row r="5" spans="2:9" ht="15">
      <c r="B5" s="10"/>
      <c r="C5" s="9"/>
      <c r="D5" s="12"/>
      <c r="E5" s="39"/>
      <c r="F5" s="1"/>
      <c r="G5" s="39"/>
      <c r="H5" s="1"/>
      <c r="I5" s="13"/>
    </row>
    <row r="6" spans="1:5" s="16" customFormat="1" ht="38.25" customHeight="1">
      <c r="A6" s="34"/>
      <c r="B6" s="33" t="s">
        <v>77</v>
      </c>
      <c r="C6" s="37">
        <f>SUM(J23+J34)</f>
        <v>0</v>
      </c>
      <c r="D6" s="70" t="s">
        <v>110</v>
      </c>
      <c r="E6" s="71"/>
    </row>
    <row r="7" spans="1:9" s="16" customFormat="1" ht="12" customHeight="1">
      <c r="A7" s="34"/>
      <c r="B7" s="200" t="s">
        <v>63</v>
      </c>
      <c r="C7" s="200"/>
      <c r="D7" s="200"/>
      <c r="E7" s="200"/>
      <c r="F7" s="200"/>
      <c r="G7" s="200"/>
      <c r="H7" s="200"/>
      <c r="I7" s="200"/>
    </row>
    <row r="8" spans="1:9" s="16" customFormat="1" ht="12" customHeight="1">
      <c r="A8" s="34"/>
      <c r="B8" s="69"/>
      <c r="C8" s="69"/>
      <c r="D8" s="69"/>
      <c r="E8" s="69"/>
      <c r="F8" s="69"/>
      <c r="G8" s="69"/>
      <c r="H8" s="69"/>
      <c r="I8" s="69"/>
    </row>
    <row r="9" spans="1:10" ht="18" customHeight="1">
      <c r="A9" s="203" t="s">
        <v>30</v>
      </c>
      <c r="B9" s="204"/>
      <c r="C9" s="204"/>
      <c r="D9" s="205"/>
      <c r="E9" s="100"/>
      <c r="F9" s="72"/>
      <c r="G9" s="72"/>
      <c r="H9" s="73"/>
      <c r="I9" s="74"/>
      <c r="J9" s="74"/>
    </row>
    <row r="10" spans="1:10" ht="106.5" customHeight="1">
      <c r="A10" s="101" t="s">
        <v>89</v>
      </c>
      <c r="B10" s="201" t="s">
        <v>137</v>
      </c>
      <c r="C10" s="202"/>
      <c r="D10" s="107" t="s">
        <v>117</v>
      </c>
      <c r="E10" s="97"/>
      <c r="F10" s="75"/>
      <c r="G10" s="76"/>
      <c r="H10" s="76"/>
      <c r="I10" s="77"/>
      <c r="J10" s="77"/>
    </row>
    <row r="11" spans="1:10" ht="30" customHeight="1">
      <c r="A11" s="96">
        <v>1</v>
      </c>
      <c r="B11" s="194" t="s">
        <v>114</v>
      </c>
      <c r="C11" s="195"/>
      <c r="D11" s="106">
        <v>3000</v>
      </c>
      <c r="E11" s="98"/>
      <c r="F11" s="75"/>
      <c r="G11" s="76"/>
      <c r="H11" s="76"/>
      <c r="I11" s="36"/>
      <c r="J11" s="36"/>
    </row>
    <row r="12" spans="1:10" ht="32.25" customHeight="1">
      <c r="A12" s="96">
        <v>2</v>
      </c>
      <c r="B12" s="194" t="s">
        <v>115</v>
      </c>
      <c r="C12" s="195"/>
      <c r="D12" s="106">
        <v>3000</v>
      </c>
      <c r="E12" s="99"/>
      <c r="F12" s="75"/>
      <c r="G12" s="76"/>
      <c r="H12" s="76"/>
      <c r="I12" s="36"/>
      <c r="J12" s="36"/>
    </row>
    <row r="13" spans="1:10" ht="34.5" customHeight="1">
      <c r="A13" s="96">
        <v>3</v>
      </c>
      <c r="B13" s="194" t="s">
        <v>116</v>
      </c>
      <c r="C13" s="195"/>
      <c r="D13" s="106">
        <v>3000</v>
      </c>
      <c r="E13" s="99"/>
      <c r="F13" s="75"/>
      <c r="G13" s="76"/>
      <c r="H13" s="76"/>
      <c r="I13" s="36"/>
      <c r="J13" s="36"/>
    </row>
    <row r="14" spans="1:10" ht="32.25" customHeight="1">
      <c r="A14" s="198" t="s">
        <v>62</v>
      </c>
      <c r="B14" s="198"/>
      <c r="C14" s="198"/>
      <c r="D14" s="198"/>
      <c r="E14" s="199"/>
      <c r="F14" s="75"/>
      <c r="G14" s="76"/>
      <c r="H14" s="76"/>
      <c r="I14" s="36"/>
      <c r="J14" s="36"/>
    </row>
    <row r="15" spans="1:10" ht="15">
      <c r="A15" s="78"/>
      <c r="B15" s="79"/>
      <c r="C15" s="80"/>
      <c r="D15" s="80"/>
      <c r="E15" s="81"/>
      <c r="F15" s="75"/>
      <c r="G15" s="76"/>
      <c r="H15" s="76"/>
      <c r="I15" s="36"/>
      <c r="J15" s="36"/>
    </row>
    <row r="16" spans="1:10" ht="42.75">
      <c r="A16" s="33" t="s">
        <v>90</v>
      </c>
      <c r="B16" s="196" t="s">
        <v>30</v>
      </c>
      <c r="C16" s="197"/>
      <c r="D16" s="82" t="s">
        <v>103</v>
      </c>
      <c r="E16" s="33" t="s">
        <v>91</v>
      </c>
      <c r="F16" s="33" t="s">
        <v>92</v>
      </c>
      <c r="G16" s="33" t="s">
        <v>104</v>
      </c>
      <c r="H16" s="33" t="s">
        <v>93</v>
      </c>
      <c r="I16" s="83" t="s">
        <v>105</v>
      </c>
      <c r="J16" s="83" t="s">
        <v>106</v>
      </c>
    </row>
    <row r="17" spans="1:10" ht="15">
      <c r="A17" s="84" t="s">
        <v>94</v>
      </c>
      <c r="B17" s="185"/>
      <c r="C17" s="186"/>
      <c r="D17" s="85"/>
      <c r="E17" s="86"/>
      <c r="F17" s="86"/>
      <c r="G17" s="86"/>
      <c r="H17" s="86"/>
      <c r="I17" s="87"/>
      <c r="J17" s="88">
        <f aca="true" t="shared" si="0" ref="J17:J22">ROUND(ROUND(H17,2)*I17,2)</f>
        <v>0</v>
      </c>
    </row>
    <row r="18" spans="1:10" ht="15">
      <c r="A18" s="84" t="s">
        <v>95</v>
      </c>
      <c r="B18" s="185"/>
      <c r="C18" s="186"/>
      <c r="D18" s="85"/>
      <c r="E18" s="86"/>
      <c r="F18" s="86"/>
      <c r="G18" s="86"/>
      <c r="H18" s="86"/>
      <c r="I18" s="87"/>
      <c r="J18" s="88">
        <f t="shared" si="0"/>
        <v>0</v>
      </c>
    </row>
    <row r="19" spans="1:10" ht="15">
      <c r="A19" s="84" t="s">
        <v>96</v>
      </c>
      <c r="B19" s="185"/>
      <c r="C19" s="186"/>
      <c r="D19" s="85"/>
      <c r="E19" s="86"/>
      <c r="F19" s="86"/>
      <c r="G19" s="86"/>
      <c r="H19" s="86"/>
      <c r="I19" s="87"/>
      <c r="J19" s="88">
        <f t="shared" si="0"/>
        <v>0</v>
      </c>
    </row>
    <row r="20" spans="1:10" ht="15">
      <c r="A20" s="84" t="s">
        <v>97</v>
      </c>
      <c r="B20" s="185"/>
      <c r="C20" s="186"/>
      <c r="D20" s="85"/>
      <c r="E20" s="86"/>
      <c r="F20" s="86"/>
      <c r="G20" s="86"/>
      <c r="H20" s="86"/>
      <c r="I20" s="87"/>
      <c r="J20" s="88">
        <f t="shared" si="0"/>
        <v>0</v>
      </c>
    </row>
    <row r="21" spans="1:10" ht="15">
      <c r="A21" s="84" t="s">
        <v>98</v>
      </c>
      <c r="B21" s="185"/>
      <c r="C21" s="186"/>
      <c r="D21" s="85"/>
      <c r="E21" s="86"/>
      <c r="F21" s="86"/>
      <c r="G21" s="86"/>
      <c r="H21" s="86"/>
      <c r="I21" s="87"/>
      <c r="J21" s="88">
        <f t="shared" si="0"/>
        <v>0</v>
      </c>
    </row>
    <row r="22" spans="1:10" ht="15.75" thickBot="1">
      <c r="A22" s="84" t="s">
        <v>99</v>
      </c>
      <c r="B22" s="185"/>
      <c r="C22" s="186"/>
      <c r="D22" s="85"/>
      <c r="E22" s="86"/>
      <c r="F22" s="86"/>
      <c r="G22" s="86"/>
      <c r="H22" s="86"/>
      <c r="I22" s="87"/>
      <c r="J22" s="89">
        <f t="shared" si="0"/>
        <v>0</v>
      </c>
    </row>
    <row r="23" spans="1:10" ht="18.75" customHeight="1" thickBot="1">
      <c r="A23" s="90"/>
      <c r="B23" s="91"/>
      <c r="C23" s="187"/>
      <c r="D23" s="187"/>
      <c r="E23" s="92"/>
      <c r="F23" s="92"/>
      <c r="G23" s="92"/>
      <c r="H23" s="92"/>
      <c r="I23" s="93" t="s">
        <v>109</v>
      </c>
      <c r="J23" s="94">
        <f>SUM(J17:J22)</f>
        <v>0</v>
      </c>
    </row>
    <row r="24" spans="1:10" ht="15">
      <c r="A24" s="90"/>
      <c r="B24" s="91"/>
      <c r="C24" s="95"/>
      <c r="D24" s="95"/>
      <c r="E24" s="92"/>
      <c r="F24" s="92"/>
      <c r="G24" s="92"/>
      <c r="H24" s="92"/>
      <c r="I24" s="93"/>
      <c r="J24" s="35"/>
    </row>
    <row r="25" spans="1:10" ht="84.75" customHeight="1">
      <c r="A25" s="193" t="s">
        <v>66</v>
      </c>
      <c r="B25" s="193"/>
      <c r="C25" s="193"/>
      <c r="D25" s="193"/>
      <c r="E25" s="193"/>
      <c r="F25" s="193"/>
      <c r="G25" s="193"/>
      <c r="H25" s="193"/>
      <c r="I25" s="193"/>
      <c r="J25" s="193"/>
    </row>
    <row r="26" spans="1:10" ht="18.75">
      <c r="A26" s="188" t="s">
        <v>138</v>
      </c>
      <c r="B26" s="188"/>
      <c r="C26" s="188"/>
      <c r="D26" s="188"/>
      <c r="E26" s="188"/>
      <c r="F26" s="188"/>
      <c r="G26" s="188"/>
      <c r="H26" s="188"/>
      <c r="I26" s="188"/>
      <c r="J26" s="188"/>
    </row>
    <row r="27" spans="1:10" ht="67.5" customHeight="1">
      <c r="A27" s="136" t="s">
        <v>68</v>
      </c>
      <c r="B27" s="137" t="s">
        <v>100</v>
      </c>
      <c r="C27" s="189" t="s">
        <v>101</v>
      </c>
      <c r="D27" s="190"/>
      <c r="E27" s="191" t="s">
        <v>69</v>
      </c>
      <c r="F27" s="191"/>
      <c r="G27" s="192"/>
      <c r="H27" s="192"/>
      <c r="I27" s="137" t="s">
        <v>107</v>
      </c>
      <c r="J27" s="137" t="s">
        <v>140</v>
      </c>
    </row>
    <row r="28" spans="1:10" ht="15">
      <c r="A28" s="179" t="s">
        <v>0</v>
      </c>
      <c r="B28" s="180" t="s">
        <v>135</v>
      </c>
      <c r="C28" s="181">
        <v>36</v>
      </c>
      <c r="D28" s="181" t="s">
        <v>102</v>
      </c>
      <c r="E28" s="138" t="s">
        <v>70</v>
      </c>
      <c r="F28" s="173"/>
      <c r="G28" s="174"/>
      <c r="H28" s="175"/>
      <c r="I28" s="184">
        <v>0</v>
      </c>
      <c r="J28" s="172">
        <f>I28*C28</f>
        <v>0</v>
      </c>
    </row>
    <row r="29" spans="1:10" ht="15">
      <c r="A29" s="179"/>
      <c r="B29" s="180"/>
      <c r="C29" s="182"/>
      <c r="D29" s="182"/>
      <c r="E29" s="138" t="s">
        <v>71</v>
      </c>
      <c r="F29" s="173"/>
      <c r="G29" s="174"/>
      <c r="H29" s="175"/>
      <c r="I29" s="184"/>
      <c r="J29" s="172"/>
    </row>
    <row r="30" spans="1:10" ht="15">
      <c r="A30" s="179"/>
      <c r="B30" s="180"/>
      <c r="C30" s="182"/>
      <c r="D30" s="182"/>
      <c r="E30" s="138" t="s">
        <v>72</v>
      </c>
      <c r="F30" s="176" t="s">
        <v>73</v>
      </c>
      <c r="G30" s="174"/>
      <c r="H30" s="175"/>
      <c r="I30" s="184"/>
      <c r="J30" s="172"/>
    </row>
    <row r="31" spans="1:10" ht="15">
      <c r="A31" s="179"/>
      <c r="B31" s="180"/>
      <c r="C31" s="182"/>
      <c r="D31" s="182"/>
      <c r="E31" s="138" t="s">
        <v>74</v>
      </c>
      <c r="F31" s="173"/>
      <c r="G31" s="174"/>
      <c r="H31" s="175"/>
      <c r="I31" s="184"/>
      <c r="J31" s="172"/>
    </row>
    <row r="32" spans="1:10" ht="15">
      <c r="A32" s="179"/>
      <c r="B32" s="180"/>
      <c r="C32" s="182"/>
      <c r="D32" s="182"/>
      <c r="E32" s="138" t="s">
        <v>75</v>
      </c>
      <c r="F32" s="173"/>
      <c r="G32" s="174"/>
      <c r="H32" s="175"/>
      <c r="I32" s="184"/>
      <c r="J32" s="172"/>
    </row>
    <row r="33" spans="1:10" ht="15.75" thickBot="1">
      <c r="A33" s="179"/>
      <c r="B33" s="180"/>
      <c r="C33" s="183"/>
      <c r="D33" s="183"/>
      <c r="E33" s="138" t="s">
        <v>76</v>
      </c>
      <c r="F33" s="173"/>
      <c r="G33" s="177"/>
      <c r="H33" s="178"/>
      <c r="I33" s="184"/>
      <c r="J33" s="172"/>
    </row>
    <row r="34" spans="1:10" ht="19.5" customHeight="1" thickBot="1">
      <c r="A34" s="139"/>
      <c r="B34" s="140"/>
      <c r="C34" s="141"/>
      <c r="D34" s="141"/>
      <c r="E34" s="140"/>
      <c r="F34" s="140"/>
      <c r="G34" s="140"/>
      <c r="H34" s="140"/>
      <c r="I34" s="142" t="s">
        <v>108</v>
      </c>
      <c r="J34" s="143">
        <f>SUM(J28:J33)</f>
        <v>0</v>
      </c>
    </row>
    <row r="35" spans="1:10" ht="30" customHeight="1">
      <c r="A35" s="139"/>
      <c r="B35" s="171" t="s">
        <v>63</v>
      </c>
      <c r="C35" s="171"/>
      <c r="D35" s="171"/>
      <c r="E35" s="171"/>
      <c r="F35" s="171"/>
      <c r="G35" s="171"/>
      <c r="H35" s="171"/>
      <c r="I35" s="171"/>
      <c r="J35" s="171"/>
    </row>
  </sheetData>
  <sheetProtection/>
  <mergeCells count="35">
    <mergeCell ref="B7:I7"/>
    <mergeCell ref="B10:C10"/>
    <mergeCell ref="B11:C11"/>
    <mergeCell ref="B12:C12"/>
    <mergeCell ref="A9:D9"/>
    <mergeCell ref="H2:I2"/>
    <mergeCell ref="F4:G4"/>
    <mergeCell ref="H4:I4"/>
    <mergeCell ref="B13:C13"/>
    <mergeCell ref="B16:C16"/>
    <mergeCell ref="B17:C17"/>
    <mergeCell ref="B18:C18"/>
    <mergeCell ref="B19:C19"/>
    <mergeCell ref="B20:C20"/>
    <mergeCell ref="A14:E14"/>
    <mergeCell ref="B21:C21"/>
    <mergeCell ref="B22:C22"/>
    <mergeCell ref="C23:D23"/>
    <mergeCell ref="A26:J26"/>
    <mergeCell ref="C27:D27"/>
    <mergeCell ref="E27:H27"/>
    <mergeCell ref="A25:J25"/>
    <mergeCell ref="A28:A33"/>
    <mergeCell ref="B28:B33"/>
    <mergeCell ref="C28:C33"/>
    <mergeCell ref="D28:D33"/>
    <mergeCell ref="F28:H28"/>
    <mergeCell ref="I28:I33"/>
    <mergeCell ref="B35:J35"/>
    <mergeCell ref="J28:J33"/>
    <mergeCell ref="F29:H29"/>
    <mergeCell ref="F30:H30"/>
    <mergeCell ref="F31:H31"/>
    <mergeCell ref="F32:H32"/>
    <mergeCell ref="F33:H33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4"/>
  <sheetViews>
    <sheetView showGridLines="0" view="pageBreakPreview" zoomScale="80" zoomScaleNormal="80" zoomScaleSheetLayoutView="80" workbookViewId="0" topLeftCell="A10">
      <selection activeCell="J22" sqref="J22"/>
    </sheetView>
  </sheetViews>
  <sheetFormatPr defaultColWidth="9.00390625" defaultRowHeight="12.75"/>
  <cols>
    <col min="1" max="1" width="5.875" style="5" customWidth="1"/>
    <col min="2" max="2" width="92.375" style="31" customWidth="1"/>
    <col min="3" max="3" width="18.375" style="32" customWidth="1"/>
    <col min="4" max="4" width="16.625" style="31" customWidth="1"/>
    <col min="5" max="5" width="16.375" style="31" customWidth="1"/>
    <col min="6" max="6" width="15.875" style="31" customWidth="1"/>
    <col min="7" max="7" width="19.25390625" style="31" customWidth="1"/>
    <col min="8" max="8" width="18.25390625" style="31" customWidth="1"/>
    <col min="9" max="9" width="16.375" style="31" customWidth="1"/>
    <col min="10" max="10" width="17.75390625" style="31" customWidth="1"/>
    <col min="11" max="11" width="15.875" style="31" customWidth="1"/>
    <col min="12" max="12" width="15.875" style="8" customWidth="1"/>
    <col min="13" max="13" width="15.875" style="31" customWidth="1"/>
    <col min="14" max="15" width="14.25390625" style="31" customWidth="1"/>
    <col min="16" max="16384" width="9.125" style="31" customWidth="1"/>
  </cols>
  <sheetData>
    <row r="1" spans="2:15" ht="15">
      <c r="B1" s="6" t="str">
        <f>'formularz oferty'!C4</f>
        <v>DFP.271.122.2023.KK</v>
      </c>
      <c r="I1" s="7" t="s">
        <v>60</v>
      </c>
      <c r="N1" s="7"/>
      <c r="O1" s="7"/>
    </row>
    <row r="2" spans="8:9" ht="13.5" customHeight="1">
      <c r="H2" s="206" t="s">
        <v>36</v>
      </c>
      <c r="I2" s="206"/>
    </row>
    <row r="3" spans="8:9" ht="15">
      <c r="H3" s="32"/>
      <c r="I3" s="32"/>
    </row>
    <row r="4" spans="2:9" ht="13.5" customHeight="1">
      <c r="B4" s="10" t="s">
        <v>11</v>
      </c>
      <c r="C4" s="1">
        <v>2</v>
      </c>
      <c r="D4" s="11" t="s">
        <v>34</v>
      </c>
      <c r="E4" s="12"/>
      <c r="F4" s="207"/>
      <c r="G4" s="207"/>
      <c r="H4" s="208"/>
      <c r="I4" s="208"/>
    </row>
    <row r="5" spans="2:9" ht="38.25">
      <c r="B5" s="102" t="s">
        <v>77</v>
      </c>
      <c r="C5" s="37">
        <f>SUM(I18+J29)</f>
        <v>0</v>
      </c>
      <c r="D5" s="70" t="s">
        <v>110</v>
      </c>
      <c r="E5" s="30"/>
      <c r="F5" s="1"/>
      <c r="G5" s="30"/>
      <c r="H5" s="1"/>
      <c r="I5" s="13"/>
    </row>
    <row r="6" spans="1:12" s="40" customFormat="1" ht="15">
      <c r="A6" s="5"/>
      <c r="B6" s="10"/>
      <c r="C6" s="9"/>
      <c r="D6" s="12"/>
      <c r="E6" s="39"/>
      <c r="F6" s="1"/>
      <c r="G6" s="39"/>
      <c r="H6" s="1"/>
      <c r="I6" s="13"/>
      <c r="L6" s="8"/>
    </row>
    <row r="7" spans="1:12" s="40" customFormat="1" ht="15">
      <c r="A7" s="5"/>
      <c r="B7" s="10"/>
      <c r="C7" s="9"/>
      <c r="D7" s="12"/>
      <c r="E7" s="39"/>
      <c r="F7" s="1"/>
      <c r="G7" s="39"/>
      <c r="H7" s="1"/>
      <c r="I7" s="13"/>
      <c r="L7" s="8"/>
    </row>
    <row r="8" spans="1:10" s="14" customFormat="1" ht="51" customHeight="1">
      <c r="A8" s="27" t="s">
        <v>19</v>
      </c>
      <c r="B8" s="29" t="s">
        <v>42</v>
      </c>
      <c r="C8" s="29" t="s">
        <v>119</v>
      </c>
      <c r="D8" s="27" t="s">
        <v>120</v>
      </c>
      <c r="E8" s="30"/>
      <c r="F8" s="30"/>
      <c r="G8" s="30"/>
      <c r="H8" s="30"/>
      <c r="I8" s="31"/>
      <c r="J8" s="31"/>
    </row>
    <row r="9" spans="1:10" s="14" customFormat="1" ht="38.25" customHeight="1">
      <c r="A9" s="38">
        <v>1</v>
      </c>
      <c r="B9" s="108" t="s">
        <v>118</v>
      </c>
      <c r="C9" s="109" t="s">
        <v>121</v>
      </c>
      <c r="D9" s="110" t="s">
        <v>122</v>
      </c>
      <c r="E9" s="30"/>
      <c r="F9" s="30"/>
      <c r="G9" s="30"/>
      <c r="H9" s="30"/>
      <c r="I9" s="31"/>
      <c r="J9" s="31"/>
    </row>
    <row r="10" spans="1:10" s="14" customFormat="1" ht="39.75" customHeight="1">
      <c r="A10" s="210" t="s">
        <v>62</v>
      </c>
      <c r="B10" s="210"/>
      <c r="C10" s="210"/>
      <c r="D10" s="210"/>
      <c r="E10" s="30"/>
      <c r="F10" s="30"/>
      <c r="G10" s="30"/>
      <c r="H10" s="30"/>
      <c r="I10" s="31"/>
      <c r="J10" s="31"/>
    </row>
    <row r="11" spans="1:10" s="14" customFormat="1" ht="24" customHeight="1">
      <c r="A11" s="41"/>
      <c r="B11" s="41"/>
      <c r="C11" s="41"/>
      <c r="D11" s="41"/>
      <c r="E11" s="39"/>
      <c r="F11" s="39"/>
      <c r="G11" s="39"/>
      <c r="H11" s="39"/>
      <c r="I11" s="40"/>
      <c r="J11" s="40"/>
    </row>
    <row r="12" spans="1:12" ht="18.75" customHeight="1">
      <c r="A12" s="211" t="s">
        <v>41</v>
      </c>
      <c r="B12" s="211"/>
      <c r="C12" s="15"/>
      <c r="D12" s="15"/>
      <c r="E12" s="15"/>
      <c r="F12" s="16"/>
      <c r="G12" s="16"/>
      <c r="H12" s="16"/>
      <c r="I12" s="16"/>
      <c r="L12" s="31"/>
    </row>
    <row r="13" spans="1:12" ht="63.75" customHeight="1">
      <c r="A13" s="27" t="s">
        <v>19</v>
      </c>
      <c r="B13" s="29" t="s">
        <v>30</v>
      </c>
      <c r="C13" s="17" t="s">
        <v>33</v>
      </c>
      <c r="D13" s="29" t="s">
        <v>40</v>
      </c>
      <c r="E13" s="29" t="s">
        <v>43</v>
      </c>
      <c r="F13" s="29" t="s">
        <v>46</v>
      </c>
      <c r="G13" s="29" t="s">
        <v>47</v>
      </c>
      <c r="H13" s="27" t="s">
        <v>64</v>
      </c>
      <c r="I13" s="27" t="s">
        <v>65</v>
      </c>
      <c r="L13" s="31"/>
    </row>
    <row r="14" spans="1:12" ht="15">
      <c r="A14" s="18" t="s">
        <v>0</v>
      </c>
      <c r="B14" s="19" t="s">
        <v>45</v>
      </c>
      <c r="C14" s="20"/>
      <c r="D14" s="25"/>
      <c r="E14" s="21"/>
      <c r="F14" s="21"/>
      <c r="G14" s="21"/>
      <c r="H14" s="22"/>
      <c r="I14" s="23">
        <f>ROUND(ROUND(H14,2)*F14,2)</f>
        <v>0</v>
      </c>
      <c r="L14" s="31"/>
    </row>
    <row r="15" spans="1:12" ht="15">
      <c r="A15" s="18" t="s">
        <v>1</v>
      </c>
      <c r="B15" s="19"/>
      <c r="C15" s="20"/>
      <c r="D15" s="25"/>
      <c r="E15" s="21"/>
      <c r="F15" s="21"/>
      <c r="G15" s="21"/>
      <c r="H15" s="22"/>
      <c r="I15" s="23">
        <f>ROUND(ROUND(H15,2)*F15,2)</f>
        <v>0</v>
      </c>
      <c r="L15" s="31"/>
    </row>
    <row r="16" spans="1:12" ht="15">
      <c r="A16" s="18" t="s">
        <v>2</v>
      </c>
      <c r="B16" s="19"/>
      <c r="C16" s="20"/>
      <c r="D16" s="25"/>
      <c r="E16" s="21"/>
      <c r="F16" s="21"/>
      <c r="G16" s="21"/>
      <c r="H16" s="22"/>
      <c r="I16" s="23">
        <f>ROUND(ROUND(H16,2)*F16,2)</f>
        <v>0</v>
      </c>
      <c r="L16" s="31"/>
    </row>
    <row r="17" spans="1:12" ht="15">
      <c r="A17" s="18" t="s">
        <v>44</v>
      </c>
      <c r="B17" s="19"/>
      <c r="C17" s="20"/>
      <c r="D17" s="25"/>
      <c r="E17" s="21"/>
      <c r="F17" s="21"/>
      <c r="G17" s="21"/>
      <c r="H17" s="22"/>
      <c r="I17" s="23">
        <f>ROUND(ROUND(H17,2)*F17,2)</f>
        <v>0</v>
      </c>
      <c r="L17" s="31"/>
    </row>
    <row r="18" spans="1:12" ht="13.5" customHeight="1">
      <c r="A18" s="30"/>
      <c r="B18" s="30"/>
      <c r="C18" s="30"/>
      <c r="D18" s="30"/>
      <c r="E18" s="30"/>
      <c r="F18" s="30"/>
      <c r="G18" s="30"/>
      <c r="H18" s="28" t="s">
        <v>61</v>
      </c>
      <c r="I18" s="24">
        <f>SUM(I14:I17)</f>
        <v>0</v>
      </c>
      <c r="L18" s="31"/>
    </row>
    <row r="19" spans="1:12" ht="64.5" customHeight="1">
      <c r="A19" s="209" t="s">
        <v>66</v>
      </c>
      <c r="B19" s="209"/>
      <c r="C19" s="209"/>
      <c r="D19" s="209"/>
      <c r="E19" s="209"/>
      <c r="F19" s="209"/>
      <c r="G19" s="209"/>
      <c r="H19" s="209"/>
      <c r="I19" s="209"/>
      <c r="L19" s="31"/>
    </row>
    <row r="20" spans="1:12" ht="15">
      <c r="A20" s="26"/>
      <c r="B20" s="26"/>
      <c r="C20" s="26"/>
      <c r="D20" s="26"/>
      <c r="E20" s="26"/>
      <c r="F20" s="26"/>
      <c r="G20" s="26"/>
      <c r="H20" s="26"/>
      <c r="I20" s="26"/>
      <c r="L20" s="31"/>
    </row>
    <row r="21" spans="1:10" ht="15">
      <c r="A21" s="212" t="s">
        <v>123</v>
      </c>
      <c r="B21" s="212"/>
      <c r="C21" s="111"/>
      <c r="D21" s="112"/>
      <c r="E21" s="113"/>
      <c r="F21" s="113"/>
      <c r="G21" s="113"/>
      <c r="H21" s="113"/>
      <c r="I21" s="113"/>
      <c r="J21" s="113"/>
    </row>
    <row r="22" spans="1:10" ht="69.75" customHeight="1">
      <c r="A22" s="114" t="s">
        <v>68</v>
      </c>
      <c r="B22" s="115" t="s">
        <v>124</v>
      </c>
      <c r="C22" s="116" t="s">
        <v>101</v>
      </c>
      <c r="D22" s="117"/>
      <c r="E22" s="213" t="s">
        <v>139</v>
      </c>
      <c r="F22" s="214"/>
      <c r="G22" s="214"/>
      <c r="H22" s="215"/>
      <c r="I22" s="118" t="s">
        <v>133</v>
      </c>
      <c r="J22" s="118" t="s">
        <v>134</v>
      </c>
    </row>
    <row r="23" spans="1:10" ht="30">
      <c r="A23" s="216">
        <v>1</v>
      </c>
      <c r="B23" s="218" t="s">
        <v>125</v>
      </c>
      <c r="C23" s="220">
        <v>24</v>
      </c>
      <c r="D23" s="220" t="s">
        <v>126</v>
      </c>
      <c r="E23" s="119" t="s">
        <v>127</v>
      </c>
      <c r="F23" s="222"/>
      <c r="G23" s="223"/>
      <c r="H23" s="224"/>
      <c r="I23" s="229">
        <v>0</v>
      </c>
      <c r="J23" s="231">
        <f>C23*I23</f>
        <v>0</v>
      </c>
    </row>
    <row r="24" spans="1:10" ht="15">
      <c r="A24" s="217"/>
      <c r="B24" s="219"/>
      <c r="C24" s="221"/>
      <c r="D24" s="221"/>
      <c r="E24" s="119" t="s">
        <v>71</v>
      </c>
      <c r="F24" s="222"/>
      <c r="G24" s="223"/>
      <c r="H24" s="224"/>
      <c r="I24" s="230"/>
      <c r="J24" s="232"/>
    </row>
    <row r="25" spans="1:10" ht="15">
      <c r="A25" s="217"/>
      <c r="B25" s="219"/>
      <c r="C25" s="221"/>
      <c r="D25" s="221"/>
      <c r="E25" s="119" t="s">
        <v>72</v>
      </c>
      <c r="F25" s="233" t="s">
        <v>73</v>
      </c>
      <c r="G25" s="234"/>
      <c r="H25" s="235"/>
      <c r="I25" s="230"/>
      <c r="J25" s="232"/>
    </row>
    <row r="26" spans="1:10" ht="15">
      <c r="A26" s="217"/>
      <c r="B26" s="219"/>
      <c r="C26" s="221"/>
      <c r="D26" s="221"/>
      <c r="E26" s="119" t="s">
        <v>74</v>
      </c>
      <c r="F26" s="222"/>
      <c r="G26" s="223"/>
      <c r="H26" s="224"/>
      <c r="I26" s="230"/>
      <c r="J26" s="232"/>
    </row>
    <row r="27" spans="1:10" ht="15">
      <c r="A27" s="217"/>
      <c r="B27" s="219"/>
      <c r="C27" s="221"/>
      <c r="D27" s="221"/>
      <c r="E27" s="119" t="s">
        <v>75</v>
      </c>
      <c r="F27" s="222"/>
      <c r="G27" s="223"/>
      <c r="H27" s="224"/>
      <c r="I27" s="230"/>
      <c r="J27" s="232"/>
    </row>
    <row r="28" spans="1:10" ht="15">
      <c r="A28" s="217"/>
      <c r="B28" s="219"/>
      <c r="C28" s="221"/>
      <c r="D28" s="221"/>
      <c r="E28" s="119" t="s">
        <v>76</v>
      </c>
      <c r="F28" s="222"/>
      <c r="G28" s="223"/>
      <c r="H28" s="224"/>
      <c r="I28" s="230"/>
      <c r="J28" s="232"/>
    </row>
    <row r="29" spans="1:10" ht="29.25" customHeight="1">
      <c r="A29" s="225" t="s">
        <v>128</v>
      </c>
      <c r="B29" s="226"/>
      <c r="C29" s="226"/>
      <c r="D29" s="226"/>
      <c r="E29" s="226"/>
      <c r="F29" s="226"/>
      <c r="G29" s="226"/>
      <c r="H29" s="226"/>
      <c r="I29" s="227"/>
      <c r="J29" s="134">
        <f>SUM(J23:J28)</f>
        <v>0</v>
      </c>
    </row>
    <row r="30" spans="1:10" ht="15">
      <c r="A30" s="120"/>
      <c r="B30" s="120"/>
      <c r="C30" s="120"/>
      <c r="D30" s="120"/>
      <c r="E30" s="120"/>
      <c r="F30" s="120"/>
      <c r="G30" s="120"/>
      <c r="H30" s="120"/>
      <c r="I30" s="120"/>
      <c r="J30" s="121"/>
    </row>
    <row r="31" spans="1:10" ht="15">
      <c r="A31" s="228" t="s">
        <v>129</v>
      </c>
      <c r="B31" s="228"/>
      <c r="C31" s="228"/>
      <c r="D31" s="228"/>
      <c r="E31" s="228"/>
      <c r="F31" s="228"/>
      <c r="G31" s="113"/>
      <c r="H31" s="113"/>
      <c r="I31" s="113"/>
      <c r="J31" s="113"/>
    </row>
    <row r="32" spans="1:10" ht="63.75" customHeight="1">
      <c r="A32" s="122"/>
      <c r="B32" s="123"/>
      <c r="C32" s="124" t="s">
        <v>130</v>
      </c>
      <c r="D32" s="125" t="s">
        <v>131</v>
      </c>
      <c r="E32" s="126" t="s">
        <v>78</v>
      </c>
      <c r="F32" s="124" t="s">
        <v>79</v>
      </c>
      <c r="G32" s="113"/>
      <c r="H32" s="113"/>
      <c r="I32" s="113"/>
      <c r="J32" s="113"/>
    </row>
    <row r="33" spans="1:10" ht="30" customHeight="1">
      <c r="A33" s="127" t="s">
        <v>0</v>
      </c>
      <c r="B33" s="128" t="s">
        <v>132</v>
      </c>
      <c r="C33" s="129"/>
      <c r="D33" s="130">
        <v>312</v>
      </c>
      <c r="E33" s="135">
        <v>0.69</v>
      </c>
      <c r="F33" s="131">
        <f>(C33*D33*E33)/1000</f>
        <v>0</v>
      </c>
      <c r="G33" s="113"/>
      <c r="H33" s="113"/>
      <c r="I33" s="113"/>
      <c r="J33" s="113"/>
    </row>
    <row r="34" spans="1:10" ht="15">
      <c r="A34" s="122"/>
      <c r="B34" s="123"/>
      <c r="C34" s="132"/>
      <c r="D34" s="123"/>
      <c r="E34" s="132" t="s">
        <v>128</v>
      </c>
      <c r="F34" s="133">
        <f>SUM(F33:F33)</f>
        <v>0</v>
      </c>
      <c r="G34" s="113"/>
      <c r="H34" s="113"/>
      <c r="I34" s="113"/>
      <c r="J34" s="113"/>
    </row>
    <row r="35" ht="12.75"/>
    <row r="36" ht="12.75"/>
    <row r="37" ht="12.75"/>
    <row r="38" ht="12.75"/>
    <row r="39" ht="12.75"/>
  </sheetData>
  <sheetProtection/>
  <mergeCells count="22">
    <mergeCell ref="A29:I29"/>
    <mergeCell ref="A31:F31"/>
    <mergeCell ref="I23:I28"/>
    <mergeCell ref="J23:J28"/>
    <mergeCell ref="F24:H24"/>
    <mergeCell ref="F25:H25"/>
    <mergeCell ref="F26:H26"/>
    <mergeCell ref="F27:H27"/>
    <mergeCell ref="F28:H28"/>
    <mergeCell ref="A21:B21"/>
    <mergeCell ref="E22:H22"/>
    <mergeCell ref="A23:A28"/>
    <mergeCell ref="B23:B28"/>
    <mergeCell ref="C23:C28"/>
    <mergeCell ref="D23:D28"/>
    <mergeCell ref="F23:H23"/>
    <mergeCell ref="A19:I19"/>
    <mergeCell ref="H2:I2"/>
    <mergeCell ref="F4:G4"/>
    <mergeCell ref="H4:I4"/>
    <mergeCell ref="A10:D10"/>
    <mergeCell ref="A12:B1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39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2023-07-12T11:08:44Z</cp:lastPrinted>
  <dcterms:created xsi:type="dcterms:W3CDTF">2003-05-16T10:10:29Z</dcterms:created>
  <dcterms:modified xsi:type="dcterms:W3CDTF">2023-09-06T10:33:00Z</dcterms:modified>
  <cp:category/>
  <cp:version/>
  <cp:contentType/>
  <cp:contentStatus/>
</cp:coreProperties>
</file>