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dlewska0576\Desktop\"/>
    </mc:Choice>
  </mc:AlternateContent>
  <xr:revisionPtr revIDLastSave="0" documentId="13_ncr:1_{F11BE62B-1195-446B-A220-CC5F43EB9A1C}" xr6:coauthVersionLast="36" xr6:coauthVersionMax="36" xr10:uidLastSave="{00000000-0000-0000-0000-000000000000}"/>
  <bookViews>
    <workbookView xWindow="-15" yWindow="-15" windowWidth="12720" windowHeight="61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Arkusz1!$A$1:$L$212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D22" i="2" l="1"/>
  <c r="C22" i="2" s="1"/>
  <c r="D9" i="2" l="1"/>
  <c r="C9" i="2" s="1"/>
  <c r="D8" i="2"/>
  <c r="C8" i="2" s="1"/>
  <c r="D21" i="2"/>
  <c r="D18" i="2"/>
  <c r="D15" i="2"/>
  <c r="C15" i="2" s="1"/>
  <c r="D14" i="2"/>
  <c r="C14" i="2" s="1"/>
  <c r="D13" i="2"/>
  <c r="C13" i="2" s="1"/>
  <c r="D10" i="2"/>
  <c r="C10" i="2" s="1"/>
  <c r="D6" i="2"/>
  <c r="C6" i="2" s="1"/>
  <c r="D7" i="2"/>
  <c r="C7" i="2" s="1"/>
  <c r="D23" i="2" l="1"/>
  <c r="C23" i="2" s="1"/>
  <c r="C21" i="2"/>
  <c r="D19" i="2"/>
  <c r="C19" i="2" s="1"/>
  <c r="C18" i="2"/>
  <c r="D16" i="2"/>
  <c r="C16" i="2" s="1"/>
  <c r="D11" i="2"/>
  <c r="C11" i="2" l="1"/>
  <c r="D24" i="2"/>
  <c r="C24" i="2" s="1"/>
</calcChain>
</file>

<file path=xl/sharedStrings.xml><?xml version="1.0" encoding="utf-8"?>
<sst xmlns="http://schemas.openxmlformats.org/spreadsheetml/2006/main" count="1180" uniqueCount="472">
  <si>
    <t>lp.</t>
  </si>
  <si>
    <t>Lokalizacja</t>
  </si>
  <si>
    <t>Opis obsługiwanych instalacji</t>
  </si>
  <si>
    <t>Rodzaj urządzeń i typ</t>
  </si>
  <si>
    <t>klimatyzacja</t>
  </si>
  <si>
    <t>drzwi wejściowe do budynku</t>
  </si>
  <si>
    <t>magazyn żywności</t>
  </si>
  <si>
    <t>pomieszczenie z lodówkami</t>
  </si>
  <si>
    <t>bufet</t>
  </si>
  <si>
    <t>Klimatyzator LG INWERTER Freon R-410A</t>
  </si>
  <si>
    <t>Wentylacja nawiewno wywiewna niecki basenu</t>
  </si>
  <si>
    <t>j.w</t>
  </si>
  <si>
    <t>Klimatyzacja      Freon R-410A</t>
  </si>
  <si>
    <t>B-20/1340</t>
  </si>
  <si>
    <t xml:space="preserve"> akumulatornia</t>
  </si>
  <si>
    <t xml:space="preserve">         j.w</t>
  </si>
  <si>
    <t>typ.WZEX 630/DAEX 315</t>
  </si>
  <si>
    <t xml:space="preserve">       j.w</t>
  </si>
  <si>
    <t xml:space="preserve">        j.w</t>
  </si>
  <si>
    <t xml:space="preserve">    Jadalnia</t>
  </si>
  <si>
    <t>warsztat mech.</t>
  </si>
  <si>
    <t>typ.AGW - 650 z nagrzewnicą elektr.</t>
  </si>
  <si>
    <t>typ.EBB-175T</t>
  </si>
  <si>
    <t>typ.EBB - 250T</t>
  </si>
  <si>
    <t>wywiew</t>
  </si>
  <si>
    <t>Wentylator Scienny</t>
  </si>
  <si>
    <t>Wentylacja wywiewna dachowa</t>
  </si>
  <si>
    <t>typ.DRFV 400/30-4ex</t>
  </si>
  <si>
    <t>typ.NEDERMAN -N29</t>
  </si>
  <si>
    <t>Wentylacja z filtrem</t>
  </si>
  <si>
    <t>Wentylator Scienny HELOS VENTILATORIEN</t>
  </si>
  <si>
    <t>Wentylacja kanałowa</t>
  </si>
  <si>
    <t>typ.IBF -4/500s Venture</t>
  </si>
  <si>
    <t>Wentylacja dachowa</t>
  </si>
  <si>
    <t>Wentylator dachowy DAEx-C-315/900</t>
  </si>
  <si>
    <t>Sprężone powietrze</t>
  </si>
  <si>
    <t>Agregat sprężarkowy z odolejaczem typ.OSC35 ATLAS COPCO</t>
  </si>
  <si>
    <t>Klimatyzator       GREE</t>
  </si>
  <si>
    <t>B-24/1337</t>
  </si>
  <si>
    <t>Wentylacja mechaniczna</t>
  </si>
  <si>
    <t>Wentylatory ELS-VE 100/60/40 trzybiegowe</t>
  </si>
  <si>
    <t>pomieszczenia pralni</t>
  </si>
  <si>
    <t>Aparat Muro Plus firmy "DANFOS" typ.150</t>
  </si>
  <si>
    <t>Wentylator ELS-VE 100/60/40</t>
  </si>
  <si>
    <t>Nawiew</t>
  </si>
  <si>
    <t>Czerpnie ścienne typ.WSG-200 firmy HELIOS</t>
  </si>
  <si>
    <t>Wentylator kanałowy typ.TD-350/125 firmy VENTURE oraz nawietrzaki podokienne VTK-160</t>
  </si>
  <si>
    <t>Wyciąg z serwerowni i pomieszczenia kancelari</t>
  </si>
  <si>
    <t xml:space="preserve">Wentylator typ.TD-100/100 firmy VENTURE </t>
  </si>
  <si>
    <t>B-2/1340</t>
  </si>
  <si>
    <t>Klimatyzacja     Freon R-410A</t>
  </si>
  <si>
    <t>Nagrzewnica wentylacyjna z instalacji c.o</t>
  </si>
  <si>
    <t>centrala wentylacyjna nawiewna</t>
  </si>
  <si>
    <t>Centrala wyciągowa z niecki basenu kąpielowego</t>
  </si>
  <si>
    <t>Wentylatory dachowe wyciągowe</t>
  </si>
  <si>
    <t>Wentylacja       naw-wywiew.    mechaniczna</t>
  </si>
  <si>
    <t>Klimatyzator          Scienny</t>
  </si>
  <si>
    <t>B-49/721</t>
  </si>
  <si>
    <t>typ.WZS 315/DAS -160  P-2</t>
  </si>
  <si>
    <t>wywietrzak
zintegrowaany</t>
  </si>
  <si>
    <t>hala sprężonego   powietrza</t>
  </si>
  <si>
    <t>typ.WZEX 400/DAS-250
UNIWERSAL P-2</t>
  </si>
  <si>
    <t>Wentylacja mechaniczna nawiewna</t>
  </si>
  <si>
    <t>Aparat grzej- wentylacyjny</t>
  </si>
  <si>
    <t xml:space="preserve">Centrala wentylacyjna
 COMPACT-AIR </t>
  </si>
  <si>
    <t xml:space="preserve"> typ.355 PTC z nagrzew. 
 elektryczną 9,6 kW
firmy ROSENBERG
</t>
  </si>
  <si>
    <t>JM</t>
  </si>
  <si>
    <t>szt</t>
  </si>
  <si>
    <t>RAZEM</t>
  </si>
  <si>
    <t>Lp</t>
  </si>
  <si>
    <t>Kompleks</t>
  </si>
  <si>
    <t>ELBLĄG</t>
  </si>
  <si>
    <t>Razem</t>
  </si>
  <si>
    <t>BRANIEWO</t>
  </si>
  <si>
    <t>MORĄG</t>
  </si>
  <si>
    <t>BARTOSZYCE</t>
  </si>
  <si>
    <t>RAZEM ZA WSZYSTKIE GARNIZONY</t>
  </si>
  <si>
    <t>WS-30-R-N/HC-naw.    
VS-21-R-FU/M-wyw.</t>
  </si>
  <si>
    <t>WS-21--R-M/H-naw.      
VS-21-R-FU/M-wyw.</t>
  </si>
  <si>
    <t>suszarnia</t>
  </si>
  <si>
    <t>sala tradycji</t>
  </si>
  <si>
    <t>wydawalnia posiłków</t>
  </si>
  <si>
    <t>nawa kościoła</t>
  </si>
  <si>
    <t>basen kryty "DELFIN"</t>
  </si>
  <si>
    <t xml:space="preserve">serwerownia      </t>
  </si>
  <si>
    <t>łaźnia żołnierska</t>
  </si>
  <si>
    <t xml:space="preserve"> warsztat mechaniczny</t>
  </si>
  <si>
    <t>sprężarkownia</t>
  </si>
  <si>
    <t>warsztat mech-ślusarski</t>
  </si>
  <si>
    <t>magazyn narzędzi</t>
  </si>
  <si>
    <t xml:space="preserve">szatnia brudna i czysta </t>
  </si>
  <si>
    <t xml:space="preserve">szatnia </t>
  </si>
  <si>
    <t>malarnia</t>
  </si>
  <si>
    <t xml:space="preserve">spawalnia </t>
  </si>
  <si>
    <t>warsztat -akumulatornia</t>
  </si>
  <si>
    <t>strych</t>
  </si>
  <si>
    <t>piwnica</t>
  </si>
  <si>
    <t>pomieszczenie garażowe</t>
  </si>
  <si>
    <t>pomieszczenie na motopompę</t>
  </si>
  <si>
    <t>magazyn żywnościowy</t>
  </si>
  <si>
    <t>hala sportowa</t>
  </si>
  <si>
    <t>Wartość  netto                zł</t>
  </si>
  <si>
    <t>Wartość brutto                       zł</t>
  </si>
  <si>
    <t>ZESTAWIENIE</t>
  </si>
  <si>
    <t xml:space="preserve"> wyceny inwestorskiej na usługę konserwacji i serwisu systemów wentylacji                             i klimatyzacji oraz urządzeń i instalacji im towarzyszących w 21 WOG Elbląg</t>
  </si>
  <si>
    <t>Ilość urządzeń  (szt)</t>
  </si>
  <si>
    <t>Ilość    przeglądów    (szt)</t>
  </si>
  <si>
    <t>ELBLĄG KOMPLEKS 1317</t>
  </si>
  <si>
    <t>"</t>
  </si>
  <si>
    <t>klimatyzator Freon R 410A</t>
  </si>
  <si>
    <t>oficer dyżurny pom. 3</t>
  </si>
  <si>
    <t>LG o mocy 3,5 kW</t>
  </si>
  <si>
    <t>SANYO o mocy 3,5 kW</t>
  </si>
  <si>
    <t>kancelaria tajna</t>
  </si>
  <si>
    <t>Wentylacja nawiewno-wywiewna z nagrzew. 24 kW</t>
  </si>
  <si>
    <t>kpl</t>
  </si>
  <si>
    <t>wentylacja</t>
  </si>
  <si>
    <t>klimatyzacja Freon R 410A</t>
  </si>
  <si>
    <t>klimatyzator LG o mocy 3,5 kW</t>
  </si>
  <si>
    <t>klimatyzator DAIKIN o mocy 3,5 kW</t>
  </si>
  <si>
    <t>serwerownia piwnica</t>
  </si>
  <si>
    <t>klimatyzacja    Freon R 410A</t>
  </si>
  <si>
    <t xml:space="preserve">Klimatyzacja Freon R407C  </t>
  </si>
  <si>
    <t>B-4/1317</t>
  </si>
  <si>
    <t>wentylacja wyciągowa</t>
  </si>
  <si>
    <t>Wentylatory Helios trzybiegowe</t>
  </si>
  <si>
    <t xml:space="preserve">klimatyzacja </t>
  </si>
  <si>
    <t>pomieszczenia</t>
  </si>
  <si>
    <t>klimatyzator MITSUBISHI ELECTRIC INWENTER 6 kW</t>
  </si>
  <si>
    <t>klimatyzator DAIKIN o mocy 6 kW</t>
  </si>
  <si>
    <t xml:space="preserve">Klimatyzacja Freon R 410 A  </t>
  </si>
  <si>
    <t>B-48/1317</t>
  </si>
  <si>
    <t>klimatyzacja  Freon R 410A</t>
  </si>
  <si>
    <t>B-85/1317</t>
  </si>
  <si>
    <t>ELBLĄG KOMPLEKS 1337</t>
  </si>
  <si>
    <t>B-1/1337</t>
  </si>
  <si>
    <t>B-3/1337</t>
  </si>
  <si>
    <t xml:space="preserve">instalacja nawiewno-wywiewna </t>
  </si>
  <si>
    <t>B-9/1337</t>
  </si>
  <si>
    <t>wentylacja naw-wyciągowa</t>
  </si>
  <si>
    <t>wentylatory dachowe WUPB-szt. 7, nagrzewnica wodna nawiewna wodna  szt. 6</t>
  </si>
  <si>
    <t xml:space="preserve">Klimatyzcja Freon R410A    </t>
  </si>
  <si>
    <t xml:space="preserve">B-10/1337          </t>
  </si>
  <si>
    <t xml:space="preserve">B-19/1337    </t>
  </si>
  <si>
    <t>B-17/1337</t>
  </si>
  <si>
    <t>klimatyzacja Freon R 407C</t>
  </si>
  <si>
    <t>pomieszczenie ekspozycji</t>
  </si>
  <si>
    <t>klimatyzator TADIRAN o mocy 7 kW</t>
  </si>
  <si>
    <t>klimatyzator YORK o mocy 3,5 kW</t>
  </si>
  <si>
    <t>ELBLĄ KOMPLEKS 1338</t>
  </si>
  <si>
    <t>Klimatyzacja Freon R 407c</t>
  </si>
  <si>
    <t>dyżurka oficera</t>
  </si>
  <si>
    <t>pom. pralni-suszarni</t>
  </si>
  <si>
    <t>wentylacja wyciągowa z pomieszczeń</t>
  </si>
  <si>
    <t xml:space="preserve">B-3/1338     </t>
  </si>
  <si>
    <t xml:space="preserve">wentylacja nawiewna </t>
  </si>
  <si>
    <t>klimatyzacja Freon R-410A</t>
  </si>
  <si>
    <t>B-6/1338</t>
  </si>
  <si>
    <t>klimatyzacja Freon R-407cCR</t>
  </si>
  <si>
    <t>B-11/1338</t>
  </si>
  <si>
    <t>wentylacja mechaniczna  naw-wyw.</t>
  </si>
  <si>
    <t>wentylator dachowy przeciwwybuchowy WVOKV 315, centrala wentylacyjna typ BD-MINI50</t>
  </si>
  <si>
    <t>SKW</t>
  </si>
  <si>
    <t>ELBLĄG KOMPLEKS 1340</t>
  </si>
  <si>
    <t>B-5/1340</t>
  </si>
  <si>
    <t>umywalnia żołnierska</t>
  </si>
  <si>
    <t>B-6/1340</t>
  </si>
  <si>
    <t>magazyn + szatnia</t>
  </si>
  <si>
    <t>hala oc + warsztat mech.</t>
  </si>
  <si>
    <t>MORĄG KOMPLEKS 721</t>
  </si>
  <si>
    <t>agregat     APTXN-6, chłodnica REA3003</t>
  </si>
  <si>
    <t xml:space="preserve">agregat APTX-7, chłod. REA    </t>
  </si>
  <si>
    <t>B-7/1340</t>
  </si>
  <si>
    <t>B-46/721</t>
  </si>
  <si>
    <t xml:space="preserve">B-8/721 </t>
  </si>
  <si>
    <t xml:space="preserve">B-13/1338       </t>
  </si>
  <si>
    <t xml:space="preserve">B-4/1338   </t>
  </si>
  <si>
    <t xml:space="preserve">B-1/1338  </t>
  </si>
  <si>
    <t xml:space="preserve">B-57 1337            </t>
  </si>
  <si>
    <t xml:space="preserve">B-15/1337       </t>
  </si>
  <si>
    <t xml:space="preserve">B-7/1337 </t>
  </si>
  <si>
    <t xml:space="preserve">B-6/1337 </t>
  </si>
  <si>
    <t xml:space="preserve">B-28/1317 </t>
  </si>
  <si>
    <t xml:space="preserve">B-3/1317  </t>
  </si>
  <si>
    <t xml:space="preserve">B-1/1317 </t>
  </si>
  <si>
    <t>Aparat grzewczo-wentylacyjny "Neolux-III" firmy KONWEKTOR                     z grzałką  elektryczną</t>
  </si>
  <si>
    <t>kuchnia</t>
  </si>
  <si>
    <t>B-7/1317</t>
  </si>
  <si>
    <t>DAIKIN o mocy 3,5 kW</t>
  </si>
  <si>
    <r>
      <t>DAIKIN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 mocy 3,5 Kw</t>
    </r>
  </si>
  <si>
    <t xml:space="preserve">klimatyzacja  </t>
  </si>
  <si>
    <t xml:space="preserve">klimatyzator DAIKIN FTXC 60BV1B o mocy 6 kW </t>
  </si>
  <si>
    <t xml:space="preserve">klimatyzator DAIKIN FTXC 50AV1B o mocy 5 kW </t>
  </si>
  <si>
    <t>klimatyzator DAIKIN FTXC 50AV1B o mocy 5 kW</t>
  </si>
  <si>
    <t>klimatyzacja 
multi</t>
  </si>
  <si>
    <t>mag.farb, lak</t>
  </si>
  <si>
    <t>poddasze</t>
  </si>
  <si>
    <t>wentylacja VTS</t>
  </si>
  <si>
    <t xml:space="preserve">Klimatyzacja </t>
  </si>
  <si>
    <t>pom. 117 piętro I</t>
  </si>
  <si>
    <t>klimatyzacja (przenośna)</t>
  </si>
  <si>
    <t>klimatyzator HAJER o mocy 3,5 Kw</t>
  </si>
  <si>
    <t xml:space="preserve">serwerownia piętro II </t>
  </si>
  <si>
    <t>dyżurka oficera parter</t>
  </si>
  <si>
    <t>magazyn żywnościowy piwnica</t>
  </si>
  <si>
    <t>Nagrzewnica wodna 35 kW SONNIGER naw.</t>
  </si>
  <si>
    <t>piwnica  2 komora</t>
  </si>
  <si>
    <t xml:space="preserve">piwnica  1 komora         </t>
  </si>
  <si>
    <t xml:space="preserve"> klimatyzator SAMSUNG AO12TSBN</t>
  </si>
  <si>
    <t>Agregat skraplający ACSON MODEL          
 A4MC-75-150D 
A4MC-75EDR-FBAA-R</t>
  </si>
  <si>
    <t xml:space="preserve">Klimatyzacja          </t>
  </si>
  <si>
    <t>klimatyzator FUJITSU                                              o mocy 8,5  kW</t>
  </si>
  <si>
    <t>Centrala wentylacyjna krzyżowa                   typ. BS-1(60)LP z nagrzewnicą elektryczną 18 kW z filtrem EU-4</t>
  </si>
  <si>
    <t>Centrala wentylacyjna krzyżowa                  typ. BS-1(60)LP z nagrzewnicą elektryczną 18 kW z filtrem EU-4</t>
  </si>
  <si>
    <t>Wentylacja     wywiewna</t>
  </si>
  <si>
    <t>klimatyzator DAIKIN R32                                                                    model ARXC60BV1B i model AZQS140B7Y1B</t>
  </si>
  <si>
    <t>centrala wentylacyjna nawiewna typ Cva/P1-N-26A        Centrala wyciąg. CV-W025A</t>
  </si>
  <si>
    <t>nawiew do siłowni-linia Nr.3</t>
  </si>
  <si>
    <t xml:space="preserve"> centrala wyciągowa linia Nr.9</t>
  </si>
  <si>
    <t xml:space="preserve"> wentylatory</t>
  </si>
  <si>
    <t>hala oc  i warsztat mechaniczny</t>
  </si>
  <si>
    <t>informat. piętro II</t>
  </si>
  <si>
    <t>LU-VE CONTARDO SMA 314E70. nr 080136112</t>
  </si>
  <si>
    <t>Wentylator nawiewny  z nagrzewem typ.C-4  wywiew-FK40PO</t>
  </si>
  <si>
    <t>serwerownia parter pom. 6</t>
  </si>
  <si>
    <t>pom. 5</t>
  </si>
  <si>
    <t>sala narad parter                    pom. 7</t>
  </si>
  <si>
    <t>klimatyzator PANASONIK                                     o mocy 3,5 kW</t>
  </si>
  <si>
    <t xml:space="preserve">serwerownia                                      pom. 228  </t>
  </si>
  <si>
    <t>klimatyzator DAIKIN o mocy 5 kW</t>
  </si>
  <si>
    <t xml:space="preserve">pomieszczenie 225  </t>
  </si>
  <si>
    <t>serwerownia I piętro pom. 118</t>
  </si>
  <si>
    <t>sala narad II piętro pom. 203</t>
  </si>
  <si>
    <t>sala narad II piętro pom. 204</t>
  </si>
  <si>
    <t>serwerownia piwnica pom. 014</t>
  </si>
  <si>
    <t xml:space="preserve"> pomieszczenie 121</t>
  </si>
  <si>
    <t>serwerownia piwnica pom. 08</t>
  </si>
  <si>
    <t>laboratorium żywności  I piętro</t>
  </si>
  <si>
    <t>archiwum 
pom.  8</t>
  </si>
  <si>
    <t>archiwum 
pom.  9</t>
  </si>
  <si>
    <t>archiwum 
pom.  10</t>
  </si>
  <si>
    <t>serwerownia piwnica pom. 04</t>
  </si>
  <si>
    <t>DAIKIN o mocy 6,0 KW</t>
  </si>
  <si>
    <t>klimatyzator FUJITSU                                           o mocy 8,5 kW</t>
  </si>
  <si>
    <t xml:space="preserve">I piętro                                               pom. 108-110 </t>
  </si>
  <si>
    <t>serwerownia                                   I piętro pom. 117</t>
  </si>
  <si>
    <t>klimatyzator FUJITSU                                           o mocy 7 kW</t>
  </si>
  <si>
    <t xml:space="preserve">S 30 AW UDO - zewn.                                          S 30 AW NDO - wewn. </t>
  </si>
  <si>
    <t xml:space="preserve">went. wyciąg V pn. 700 m/h                                 went.  nawiew SKW-1 700 m/h </t>
  </si>
  <si>
    <t>Model-6WH12B-K3NNNBIA/1                               o mocy 3,2 kW</t>
  </si>
  <si>
    <t>Mechaniczna wentylacja                      naw-wyw.</t>
  </si>
  <si>
    <t xml:space="preserve">klub garnizonowy   zmywalnia </t>
  </si>
  <si>
    <t>biblioteka</t>
  </si>
  <si>
    <t>Blue Box agregat wody lodowej</t>
  </si>
  <si>
    <t>serwerownia                                     pom. 023  w piwnicy</t>
  </si>
  <si>
    <t>klimatyzator FUJITSU                                       o mocy 8,5 kW</t>
  </si>
  <si>
    <t xml:space="preserve">
 pomieszczenie 19 </t>
  </si>
  <si>
    <t xml:space="preserve">pomieszczenie 18 </t>
  </si>
  <si>
    <t xml:space="preserve">Klimatyzacja Freon R 407C </t>
  </si>
  <si>
    <t>WHIRPOOL typ AMB 859/G -wewn. typ AMB 859/G - zewn.</t>
  </si>
  <si>
    <t xml:space="preserve">kancelaria </t>
  </si>
  <si>
    <t>Aparaty wentylacyjne kanałowe typ.CV-Li/HE   wyciągowy typ CV-Li/V   "VTS CLIMA"</t>
  </si>
  <si>
    <t xml:space="preserve">JUWENT KW-E  N-3kW                                           z nagrzewnicą elektr. </t>
  </si>
  <si>
    <t>piwnica pom. nr 1</t>
  </si>
  <si>
    <t>piwnica pom. nr 2</t>
  </si>
  <si>
    <t xml:space="preserve">  serwerownia                              piętro I pom. 110 </t>
  </si>
  <si>
    <t>pomieszczenie 127 piętro I</t>
  </si>
  <si>
    <t xml:space="preserve">pomieszczenie 129    piętro I </t>
  </si>
  <si>
    <t xml:space="preserve">pomieszczenie 126    piętro I </t>
  </si>
  <si>
    <t>sala tradycji piętro I pom. 123</t>
  </si>
  <si>
    <t xml:space="preserve">sala tradycji piętro I pom. 124 </t>
  </si>
  <si>
    <t>piętro I pom. 101</t>
  </si>
  <si>
    <t xml:space="preserve">piętro I pom.112-113 </t>
  </si>
  <si>
    <t>pietro I pom. 116</t>
  </si>
  <si>
    <t>piętro I pom. 114</t>
  </si>
  <si>
    <t>piętro I pom. 109</t>
  </si>
  <si>
    <t>piętro I pom. 108</t>
  </si>
  <si>
    <t>piętro I pom. 107</t>
  </si>
  <si>
    <t>piętro I pom. 105</t>
  </si>
  <si>
    <t>piętro I pom. 104</t>
  </si>
  <si>
    <t>piętro I pom. 103</t>
  </si>
  <si>
    <t>piętro I pom. 102</t>
  </si>
  <si>
    <t>klimatyzator VACO o mocy 3,2 kW</t>
  </si>
  <si>
    <t xml:space="preserve">parter pom. 1 -3 </t>
  </si>
  <si>
    <t xml:space="preserve">serwerownia                            parter pom. 11 </t>
  </si>
  <si>
    <t xml:space="preserve">piętro II pom. 203 </t>
  </si>
  <si>
    <t>klimatyzator LG o mocy 7 kW</t>
  </si>
  <si>
    <t xml:space="preserve">serwerownia                                   piętro II pom. 207 A </t>
  </si>
  <si>
    <t>piwnica pom. 017-019 siłownia</t>
  </si>
  <si>
    <t>piętro I pom. 119</t>
  </si>
  <si>
    <t>parter pom. 34</t>
  </si>
  <si>
    <t>parter pom. 30</t>
  </si>
  <si>
    <t>parter pom. 22</t>
  </si>
  <si>
    <t>mag. żywn     kuchnia parter pom. 91A</t>
  </si>
  <si>
    <t>magazyn farb</t>
  </si>
  <si>
    <t>B-12/1338</t>
  </si>
  <si>
    <t>magazyn akumulatorów</t>
  </si>
  <si>
    <t>wyciąg</t>
  </si>
  <si>
    <t>wentylacja wyciągowa magazynu</t>
  </si>
  <si>
    <t>Wentylacja sali odpraw</t>
  </si>
  <si>
    <t xml:space="preserve">parter pom. 5 </t>
  </si>
  <si>
    <t>klimatyzator LG o mocy 2,5 kW</t>
  </si>
  <si>
    <t xml:space="preserve">piętro I  pom. 101 </t>
  </si>
  <si>
    <t xml:space="preserve">piętro I  pom. 115 </t>
  </si>
  <si>
    <t xml:space="preserve">piętro I  pom. 113 </t>
  </si>
  <si>
    <t xml:space="preserve">serwerownia                               piętro I pom. 108 </t>
  </si>
  <si>
    <t xml:space="preserve">serwerownia                        piwnica pom. 05 </t>
  </si>
  <si>
    <t>Klimatyzator firmy GREE                                     Model-GWH 18ND-K3NNB 1A/I</t>
  </si>
  <si>
    <t>klimatyzator PANASONIC                                        o mocy 3,5 kW</t>
  </si>
  <si>
    <t xml:space="preserve">I p. pom. 112 </t>
  </si>
  <si>
    <t xml:space="preserve">I p. pom 116. </t>
  </si>
  <si>
    <t>kancelaria piętro I</t>
  </si>
  <si>
    <t>serwerownia                                       piętro I</t>
  </si>
  <si>
    <t>Klimatyzator firmy HAIER: - wewn. AS09ZS2ERA, AA9692E0800, ADD390092 - zewn. 1U12BS2ERA AA96G1E0J00, ABD390052</t>
  </si>
  <si>
    <t xml:space="preserve">magazyn żywnościowy </t>
  </si>
  <si>
    <t>hala sportowa pom.104</t>
  </si>
  <si>
    <t>hala sportowa pom. 15</t>
  </si>
  <si>
    <t>Klimatyzator MIDEA MSMBCU 18HRN1-QRDOGW (B) mocy 5 kW</t>
  </si>
  <si>
    <t>mechaniczna  wentylacja naw-wywiew.</t>
  </si>
  <si>
    <t>Centrala nawiewna VENTUS
VS-10-R-H-T z nagrzew. elektr.</t>
  </si>
  <si>
    <t>Centrala nawiewna VENTUS
VS-15-R-H-T z nagrzew. elektr.</t>
  </si>
  <si>
    <t>Centrala nawiewna VENTUS                                VS-30-R-H-T z nagrzew. elektr.</t>
  </si>
  <si>
    <t>typ.AGW - 140 z nagrzw. elektr.</t>
  </si>
  <si>
    <t xml:space="preserve">magazyn i sanitariat </t>
  </si>
  <si>
    <t>typ.H-V200 ze sterownikiem</t>
  </si>
  <si>
    <t>Wyciąg spalin</t>
  </si>
  <si>
    <t>Wentylacja       naw-wywiew.    mechan. - VTS</t>
  </si>
  <si>
    <t>poddasze suszarnia pom. 305</t>
  </si>
  <si>
    <t>poddasze pomieszczenie rekreacyjne pom. 305</t>
  </si>
  <si>
    <t>serwerownia                           parter pom. 19</t>
  </si>
  <si>
    <t xml:space="preserve">piwnica 3 komora </t>
  </si>
  <si>
    <t>parter pom. 4</t>
  </si>
  <si>
    <t>wentylacja nawiewna z nagrzewnicą typ.WPS-50 LG270,                                               wywiewna typ.WPS-50RDO</t>
  </si>
  <si>
    <t>B-10/721</t>
  </si>
  <si>
    <t xml:space="preserve">serwerownia parter </t>
  </si>
  <si>
    <t xml:space="preserve">Klimatyzacja TOSHIBA         </t>
  </si>
  <si>
    <t xml:space="preserve">Klimatyzacja SAMSUNG      </t>
  </si>
  <si>
    <t>Kurtyna Silwer   2-210-7-H szt. 2                             j.w. 2-170-Z-H szt. 1</t>
  </si>
  <si>
    <t xml:space="preserve"> Kurtyna Silver </t>
  </si>
  <si>
    <t>dyżurka pom. 23</t>
  </si>
  <si>
    <t>gabinet pom. 16</t>
  </si>
  <si>
    <t>gabinet  pom. 20</t>
  </si>
  <si>
    <t>Wentylacja             naw-wyw</t>
  </si>
  <si>
    <t xml:space="preserve"> nawiew do szatni, natrysku linia Nr.6</t>
  </si>
  <si>
    <t>klimatyzator RAV-SM304ATP-E                       nr 82300510 - zewn.                                        Kaseta czterostronna                                           RAV-SM304MUT-E - wewn.</t>
  </si>
  <si>
    <t>kpl.</t>
  </si>
  <si>
    <r>
      <t xml:space="preserve">Cena jednostkowa     konserwacji  i nadzoru nad urządzeniami wentylacji mechanicznej i klimatyzacji netto   (zł)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>( za 1 urządzenie)</t>
    </r>
  </si>
  <si>
    <t>VAT</t>
  </si>
  <si>
    <t>FORMULARZ CENOWY DLA CZĘŚCI ZAMÓWIENIA NR 1</t>
  </si>
  <si>
    <t>KONSERWACJA I NADZOR  NAD URZĄDZENIAMI WENTYLACJI MECHANICZNEJ I KLIMATYZACJI                                                                              W  GARNIZONIE ELBLĄG I MORĄG W 21 WOG ELBLĄG</t>
  </si>
  <si>
    <t>Aparat grzewczo-wentylacyjny "Neolux-III" irmy KONWEKTOR               z grzałką  elektryczną</t>
  </si>
  <si>
    <t xml:space="preserve"> I piętro                        pom. 109</t>
  </si>
  <si>
    <t>klimatyzator DAIKIN FTX 50AV1B   o mocy 5 kW</t>
  </si>
  <si>
    <t xml:space="preserve"> I piętro                             pom. 124</t>
  </si>
  <si>
    <t>parter pom. oficera dyżurnego</t>
  </si>
  <si>
    <t>serwerownia piwnica                                 pom. 09-10</t>
  </si>
  <si>
    <t>klimatyzator MIDEA                                       o mocy 3,5 kW</t>
  </si>
  <si>
    <t>klimatyzator MIDEA                                     o mocy 3,5 kW</t>
  </si>
  <si>
    <t>Centrala wentylacyjna                                typ.G-GOLEM-0-02-SF FB4-CHE-WHC-PF-SA-1-R</t>
  </si>
  <si>
    <t>a/ Centrala wentylacyjna nawiewna z wentylat.typ FK- 60  
b/j.w wywiewny typ  FK 40 
c/ wentylacja wywiewno cyrkulacyjna typ FK 60</t>
  </si>
  <si>
    <t>wentylacja nawiewno-wywiewna</t>
  </si>
  <si>
    <t>klimatyzator DAIKIN                                           o mocy 3,5 kW..</t>
  </si>
  <si>
    <t>klimatyzator FUJITSU                                          o mocy 8,5 kW</t>
  </si>
  <si>
    <t>klimatyzator DAIKIN                                      o mocy 3,5 kW</t>
  </si>
  <si>
    <t>klimatyzator GREE                                     o mocy 3,5 Kw</t>
  </si>
  <si>
    <t>klimatyzator GREE                                        o mocy 3,5 Kw</t>
  </si>
  <si>
    <t>klimatyzator GREE                                    o mocy 3,5 Kw</t>
  </si>
  <si>
    <t>klimatyzator DAIKIN                                    o mocy 3,5 kW</t>
  </si>
  <si>
    <t>klimatyzator VACO                                     o mocy 3,2 kW</t>
  </si>
  <si>
    <t>klimatyzator DAIKIN                                          o mocy 3,5 kW</t>
  </si>
  <si>
    <t>klimatyzator FUJITSU                                      o mocy 8,5 kW</t>
  </si>
  <si>
    <t>klimatyzator FUJITSU                                      o mocy 7 kW</t>
  </si>
  <si>
    <t>klimatyzator VACO                                      o mocy 3,2 kW</t>
  </si>
  <si>
    <t>klimatyzator VACO                                       o mocy 3,2 kW</t>
  </si>
  <si>
    <t>wentylacja mech.  naw-wyw.</t>
  </si>
  <si>
    <t>klimatyzator SANYO                                    o mocy 3,5 kW</t>
  </si>
  <si>
    <t>klimatyzator SANYO                                      o mocy 3,5 kW</t>
  </si>
  <si>
    <t>klimatyzator SANYO                                   o mocy 3,5 kW</t>
  </si>
  <si>
    <t>klimatyzator DAIKIN                                       o mocy 3,5 kW</t>
  </si>
  <si>
    <t>poddasze   pomieszczenie rekreacyjne 305</t>
  </si>
  <si>
    <t>klimatyzator AM140KXMDGH - zewnętrzny                                          i klimatyzatory wewnętrzne CoolingCapa/HeatingCapa AM036FN1DEH/EU  - 12 szt            AM022FN1DEH/EU - 4 szt</t>
  </si>
  <si>
    <t>pomieszczenia parteru i I piętra</t>
  </si>
  <si>
    <t>klimat. AM060FXMDGH - zewnętrzny                                         i trzy centrale wentyl-klimatyz. wewnętrzne CoolingCapa/HeatingCapa                         nr 22688/17 centrale_1(MDX-K025AN),   nr 22689/17 centrale_1(MDX-K025AN),                        nr 22690/17 centrale_1(MDX-K025AN)</t>
  </si>
  <si>
    <t>B-6/1317</t>
  </si>
  <si>
    <t>serwerownia pom. 6</t>
  </si>
  <si>
    <t xml:space="preserve">klimatyzator DAIKIN EUROPE N.U. o mocy 6 kW </t>
  </si>
  <si>
    <t>strych, I piętro pomieszczenia stołówki</t>
  </si>
  <si>
    <t>went. naw.-wyw. mech.</t>
  </si>
  <si>
    <t>wentylator typ PKA 312</t>
  </si>
  <si>
    <t>1/721</t>
  </si>
  <si>
    <t>pomieszcznia parteru (serwerownia)</t>
  </si>
  <si>
    <t xml:space="preserve">TOSCHBA </t>
  </si>
  <si>
    <t xml:space="preserve">pomieszczenia parteru </t>
  </si>
  <si>
    <t xml:space="preserve">Klimatyzator MCY-MHP0504HT-E-zewn. klimatyzatory wewnetrzne                                   MMC-AP0277HP-E                                       MMK-AP0074MH-E                                       MMK-AP0153H1 </t>
  </si>
  <si>
    <t>14/721</t>
  </si>
  <si>
    <t xml:space="preserve">pomieszcznia parteru </t>
  </si>
  <si>
    <t>TOSCHIBA AIR CONDITIONER                         RAS-05BAVG-E szt.1- zewn.                         WH-UA01NE  szt.1 - wewn.</t>
  </si>
  <si>
    <t>TOSCHIBA AIR CONDITIONER                     RAV-GP561ATP-E szt.1- zewn.                   RAV-GP801AT-E szt1. - wewn.</t>
  </si>
  <si>
    <t>TOSCHIBA AIR CONDITIONER                       RAV-GP561ATP-E szt.1- zewn.                      RAS- 05BAVG-E szt1. - wewn.</t>
  </si>
  <si>
    <t>TOSCHIBA AIR CONDITIONER                      RAV-GP801AT- E szt.1- zewn.                        RAV- GP561ATO-E szt1. - wewn.</t>
  </si>
  <si>
    <t>Poddasze</t>
  </si>
  <si>
    <t>TOSCHIBA</t>
  </si>
  <si>
    <t>Agregat RAV-SM556KRT-E/RAV-GP801AT-E szt.1                                                   Agregat RAV-SM806KRT-E/RAV-GP561ATP-E szt.1</t>
  </si>
  <si>
    <t>28/723</t>
  </si>
  <si>
    <t>SPLIT AIR CONDITIONER INDOOR UNIT "INVERTER"</t>
  </si>
  <si>
    <t>Składy /723</t>
  </si>
  <si>
    <t xml:space="preserve">parter </t>
  </si>
  <si>
    <t>ROTENSO SPLIT TYP AIRCONDITIONER</t>
  </si>
  <si>
    <t>MORĄG KOMPLEKS 723</t>
  </si>
  <si>
    <t>piętro I pom.       100-103 serwerownia</t>
  </si>
  <si>
    <t>Klimatyzator zew.                                     RAV-GP801AT-E-                          klimatyzator wew.                                    RAV-SM801KRTP-E</t>
  </si>
  <si>
    <r>
      <t xml:space="preserve">Agregat CH-S12FTXQ-NG - zew.                 </t>
    </r>
    <r>
      <rPr>
        <sz val="11"/>
        <rFont val="Calibri"/>
        <family val="2"/>
        <charset val="238"/>
        <scheme val="minor"/>
      </rPr>
      <t>Agregat CH-S12FTXQ-NG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- wewn. </t>
    </r>
  </si>
  <si>
    <r>
      <t xml:space="preserve">Agregat R35WoR11 - zew.                       </t>
    </r>
    <r>
      <rPr>
        <sz val="11"/>
        <rFont val="Calibri"/>
        <family val="2"/>
        <charset val="238"/>
        <scheme val="minor"/>
      </rPr>
      <t>Agregat R35WoR11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wewn. </t>
    </r>
  </si>
  <si>
    <t xml:space="preserve">sterownica VTS typ VS 10-75-CG UPS centrala naw. - wyw. VTS z wymiennikiem obrotowym </t>
  </si>
  <si>
    <t>Wentylacja naw. - wyw. (znajduje się na poddaszu))</t>
  </si>
  <si>
    <t>Wentylacja naw.-wyw. (znajduje się w piwnicy)</t>
  </si>
  <si>
    <t>pom. 04 piwnica</t>
  </si>
  <si>
    <t>klimatyz. DAIKIN o mocy 3,5 kW</t>
  </si>
  <si>
    <t>serwerownia pom. 06  piwnica</t>
  </si>
  <si>
    <t>serwerownia pom. 06 piwnica</t>
  </si>
  <si>
    <t>pom. biurowe                    i higieniczno-sanitarne</t>
  </si>
  <si>
    <t xml:space="preserve">wentylacja mech. wyw.    </t>
  </si>
  <si>
    <t>Wentylacja mech. naw.</t>
  </si>
  <si>
    <r>
      <t>klimatyzator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DAIKIN                                    o mocy 6 kW</t>
    </r>
  </si>
  <si>
    <t>klimatyzator MIDEA                                       o mocy 6 kW</t>
  </si>
  <si>
    <t xml:space="preserve">serwerownia                  I p. pom. 114    </t>
  </si>
  <si>
    <t>pom. 10</t>
  </si>
  <si>
    <t>pom. 10B</t>
  </si>
  <si>
    <t>pom. 11</t>
  </si>
  <si>
    <t>Kościół Garnizonowy wszystkie pom.</t>
  </si>
  <si>
    <t>WHIRPOOL typ AMB 859/G - wew.  typ AMB 859/G - zewn.</t>
  </si>
  <si>
    <t>wentylator dachowy                                         typ WUPB 160</t>
  </si>
  <si>
    <t>klimatyzator LG o mocy 3,5 kW E09EM.UA3 nr MEZ66072402</t>
  </si>
  <si>
    <t>kurtyna powietrzna</t>
  </si>
  <si>
    <t>typ FLOWAIR</t>
  </si>
  <si>
    <t>15/721</t>
  </si>
  <si>
    <t>28/721</t>
  </si>
  <si>
    <t>30/721</t>
  </si>
  <si>
    <t>kurtyna powietrzna z nagrzewnicą SONNIGER</t>
  </si>
  <si>
    <t>odsysacz spalin</t>
  </si>
  <si>
    <t>przestawny odsysacz spalin SSAKI-Radialvenlilator</t>
  </si>
  <si>
    <t>34/721</t>
  </si>
  <si>
    <t>wentylator nawiewny z nagrzewem model Gr306</t>
  </si>
  <si>
    <t>20/721</t>
  </si>
  <si>
    <t>wentylator nawiewny z nagrzewem model NK3G355BC9202</t>
  </si>
  <si>
    <t>kurtyna powietrzna SONNIGER</t>
  </si>
  <si>
    <t>38/723</t>
  </si>
  <si>
    <t xml:space="preserve">Klimatyzacja      ALIDEA        </t>
  </si>
  <si>
    <t>kurtyny</t>
  </si>
  <si>
    <t xml:space="preserve">FLOWAIR / SLIM </t>
  </si>
  <si>
    <t>FLOWAIR ELIST-TN-200</t>
  </si>
  <si>
    <t xml:space="preserve">FLOWAIR </t>
  </si>
  <si>
    <t>Agregat SPLIT  AIR                                                        CONDITIONER 0598  - zew. szt.2                                                        Agregat CEILING &amp; FLOOR                                   AIR CONDITIONER model                            MUE-36HRFNX(GA) - wew. szt.2</t>
  </si>
  <si>
    <t>B-9/721</t>
  </si>
  <si>
    <t>Przestawny odsysacz                      Gepard1000</t>
  </si>
  <si>
    <t xml:space="preserve"> odsysacz spalin</t>
  </si>
  <si>
    <t>Przestawny odsysacz SSAKL</t>
  </si>
  <si>
    <t>B-2/1317</t>
  </si>
  <si>
    <t xml:space="preserve">                        łaźnia żołnierska  </t>
  </si>
  <si>
    <t>parter                                    hala glówna</t>
  </si>
  <si>
    <t>piętro</t>
  </si>
  <si>
    <t>Załącznik nr 2a do SWZ</t>
  </si>
  <si>
    <t>21WOG-SZP.2812.58.2024</t>
  </si>
  <si>
    <t>NR POSTĘPOWANIA: 57/SZP/2024</t>
  </si>
  <si>
    <t>%</t>
  </si>
  <si>
    <r>
      <t xml:space="preserve">Cena jednostkowa     konserwacji  i nadzoru nad urządzeniami wentylacji mechanicznej i klimatyzacji brutto   (zł)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( za 1 urządzenie) </t>
    </r>
    <r>
      <rPr>
        <b/>
        <sz val="10"/>
        <rFont val="Calibri"/>
        <family val="2"/>
        <charset val="238"/>
        <scheme val="minor"/>
      </rPr>
      <t>(kol. 9+kol.10)</t>
    </r>
  </si>
  <si>
    <r>
      <t xml:space="preserve">Wartość brutto konserwacji            i nadzoru nad urządzeniami wentylacji mechanicznej      i klimatyzacji  w   2024 r.                          (zł)
</t>
    </r>
    <r>
      <rPr>
        <b/>
        <sz val="10"/>
        <rFont val="Calibri"/>
        <family val="2"/>
        <charset val="238"/>
        <scheme val="minor"/>
      </rPr>
      <t>(kol. 7 x kol. 8 x kol. 11)</t>
    </r>
  </si>
  <si>
    <t>Wartość brutto dla garnizonu Elbląg (suma wierszy od poz. 1 do poz. 153)</t>
  </si>
  <si>
    <t>Wartość brutto dla garnizonu Morąg (suma wierszy od poz. 154 do poz. 190</t>
  </si>
  <si>
    <t>Cena brutto dla części zamówienia nr 1 (suma wierszy od poz. 1 do poz. 190)</t>
  </si>
  <si>
    <t>Dokument należy wypełnić i podpisać kwalifikowanym podpisem elektronicznym lub podpisem zaufanym lub podpisem osobistym podpisem przez osobę uprawnioną do reprezentowania Wykonawcy lub posiadającą pełnomocnictwo*</t>
  </si>
  <si>
    <t>* W przypadku reprezentacji na podstawie pełnomocnictwa musi być ono dołączone do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</si>
</sst>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3" fillId="2" borderId="0" xfId="1" applyFont="1" applyFill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14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/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0" fillId="0" borderId="12" xfId="0" applyNumberFormat="1" applyBorder="1" applyAlignment="1">
      <alignment horizontal="right" vertical="center" wrapText="1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1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4" fontId="22" fillId="0" borderId="37" xfId="0" applyNumberFormat="1" applyFont="1" applyBorder="1" applyAlignment="1">
      <alignment horizontal="right" vertical="center"/>
    </xf>
    <xf numFmtId="0" fontId="24" fillId="0" borderId="0" xfId="0" applyFont="1"/>
    <xf numFmtId="0" fontId="21" fillId="0" borderId="0" xfId="0" applyFont="1" applyAlignment="1"/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3"/>
  <sheetViews>
    <sheetView tabSelected="1" view="pageBreakPreview" topLeftCell="A203" zoomScale="150" zoomScaleNormal="100" zoomScaleSheetLayoutView="150" workbookViewId="0">
      <selection activeCell="A212" sqref="A212:L212"/>
    </sheetView>
  </sheetViews>
  <sheetFormatPr defaultRowHeight="15" x14ac:dyDescent="0.25"/>
  <cols>
    <col min="1" max="1" width="4.7109375" customWidth="1"/>
    <col min="2" max="2" width="9.28515625" customWidth="1"/>
    <col min="3" max="3" width="16.7109375" customWidth="1"/>
    <col min="4" max="4" width="13.85546875" customWidth="1"/>
    <col min="5" max="5" width="29.85546875" customWidth="1"/>
    <col min="6" max="6" width="5.42578125" style="7" customWidth="1"/>
    <col min="7" max="7" width="8.7109375" customWidth="1"/>
    <col min="8" max="8" width="7" customWidth="1"/>
    <col min="9" max="9" width="11.85546875" customWidth="1"/>
    <col min="10" max="10" width="7.7109375" customWidth="1"/>
    <col min="11" max="11" width="13.42578125" customWidth="1"/>
    <col min="12" max="12" width="13.7109375" customWidth="1"/>
  </cols>
  <sheetData>
    <row r="1" spans="1:14" ht="15.75" x14ac:dyDescent="0.25">
      <c r="A1" s="1"/>
      <c r="B1" s="1"/>
      <c r="C1" s="1"/>
      <c r="D1" s="1"/>
      <c r="E1" s="1"/>
      <c r="F1" s="147"/>
      <c r="G1" s="147"/>
      <c r="H1" s="1"/>
      <c r="I1" s="143" t="s">
        <v>461</v>
      </c>
      <c r="J1" s="143"/>
      <c r="K1" s="143"/>
      <c r="L1" s="143"/>
    </row>
    <row r="2" spans="1:14" ht="15.75" x14ac:dyDescent="0.25">
      <c r="A2" s="148" t="s">
        <v>462</v>
      </c>
      <c r="B2" s="148"/>
      <c r="C2" s="148"/>
      <c r="D2" s="148"/>
      <c r="E2" s="1"/>
      <c r="F2" s="135"/>
      <c r="G2" s="135"/>
      <c r="H2" s="1"/>
      <c r="I2" s="134"/>
      <c r="J2" s="134"/>
      <c r="K2" s="134"/>
      <c r="L2" s="134"/>
    </row>
    <row r="3" spans="1:14" ht="15.75" x14ac:dyDescent="0.25">
      <c r="A3" s="1"/>
      <c r="B3" s="1"/>
      <c r="C3" s="1"/>
      <c r="D3" s="1"/>
      <c r="E3" s="1"/>
      <c r="F3" s="135"/>
      <c r="G3" s="135"/>
      <c r="H3" s="1"/>
      <c r="I3" s="134"/>
      <c r="J3" s="134"/>
      <c r="K3" s="134"/>
      <c r="L3" s="134"/>
    </row>
    <row r="4" spans="1:14" ht="15.75" x14ac:dyDescent="0.25">
      <c r="A4" s="1"/>
      <c r="B4" s="1"/>
      <c r="C4" s="1"/>
      <c r="D4" s="1"/>
      <c r="E4" s="1"/>
      <c r="F4" s="135"/>
      <c r="G4" s="135"/>
      <c r="H4" s="1"/>
      <c r="I4" s="134"/>
      <c r="J4" s="134"/>
      <c r="K4" s="134"/>
      <c r="L4" s="134"/>
    </row>
    <row r="5" spans="1:14" ht="25.5" customHeight="1" x14ac:dyDescent="0.25">
      <c r="A5" s="145" t="s">
        <v>348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4" ht="35.25" customHeight="1" x14ac:dyDescent="0.25">
      <c r="A6" s="144" t="s">
        <v>349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4" ht="19.5" customHeight="1" thickBot="1" x14ac:dyDescent="0.3">
      <c r="A7" s="72"/>
      <c r="B7" s="72"/>
      <c r="C7" s="72"/>
      <c r="D7" s="72"/>
      <c r="E7" s="149" t="s">
        <v>463</v>
      </c>
      <c r="F7" s="149"/>
      <c r="G7" s="149"/>
      <c r="H7" s="149"/>
      <c r="I7" s="72"/>
      <c r="J7" s="72"/>
      <c r="K7" s="72"/>
      <c r="L7" s="72"/>
    </row>
    <row r="8" spans="1:14" ht="213.75" customHeight="1" thickBot="1" x14ac:dyDescent="0.3">
      <c r="A8" s="101" t="s">
        <v>0</v>
      </c>
      <c r="B8" s="146" t="s">
        <v>1</v>
      </c>
      <c r="C8" s="146"/>
      <c r="D8" s="102" t="s">
        <v>2</v>
      </c>
      <c r="E8" s="102" t="s">
        <v>3</v>
      </c>
      <c r="F8" s="102" t="s">
        <v>66</v>
      </c>
      <c r="G8" s="102" t="s">
        <v>105</v>
      </c>
      <c r="H8" s="103" t="s">
        <v>106</v>
      </c>
      <c r="I8" s="104" t="s">
        <v>346</v>
      </c>
      <c r="J8" s="104" t="s">
        <v>347</v>
      </c>
      <c r="K8" s="104" t="s">
        <v>465</v>
      </c>
      <c r="L8" s="105" t="s">
        <v>466</v>
      </c>
      <c r="N8" s="2"/>
    </row>
    <row r="9" spans="1:14" ht="19.5" customHeight="1" thickBot="1" x14ac:dyDescent="0.3">
      <c r="A9" s="73">
        <v>1</v>
      </c>
      <c r="B9" s="97">
        <v>2</v>
      </c>
      <c r="C9" s="97">
        <v>3</v>
      </c>
      <c r="D9" s="97">
        <v>4</v>
      </c>
      <c r="E9" s="97">
        <v>5</v>
      </c>
      <c r="F9" s="97">
        <v>6</v>
      </c>
      <c r="G9" s="97">
        <v>7</v>
      </c>
      <c r="H9" s="106">
        <v>8</v>
      </c>
      <c r="I9" s="97">
        <v>9</v>
      </c>
      <c r="J9" s="97">
        <v>10</v>
      </c>
      <c r="K9" s="97">
        <v>11</v>
      </c>
      <c r="L9" s="107">
        <v>12</v>
      </c>
      <c r="N9" s="2"/>
    </row>
    <row r="10" spans="1:14" s="5" customFormat="1" ht="24" customHeight="1" thickBot="1" x14ac:dyDescent="0.3">
      <c r="A10" s="153" t="s">
        <v>107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5"/>
    </row>
    <row r="11" spans="1:14" s="33" customFormat="1" ht="31.5" customHeight="1" x14ac:dyDescent="0.25">
      <c r="A11" s="40">
        <v>1</v>
      </c>
      <c r="B11" s="74" t="s">
        <v>184</v>
      </c>
      <c r="C11" s="74" t="s">
        <v>5</v>
      </c>
      <c r="D11" s="36" t="s">
        <v>338</v>
      </c>
      <c r="E11" s="37" t="s">
        <v>337</v>
      </c>
      <c r="F11" s="37" t="s">
        <v>67</v>
      </c>
      <c r="G11" s="98">
        <v>3</v>
      </c>
      <c r="H11" s="55">
        <v>2</v>
      </c>
      <c r="I11" s="38"/>
      <c r="J11" s="38" t="s">
        <v>464</v>
      </c>
      <c r="K11" s="39"/>
      <c r="L11" s="115"/>
    </row>
    <row r="12" spans="1:14" s="33" customFormat="1" ht="31.5" customHeight="1" x14ac:dyDescent="0.25">
      <c r="A12" s="40">
        <v>2</v>
      </c>
      <c r="B12" s="74" t="s">
        <v>108</v>
      </c>
      <c r="C12" s="74" t="s">
        <v>340</v>
      </c>
      <c r="D12" s="36" t="s">
        <v>109</v>
      </c>
      <c r="E12" s="36" t="s">
        <v>188</v>
      </c>
      <c r="F12" s="37" t="s">
        <v>67</v>
      </c>
      <c r="G12" s="98">
        <v>1</v>
      </c>
      <c r="H12" s="55">
        <v>2</v>
      </c>
      <c r="I12" s="38"/>
      <c r="J12" s="38" t="s">
        <v>464</v>
      </c>
      <c r="K12" s="39"/>
      <c r="L12" s="115"/>
    </row>
    <row r="13" spans="1:14" s="33" customFormat="1" ht="23.25" customHeight="1" x14ac:dyDescent="0.25">
      <c r="A13" s="40">
        <v>3</v>
      </c>
      <c r="B13" s="74" t="s">
        <v>108</v>
      </c>
      <c r="C13" s="74" t="s">
        <v>341</v>
      </c>
      <c r="D13" s="36" t="s">
        <v>108</v>
      </c>
      <c r="E13" s="36" t="s">
        <v>189</v>
      </c>
      <c r="F13" s="37" t="s">
        <v>67</v>
      </c>
      <c r="G13" s="98">
        <v>1</v>
      </c>
      <c r="H13" s="55">
        <v>2</v>
      </c>
      <c r="I13" s="38"/>
      <c r="J13" s="38" t="s">
        <v>464</v>
      </c>
      <c r="K13" s="39"/>
      <c r="L13" s="115"/>
    </row>
    <row r="14" spans="1:14" s="33" customFormat="1" ht="25.5" customHeight="1" x14ac:dyDescent="0.25">
      <c r="A14" s="40">
        <v>4</v>
      </c>
      <c r="B14" s="74" t="s">
        <v>108</v>
      </c>
      <c r="C14" s="74" t="s">
        <v>110</v>
      </c>
      <c r="D14" s="36" t="s">
        <v>108</v>
      </c>
      <c r="E14" s="37" t="s">
        <v>111</v>
      </c>
      <c r="F14" s="37" t="s">
        <v>67</v>
      </c>
      <c r="G14" s="98">
        <v>1</v>
      </c>
      <c r="H14" s="55">
        <v>2</v>
      </c>
      <c r="I14" s="38"/>
      <c r="J14" s="38" t="s">
        <v>464</v>
      </c>
      <c r="K14" s="39"/>
      <c r="L14" s="115"/>
    </row>
    <row r="15" spans="1:14" s="33" customFormat="1" ht="32.25" customHeight="1" x14ac:dyDescent="0.25">
      <c r="A15" s="40">
        <v>5</v>
      </c>
      <c r="B15" s="74" t="s">
        <v>108</v>
      </c>
      <c r="C15" s="78" t="s">
        <v>224</v>
      </c>
      <c r="D15" s="36" t="s">
        <v>108</v>
      </c>
      <c r="E15" s="37" t="s">
        <v>112</v>
      </c>
      <c r="F15" s="37" t="s">
        <v>67</v>
      </c>
      <c r="G15" s="98">
        <v>1</v>
      </c>
      <c r="H15" s="55">
        <v>3</v>
      </c>
      <c r="I15" s="38"/>
      <c r="J15" s="38" t="s">
        <v>464</v>
      </c>
      <c r="K15" s="39"/>
      <c r="L15" s="115"/>
    </row>
    <row r="16" spans="1:14" s="33" customFormat="1" ht="24" customHeight="1" x14ac:dyDescent="0.25">
      <c r="A16" s="40">
        <v>6</v>
      </c>
      <c r="B16" s="36" t="s">
        <v>108</v>
      </c>
      <c r="C16" s="36" t="s">
        <v>339</v>
      </c>
      <c r="D16" s="36" t="s">
        <v>108</v>
      </c>
      <c r="E16" s="37" t="s">
        <v>111</v>
      </c>
      <c r="F16" s="37" t="s">
        <v>67</v>
      </c>
      <c r="G16" s="98">
        <v>1</v>
      </c>
      <c r="H16" s="55">
        <v>2</v>
      </c>
      <c r="I16" s="38"/>
      <c r="J16" s="38" t="s">
        <v>464</v>
      </c>
      <c r="K16" s="39"/>
      <c r="L16" s="115"/>
    </row>
    <row r="17" spans="1:12" s="33" customFormat="1" ht="33" customHeight="1" x14ac:dyDescent="0.25">
      <c r="A17" s="40">
        <v>7</v>
      </c>
      <c r="B17" s="36" t="s">
        <v>108</v>
      </c>
      <c r="C17" s="36" t="s">
        <v>113</v>
      </c>
      <c r="D17" s="36" t="s">
        <v>116</v>
      </c>
      <c r="E17" s="37" t="s">
        <v>114</v>
      </c>
      <c r="F17" s="37" t="s">
        <v>115</v>
      </c>
      <c r="G17" s="98">
        <v>1</v>
      </c>
      <c r="H17" s="55">
        <v>2</v>
      </c>
      <c r="I17" s="38"/>
      <c r="J17" s="38" t="s">
        <v>464</v>
      </c>
      <c r="K17" s="39"/>
      <c r="L17" s="115"/>
    </row>
    <row r="18" spans="1:12" s="33" customFormat="1" ht="30" customHeight="1" x14ac:dyDescent="0.25">
      <c r="A18" s="40">
        <v>8</v>
      </c>
      <c r="B18" s="36" t="s">
        <v>108</v>
      </c>
      <c r="C18" s="36" t="s">
        <v>225</v>
      </c>
      <c r="D18" s="36" t="s">
        <v>117</v>
      </c>
      <c r="E18" s="37" t="s">
        <v>118</v>
      </c>
      <c r="F18" s="37" t="s">
        <v>67</v>
      </c>
      <c r="G18" s="98">
        <v>1</v>
      </c>
      <c r="H18" s="55">
        <v>2</v>
      </c>
      <c r="I18" s="38"/>
      <c r="J18" s="38" t="s">
        <v>464</v>
      </c>
      <c r="K18" s="39"/>
      <c r="L18" s="115"/>
    </row>
    <row r="19" spans="1:12" s="33" customFormat="1" ht="30" customHeight="1" x14ac:dyDescent="0.25">
      <c r="A19" s="40">
        <v>9</v>
      </c>
      <c r="B19" s="36" t="s">
        <v>108</v>
      </c>
      <c r="C19" s="36" t="s">
        <v>226</v>
      </c>
      <c r="D19" s="36" t="s">
        <v>108</v>
      </c>
      <c r="E19" s="37" t="s">
        <v>227</v>
      </c>
      <c r="F19" s="37" t="s">
        <v>67</v>
      </c>
      <c r="G19" s="98">
        <v>1</v>
      </c>
      <c r="H19" s="55">
        <v>2</v>
      </c>
      <c r="I19" s="38"/>
      <c r="J19" s="38" t="s">
        <v>464</v>
      </c>
      <c r="K19" s="39"/>
      <c r="L19" s="115"/>
    </row>
    <row r="20" spans="1:12" s="33" customFormat="1" ht="27" customHeight="1" x14ac:dyDescent="0.25">
      <c r="A20" s="40">
        <v>10</v>
      </c>
      <c r="B20" s="36" t="s">
        <v>108</v>
      </c>
      <c r="C20" s="36" t="s">
        <v>416</v>
      </c>
      <c r="D20" s="36" t="s">
        <v>108</v>
      </c>
      <c r="E20" s="37" t="s">
        <v>417</v>
      </c>
      <c r="F20" s="37" t="s">
        <v>67</v>
      </c>
      <c r="G20" s="98">
        <v>2</v>
      </c>
      <c r="H20" s="55">
        <v>2</v>
      </c>
      <c r="I20" s="38"/>
      <c r="J20" s="38" t="s">
        <v>464</v>
      </c>
      <c r="K20" s="39"/>
      <c r="L20" s="115"/>
    </row>
    <row r="21" spans="1:12" s="33" customFormat="1" ht="30.75" customHeight="1" x14ac:dyDescent="0.25">
      <c r="A21" s="40">
        <v>11</v>
      </c>
      <c r="B21" s="36" t="s">
        <v>108</v>
      </c>
      <c r="C21" s="36" t="s">
        <v>418</v>
      </c>
      <c r="D21" s="36" t="s">
        <v>108</v>
      </c>
      <c r="E21" s="82" t="s">
        <v>417</v>
      </c>
      <c r="F21" s="37" t="s">
        <v>67</v>
      </c>
      <c r="G21" s="98">
        <v>1</v>
      </c>
      <c r="H21" s="55">
        <v>3</v>
      </c>
      <c r="I21" s="38"/>
      <c r="J21" s="38" t="s">
        <v>464</v>
      </c>
      <c r="K21" s="39"/>
      <c r="L21" s="115"/>
    </row>
    <row r="22" spans="1:12" s="33" customFormat="1" ht="32.25" customHeight="1" x14ac:dyDescent="0.25">
      <c r="A22" s="40">
        <v>12</v>
      </c>
      <c r="B22" s="36" t="s">
        <v>108</v>
      </c>
      <c r="C22" s="36" t="s">
        <v>419</v>
      </c>
      <c r="D22" s="36" t="s">
        <v>108</v>
      </c>
      <c r="E22" s="82" t="s">
        <v>129</v>
      </c>
      <c r="F22" s="37" t="s">
        <v>67</v>
      </c>
      <c r="G22" s="98">
        <v>1</v>
      </c>
      <c r="H22" s="55">
        <v>3</v>
      </c>
      <c r="I22" s="38"/>
      <c r="J22" s="38" t="s">
        <v>464</v>
      </c>
      <c r="K22" s="39"/>
      <c r="L22" s="115"/>
    </row>
    <row r="23" spans="1:12" s="33" customFormat="1" ht="27.75" customHeight="1" x14ac:dyDescent="0.25">
      <c r="A23" s="40">
        <v>13</v>
      </c>
      <c r="B23" s="36" t="s">
        <v>108</v>
      </c>
      <c r="C23" s="36" t="s">
        <v>230</v>
      </c>
      <c r="D23" s="36" t="s">
        <v>108</v>
      </c>
      <c r="E23" s="82" t="s">
        <v>417</v>
      </c>
      <c r="F23" s="37" t="s">
        <v>67</v>
      </c>
      <c r="G23" s="98">
        <v>1</v>
      </c>
      <c r="H23" s="55">
        <v>2</v>
      </c>
      <c r="I23" s="38"/>
      <c r="J23" s="38" t="s">
        <v>464</v>
      </c>
      <c r="K23" s="39"/>
      <c r="L23" s="115"/>
    </row>
    <row r="24" spans="1:12" s="33" customFormat="1" ht="32.25" customHeight="1" x14ac:dyDescent="0.25">
      <c r="A24" s="40">
        <v>14</v>
      </c>
      <c r="B24" s="36" t="s">
        <v>108</v>
      </c>
      <c r="C24" s="36" t="s">
        <v>228</v>
      </c>
      <c r="D24" s="36" t="s">
        <v>108</v>
      </c>
      <c r="E24" s="37" t="s">
        <v>229</v>
      </c>
      <c r="F24" s="37" t="s">
        <v>67</v>
      </c>
      <c r="G24" s="98">
        <v>1</v>
      </c>
      <c r="H24" s="55">
        <v>3</v>
      </c>
      <c r="I24" s="38"/>
      <c r="J24" s="38" t="s">
        <v>464</v>
      </c>
      <c r="K24" s="39"/>
      <c r="L24" s="115"/>
    </row>
    <row r="25" spans="1:12" s="33" customFormat="1" ht="31.5" customHeight="1" x14ac:dyDescent="0.25">
      <c r="A25" s="40">
        <v>15</v>
      </c>
      <c r="B25" s="78" t="s">
        <v>457</v>
      </c>
      <c r="C25" s="78" t="s">
        <v>231</v>
      </c>
      <c r="D25" s="78" t="s">
        <v>108</v>
      </c>
      <c r="E25" s="79" t="s">
        <v>118</v>
      </c>
      <c r="F25" s="79" t="s">
        <v>67</v>
      </c>
      <c r="G25" s="99">
        <v>1</v>
      </c>
      <c r="H25" s="55">
        <v>3</v>
      </c>
      <c r="I25" s="38"/>
      <c r="J25" s="38" t="s">
        <v>464</v>
      </c>
      <c r="K25" s="39"/>
      <c r="L25" s="115"/>
    </row>
    <row r="26" spans="1:12" s="33" customFormat="1" ht="31.5" customHeight="1" x14ac:dyDescent="0.25">
      <c r="A26" s="40">
        <v>16</v>
      </c>
      <c r="B26" s="36" t="s">
        <v>108</v>
      </c>
      <c r="C26" s="36" t="s">
        <v>232</v>
      </c>
      <c r="D26" s="36" t="s">
        <v>108</v>
      </c>
      <c r="E26" s="37" t="s">
        <v>118</v>
      </c>
      <c r="F26" s="37" t="s">
        <v>67</v>
      </c>
      <c r="G26" s="98">
        <v>2</v>
      </c>
      <c r="H26" s="55">
        <v>2</v>
      </c>
      <c r="I26" s="38"/>
      <c r="J26" s="38" t="s">
        <v>464</v>
      </c>
      <c r="K26" s="39"/>
      <c r="L26" s="115"/>
    </row>
    <row r="27" spans="1:12" s="33" customFormat="1" ht="27.75" customHeight="1" x14ac:dyDescent="0.25">
      <c r="A27" s="40">
        <v>17</v>
      </c>
      <c r="B27" s="36" t="s">
        <v>108</v>
      </c>
      <c r="C27" s="36" t="s">
        <v>233</v>
      </c>
      <c r="D27" s="36" t="s">
        <v>108</v>
      </c>
      <c r="E27" s="37" t="s">
        <v>118</v>
      </c>
      <c r="F27" s="37" t="s">
        <v>67</v>
      </c>
      <c r="G27" s="98">
        <v>2</v>
      </c>
      <c r="H27" s="55">
        <v>2</v>
      </c>
      <c r="I27" s="38"/>
      <c r="J27" s="38" t="s">
        <v>464</v>
      </c>
      <c r="K27" s="39"/>
      <c r="L27" s="115"/>
    </row>
    <row r="28" spans="1:12" ht="45" x14ac:dyDescent="0.25">
      <c r="A28" s="40">
        <v>18</v>
      </c>
      <c r="B28" s="77" t="s">
        <v>183</v>
      </c>
      <c r="C28" s="3" t="s">
        <v>420</v>
      </c>
      <c r="D28" s="3" t="s">
        <v>39</v>
      </c>
      <c r="E28" s="4" t="s">
        <v>40</v>
      </c>
      <c r="F28" s="4" t="s">
        <v>67</v>
      </c>
      <c r="G28" s="48">
        <v>124</v>
      </c>
      <c r="H28" s="56">
        <v>2</v>
      </c>
      <c r="I28" s="15"/>
      <c r="J28" s="38" t="s">
        <v>464</v>
      </c>
      <c r="K28" s="39"/>
      <c r="L28" s="115"/>
    </row>
    <row r="29" spans="1:12" ht="45" x14ac:dyDescent="0.25">
      <c r="A29" s="40">
        <v>19</v>
      </c>
      <c r="B29" s="48" t="s">
        <v>108</v>
      </c>
      <c r="C29" s="3" t="s">
        <v>41</v>
      </c>
      <c r="D29" s="3" t="s">
        <v>422</v>
      </c>
      <c r="E29" s="4" t="s">
        <v>185</v>
      </c>
      <c r="F29" s="4" t="s">
        <v>67</v>
      </c>
      <c r="G29" s="48">
        <v>3</v>
      </c>
      <c r="H29" s="56">
        <v>2</v>
      </c>
      <c r="I29" s="14"/>
      <c r="J29" s="38" t="s">
        <v>464</v>
      </c>
      <c r="K29" s="39"/>
      <c r="L29" s="115"/>
    </row>
    <row r="30" spans="1:12" ht="30" x14ac:dyDescent="0.25">
      <c r="A30" s="40">
        <v>20</v>
      </c>
      <c r="B30" s="48" t="s">
        <v>108</v>
      </c>
      <c r="C30" s="3" t="s">
        <v>11</v>
      </c>
      <c r="D30" s="3" t="s">
        <v>421</v>
      </c>
      <c r="E30" s="4" t="s">
        <v>42</v>
      </c>
      <c r="F30" s="4" t="s">
        <v>67</v>
      </c>
      <c r="G30" s="48">
        <v>2</v>
      </c>
      <c r="H30" s="56">
        <v>2</v>
      </c>
      <c r="I30" s="14"/>
      <c r="J30" s="38" t="s">
        <v>464</v>
      </c>
      <c r="K30" s="39"/>
      <c r="L30" s="115"/>
    </row>
    <row r="31" spans="1:12" ht="46.5" customHeight="1" x14ac:dyDescent="0.25">
      <c r="A31" s="40">
        <v>21</v>
      </c>
      <c r="B31" s="48" t="s">
        <v>108</v>
      </c>
      <c r="C31" s="3" t="s">
        <v>79</v>
      </c>
      <c r="D31" s="3" t="s">
        <v>422</v>
      </c>
      <c r="E31" s="4" t="s">
        <v>350</v>
      </c>
      <c r="F31" s="4" t="s">
        <v>67</v>
      </c>
      <c r="G31" s="48">
        <v>2</v>
      </c>
      <c r="H31" s="56">
        <v>2</v>
      </c>
      <c r="I31" s="14"/>
      <c r="J31" s="38" t="s">
        <v>464</v>
      </c>
      <c r="K31" s="39"/>
      <c r="L31" s="115"/>
    </row>
    <row r="32" spans="1:12" ht="30" x14ac:dyDescent="0.25">
      <c r="A32" s="40">
        <v>22</v>
      </c>
      <c r="B32" s="48" t="s">
        <v>108</v>
      </c>
      <c r="C32" s="3" t="s">
        <v>79</v>
      </c>
      <c r="D32" s="3" t="s">
        <v>421</v>
      </c>
      <c r="E32" s="4" t="s">
        <v>42</v>
      </c>
      <c r="F32" s="4" t="s">
        <v>67</v>
      </c>
      <c r="G32" s="48">
        <v>6</v>
      </c>
      <c r="H32" s="56">
        <v>2</v>
      </c>
      <c r="I32" s="14"/>
      <c r="J32" s="38" t="s">
        <v>464</v>
      </c>
      <c r="K32" s="39"/>
      <c r="L32" s="115"/>
    </row>
    <row r="33" spans="1:12" ht="30" x14ac:dyDescent="0.25">
      <c r="A33" s="40">
        <v>23</v>
      </c>
      <c r="B33" s="48" t="s">
        <v>108</v>
      </c>
      <c r="C33" s="3" t="s">
        <v>80</v>
      </c>
      <c r="D33" s="3" t="s">
        <v>422</v>
      </c>
      <c r="E33" s="4" t="s">
        <v>43</v>
      </c>
      <c r="F33" s="4" t="s">
        <v>67</v>
      </c>
      <c r="G33" s="48">
        <v>8</v>
      </c>
      <c r="H33" s="56">
        <v>2</v>
      </c>
      <c r="I33" s="14"/>
      <c r="J33" s="38" t="s">
        <v>464</v>
      </c>
      <c r="K33" s="39"/>
      <c r="L33" s="115"/>
    </row>
    <row r="34" spans="1:12" ht="30" x14ac:dyDescent="0.25">
      <c r="A34" s="40">
        <v>24</v>
      </c>
      <c r="B34" s="48" t="s">
        <v>108</v>
      </c>
      <c r="C34" s="3" t="s">
        <v>11</v>
      </c>
      <c r="D34" s="3" t="s">
        <v>44</v>
      </c>
      <c r="E34" s="3" t="s">
        <v>45</v>
      </c>
      <c r="F34" s="4" t="s">
        <v>67</v>
      </c>
      <c r="G34" s="48">
        <v>8</v>
      </c>
      <c r="H34" s="56">
        <v>2</v>
      </c>
      <c r="I34" s="14"/>
      <c r="J34" s="38" t="s">
        <v>464</v>
      </c>
      <c r="K34" s="39"/>
      <c r="L34" s="115"/>
    </row>
    <row r="35" spans="1:12" ht="32.25" customHeight="1" x14ac:dyDescent="0.25">
      <c r="A35" s="40">
        <v>25</v>
      </c>
      <c r="B35" s="77" t="s">
        <v>183</v>
      </c>
      <c r="C35" s="77" t="s">
        <v>120</v>
      </c>
      <c r="D35" s="3" t="s">
        <v>121</v>
      </c>
      <c r="E35" s="54" t="s">
        <v>129</v>
      </c>
      <c r="F35" s="4" t="s">
        <v>67</v>
      </c>
      <c r="G35" s="48">
        <v>1</v>
      </c>
      <c r="H35" s="56">
        <v>3</v>
      </c>
      <c r="I35" s="14"/>
      <c r="J35" s="38" t="s">
        <v>464</v>
      </c>
      <c r="K35" s="39"/>
      <c r="L35" s="115"/>
    </row>
    <row r="36" spans="1:12" ht="28.5" customHeight="1" x14ac:dyDescent="0.25">
      <c r="A36" s="40">
        <v>26</v>
      </c>
      <c r="B36" s="46" t="s">
        <v>123</v>
      </c>
      <c r="C36" s="3" t="s">
        <v>127</v>
      </c>
      <c r="D36" s="3" t="s">
        <v>124</v>
      </c>
      <c r="E36" s="3" t="s">
        <v>125</v>
      </c>
      <c r="F36" s="3" t="s">
        <v>67</v>
      </c>
      <c r="G36" s="48">
        <v>124</v>
      </c>
      <c r="H36" s="56">
        <v>2</v>
      </c>
      <c r="I36" s="14"/>
      <c r="J36" s="38" t="s">
        <v>464</v>
      </c>
      <c r="K36" s="39"/>
      <c r="L36" s="115"/>
    </row>
    <row r="37" spans="1:12" ht="33.950000000000003" customHeight="1" x14ac:dyDescent="0.25">
      <c r="A37" s="40">
        <v>27</v>
      </c>
      <c r="B37" s="48" t="s">
        <v>108</v>
      </c>
      <c r="C37" s="76" t="s">
        <v>234</v>
      </c>
      <c r="D37" s="49" t="s">
        <v>126</v>
      </c>
      <c r="E37" s="49" t="s">
        <v>128</v>
      </c>
      <c r="F37" s="49" t="s">
        <v>67</v>
      </c>
      <c r="G37" s="13">
        <v>2</v>
      </c>
      <c r="H37" s="57">
        <v>3</v>
      </c>
      <c r="I37" s="14"/>
      <c r="J37" s="38" t="s">
        <v>464</v>
      </c>
      <c r="K37" s="39"/>
      <c r="L37" s="115"/>
    </row>
    <row r="38" spans="1:12" ht="33.950000000000003" customHeight="1" x14ac:dyDescent="0.25">
      <c r="A38" s="40">
        <v>28</v>
      </c>
      <c r="B38" s="48" t="s">
        <v>108</v>
      </c>
      <c r="C38" s="49" t="s">
        <v>235</v>
      </c>
      <c r="D38" s="49" t="s">
        <v>4</v>
      </c>
      <c r="E38" s="49" t="s">
        <v>118</v>
      </c>
      <c r="F38" s="49" t="s">
        <v>67</v>
      </c>
      <c r="G38" s="13">
        <v>1</v>
      </c>
      <c r="H38" s="57">
        <v>2</v>
      </c>
      <c r="I38" s="14"/>
      <c r="J38" s="38" t="s">
        <v>464</v>
      </c>
      <c r="K38" s="39"/>
      <c r="L38" s="115"/>
    </row>
    <row r="39" spans="1:12" ht="33.950000000000003" customHeight="1" x14ac:dyDescent="0.25">
      <c r="A39" s="40">
        <v>29</v>
      </c>
      <c r="B39" s="76" t="s">
        <v>182</v>
      </c>
      <c r="C39" s="49" t="s">
        <v>99</v>
      </c>
      <c r="D39" s="49" t="s">
        <v>122</v>
      </c>
      <c r="E39" s="49" t="s">
        <v>423</v>
      </c>
      <c r="F39" s="49" t="s">
        <v>67</v>
      </c>
      <c r="G39" s="13">
        <v>1</v>
      </c>
      <c r="H39" s="57">
        <v>2</v>
      </c>
      <c r="I39" s="14"/>
      <c r="J39" s="38" t="s">
        <v>464</v>
      </c>
      <c r="K39" s="39"/>
      <c r="L39" s="115"/>
    </row>
    <row r="40" spans="1:12" ht="33.950000000000003" customHeight="1" x14ac:dyDescent="0.25">
      <c r="A40" s="40">
        <v>30</v>
      </c>
      <c r="B40" s="48" t="s">
        <v>108</v>
      </c>
      <c r="C40" s="49" t="s">
        <v>108</v>
      </c>
      <c r="D40" s="49" t="s">
        <v>130</v>
      </c>
      <c r="E40" s="49" t="s">
        <v>229</v>
      </c>
      <c r="F40" s="49" t="s">
        <v>67</v>
      </c>
      <c r="G40" s="13">
        <v>1</v>
      </c>
      <c r="H40" s="57">
        <v>2</v>
      </c>
      <c r="I40" s="14"/>
      <c r="J40" s="38" t="s">
        <v>464</v>
      </c>
      <c r="K40" s="39"/>
      <c r="L40" s="115"/>
    </row>
    <row r="41" spans="1:12" ht="33.950000000000003" customHeight="1" x14ac:dyDescent="0.25">
      <c r="A41" s="40">
        <v>31</v>
      </c>
      <c r="B41" s="48" t="s">
        <v>108</v>
      </c>
      <c r="C41" s="41" t="s">
        <v>108</v>
      </c>
      <c r="D41" s="49" t="s">
        <v>130</v>
      </c>
      <c r="E41" s="83" t="s">
        <v>119</v>
      </c>
      <c r="F41" s="43" t="s">
        <v>67</v>
      </c>
      <c r="G41" s="81">
        <v>3</v>
      </c>
      <c r="H41" s="58">
        <v>2</v>
      </c>
      <c r="I41" s="14"/>
      <c r="J41" s="38" t="s">
        <v>464</v>
      </c>
      <c r="K41" s="39"/>
      <c r="L41" s="115"/>
    </row>
    <row r="42" spans="1:12" ht="33.950000000000003" customHeight="1" x14ac:dyDescent="0.25">
      <c r="A42" s="40">
        <v>32</v>
      </c>
      <c r="B42" s="48" t="s">
        <v>108</v>
      </c>
      <c r="C42" s="42" t="s">
        <v>108</v>
      </c>
      <c r="D42" s="3" t="s">
        <v>130</v>
      </c>
      <c r="E42" s="42" t="s">
        <v>424</v>
      </c>
      <c r="F42" s="42" t="s">
        <v>67</v>
      </c>
      <c r="G42" s="42">
        <v>1</v>
      </c>
      <c r="H42" s="59">
        <v>2</v>
      </c>
      <c r="I42" s="14"/>
      <c r="J42" s="38" t="s">
        <v>464</v>
      </c>
      <c r="K42" s="39"/>
      <c r="L42" s="115"/>
    </row>
    <row r="43" spans="1:12" ht="33.950000000000003" customHeight="1" x14ac:dyDescent="0.25">
      <c r="A43" s="40">
        <v>33</v>
      </c>
      <c r="B43" s="44" t="s">
        <v>131</v>
      </c>
      <c r="C43" s="44" t="s">
        <v>351</v>
      </c>
      <c r="D43" s="44" t="s">
        <v>132</v>
      </c>
      <c r="E43" s="44" t="s">
        <v>118</v>
      </c>
      <c r="F43" s="44" t="s">
        <v>67</v>
      </c>
      <c r="G43" s="44">
        <v>1</v>
      </c>
      <c r="H43" s="60">
        <v>2</v>
      </c>
      <c r="I43" s="14"/>
      <c r="J43" s="38" t="s">
        <v>464</v>
      </c>
      <c r="K43" s="39"/>
      <c r="L43" s="115"/>
    </row>
    <row r="44" spans="1:12" ht="33.950000000000003" customHeight="1" x14ac:dyDescent="0.25">
      <c r="A44" s="40">
        <v>34</v>
      </c>
      <c r="B44" s="48" t="s">
        <v>108</v>
      </c>
      <c r="C44" s="45" t="s">
        <v>236</v>
      </c>
      <c r="D44" s="45" t="s">
        <v>190</v>
      </c>
      <c r="E44" s="45" t="s">
        <v>193</v>
      </c>
      <c r="F44" s="44" t="s">
        <v>67</v>
      </c>
      <c r="G44" s="44">
        <v>1</v>
      </c>
      <c r="H44" s="60">
        <v>3</v>
      </c>
      <c r="I44" s="14"/>
      <c r="J44" s="38" t="s">
        <v>464</v>
      </c>
      <c r="K44" s="39"/>
      <c r="L44" s="115"/>
    </row>
    <row r="45" spans="1:12" ht="33.950000000000003" customHeight="1" x14ac:dyDescent="0.25">
      <c r="A45" s="40">
        <v>35</v>
      </c>
      <c r="B45" s="44" t="s">
        <v>133</v>
      </c>
      <c r="C45" s="44" t="s">
        <v>237</v>
      </c>
      <c r="D45" s="44" t="s">
        <v>132</v>
      </c>
      <c r="E45" s="44" t="s">
        <v>118</v>
      </c>
      <c r="F45" s="44" t="s">
        <v>67</v>
      </c>
      <c r="G45" s="44">
        <v>1</v>
      </c>
      <c r="H45" s="60">
        <v>2</v>
      </c>
      <c r="I45" s="14"/>
      <c r="J45" s="38" t="s">
        <v>464</v>
      </c>
      <c r="K45" s="39"/>
      <c r="L45" s="115"/>
    </row>
    <row r="46" spans="1:12" ht="33.950000000000003" customHeight="1" x14ac:dyDescent="0.25">
      <c r="A46" s="40">
        <v>36</v>
      </c>
      <c r="B46" s="44" t="s">
        <v>187</v>
      </c>
      <c r="C46" s="45" t="s">
        <v>238</v>
      </c>
      <c r="D46" s="45" t="s">
        <v>190</v>
      </c>
      <c r="E46" s="45" t="s">
        <v>352</v>
      </c>
      <c r="F46" s="44" t="s">
        <v>67</v>
      </c>
      <c r="G46" s="44">
        <v>1</v>
      </c>
      <c r="H46" s="60">
        <v>2</v>
      </c>
      <c r="I46" s="14"/>
      <c r="J46" s="38" t="s">
        <v>464</v>
      </c>
      <c r="K46" s="39"/>
      <c r="L46" s="115"/>
    </row>
    <row r="47" spans="1:12" ht="33.950000000000003" customHeight="1" x14ac:dyDescent="0.25">
      <c r="A47" s="40">
        <v>37</v>
      </c>
      <c r="B47" s="48" t="s">
        <v>108</v>
      </c>
      <c r="C47" s="45" t="s">
        <v>239</v>
      </c>
      <c r="D47" s="45" t="s">
        <v>190</v>
      </c>
      <c r="E47" s="45" t="s">
        <v>191</v>
      </c>
      <c r="F47" s="44" t="s">
        <v>67</v>
      </c>
      <c r="G47" s="44">
        <v>1</v>
      </c>
      <c r="H47" s="60">
        <v>2</v>
      </c>
      <c r="I47" s="14"/>
      <c r="J47" s="38" t="s">
        <v>464</v>
      </c>
      <c r="K47" s="39"/>
      <c r="L47" s="115"/>
    </row>
    <row r="48" spans="1:12" ht="33.950000000000003" customHeight="1" x14ac:dyDescent="0.25">
      <c r="A48" s="40">
        <v>38</v>
      </c>
      <c r="B48" s="48" t="s">
        <v>108</v>
      </c>
      <c r="C48" s="45" t="s">
        <v>240</v>
      </c>
      <c r="D48" s="45" t="s">
        <v>190</v>
      </c>
      <c r="E48" s="45" t="s">
        <v>191</v>
      </c>
      <c r="F48" s="44" t="s">
        <v>67</v>
      </c>
      <c r="G48" s="44">
        <v>1</v>
      </c>
      <c r="H48" s="60">
        <v>2</v>
      </c>
      <c r="I48" s="14"/>
      <c r="J48" s="38" t="s">
        <v>464</v>
      </c>
      <c r="K48" s="39"/>
      <c r="L48" s="115"/>
    </row>
    <row r="49" spans="1:13" ht="33.950000000000003" customHeight="1" x14ac:dyDescent="0.25">
      <c r="A49" s="42">
        <v>39</v>
      </c>
      <c r="B49" s="48" t="s">
        <v>108</v>
      </c>
      <c r="C49" s="88" t="s">
        <v>425</v>
      </c>
      <c r="D49" s="88" t="s">
        <v>190</v>
      </c>
      <c r="E49" s="88" t="s">
        <v>192</v>
      </c>
      <c r="F49" s="42" t="s">
        <v>67</v>
      </c>
      <c r="G49" s="42">
        <v>1</v>
      </c>
      <c r="H49" s="42">
        <v>3</v>
      </c>
      <c r="I49" s="14"/>
      <c r="J49" s="38" t="s">
        <v>464</v>
      </c>
      <c r="K49" s="39"/>
      <c r="L49" s="115"/>
    </row>
    <row r="50" spans="1:13" ht="33.950000000000003" customHeight="1" thickBot="1" x14ac:dyDescent="0.3">
      <c r="A50" s="42">
        <v>40</v>
      </c>
      <c r="B50" s="44" t="s">
        <v>383</v>
      </c>
      <c r="C50" s="88" t="s">
        <v>384</v>
      </c>
      <c r="D50" s="88" t="s">
        <v>190</v>
      </c>
      <c r="E50" s="88" t="s">
        <v>385</v>
      </c>
      <c r="F50" s="42" t="s">
        <v>67</v>
      </c>
      <c r="G50" s="42">
        <v>1</v>
      </c>
      <c r="H50" s="42">
        <v>3</v>
      </c>
      <c r="I50" s="14"/>
      <c r="J50" s="38" t="s">
        <v>464</v>
      </c>
      <c r="K50" s="39"/>
      <c r="L50" s="115"/>
    </row>
    <row r="51" spans="1:13" ht="30" customHeight="1" thickBot="1" x14ac:dyDescent="0.3">
      <c r="A51" s="153" t="s">
        <v>134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5"/>
      <c r="M51" s="51"/>
    </row>
    <row r="52" spans="1:13" ht="33.950000000000003" customHeight="1" x14ac:dyDescent="0.25">
      <c r="A52" s="108">
        <v>41</v>
      </c>
      <c r="B52" s="45" t="s">
        <v>135</v>
      </c>
      <c r="C52" s="45" t="s">
        <v>353</v>
      </c>
      <c r="D52" s="45" t="s">
        <v>117</v>
      </c>
      <c r="E52" s="45" t="s">
        <v>118</v>
      </c>
      <c r="F52" s="45" t="s">
        <v>67</v>
      </c>
      <c r="G52" s="45">
        <v>1</v>
      </c>
      <c r="H52" s="61">
        <v>2</v>
      </c>
      <c r="I52" s="14"/>
      <c r="J52" s="136" t="s">
        <v>464</v>
      </c>
      <c r="K52" s="113"/>
      <c r="L52" s="114"/>
    </row>
    <row r="53" spans="1:13" ht="33.950000000000003" customHeight="1" x14ac:dyDescent="0.25">
      <c r="A53" s="70">
        <v>42</v>
      </c>
      <c r="B53" s="48" t="s">
        <v>108</v>
      </c>
      <c r="C53" s="45" t="s">
        <v>241</v>
      </c>
      <c r="D53" s="45" t="s">
        <v>4</v>
      </c>
      <c r="E53" s="45" t="s">
        <v>242</v>
      </c>
      <c r="F53" s="45" t="s">
        <v>67</v>
      </c>
      <c r="G53" s="45">
        <v>1</v>
      </c>
      <c r="H53" s="61">
        <v>3</v>
      </c>
      <c r="I53" s="14"/>
      <c r="J53" s="136" t="s">
        <v>464</v>
      </c>
      <c r="K53" s="113"/>
      <c r="L53" s="114"/>
    </row>
    <row r="54" spans="1:13" ht="46.5" customHeight="1" x14ac:dyDescent="0.25">
      <c r="A54" s="108">
        <v>43</v>
      </c>
      <c r="B54" s="45" t="s">
        <v>136</v>
      </c>
      <c r="C54" s="45" t="s">
        <v>354</v>
      </c>
      <c r="D54" s="45" t="s">
        <v>117</v>
      </c>
      <c r="E54" s="45" t="s">
        <v>118</v>
      </c>
      <c r="F54" s="45" t="s">
        <v>67</v>
      </c>
      <c r="G54" s="45">
        <v>1</v>
      </c>
      <c r="H54" s="61">
        <v>2</v>
      </c>
      <c r="I54" s="14"/>
      <c r="J54" s="136" t="s">
        <v>464</v>
      </c>
      <c r="K54" s="113"/>
      <c r="L54" s="114"/>
    </row>
    <row r="55" spans="1:13" ht="48" customHeight="1" x14ac:dyDescent="0.25">
      <c r="A55" s="70">
        <v>44</v>
      </c>
      <c r="B55" s="48" t="s">
        <v>108</v>
      </c>
      <c r="C55" s="84" t="s">
        <v>355</v>
      </c>
      <c r="D55" s="84" t="s">
        <v>126</v>
      </c>
      <c r="E55" s="84" t="s">
        <v>243</v>
      </c>
      <c r="F55" s="45" t="s">
        <v>67</v>
      </c>
      <c r="G55" s="45">
        <v>1</v>
      </c>
      <c r="H55" s="61">
        <v>3</v>
      </c>
      <c r="I55" s="14"/>
      <c r="J55" s="136" t="s">
        <v>464</v>
      </c>
      <c r="K55" s="113"/>
      <c r="L55" s="114"/>
    </row>
    <row r="56" spans="1:13" ht="33.950000000000003" customHeight="1" x14ac:dyDescent="0.25">
      <c r="A56" s="108">
        <v>45</v>
      </c>
      <c r="B56" s="45" t="s">
        <v>181</v>
      </c>
      <c r="C56" s="45" t="s">
        <v>244</v>
      </c>
      <c r="D56" s="45" t="s">
        <v>117</v>
      </c>
      <c r="E56" s="45" t="s">
        <v>118</v>
      </c>
      <c r="F56" s="45" t="s">
        <v>67</v>
      </c>
      <c r="G56" s="45">
        <v>1</v>
      </c>
      <c r="H56" s="61">
        <v>2</v>
      </c>
      <c r="I56" s="14"/>
      <c r="J56" s="136" t="s">
        <v>464</v>
      </c>
      <c r="K56" s="113"/>
      <c r="L56" s="114"/>
    </row>
    <row r="57" spans="1:13" ht="33.950000000000003" customHeight="1" x14ac:dyDescent="0.25">
      <c r="A57" s="70">
        <v>46</v>
      </c>
      <c r="B57" s="48" t="s">
        <v>108</v>
      </c>
      <c r="C57" s="45" t="s">
        <v>245</v>
      </c>
      <c r="D57" s="45" t="s">
        <v>126</v>
      </c>
      <c r="E57" s="84" t="s">
        <v>246</v>
      </c>
      <c r="F57" s="45" t="s">
        <v>67</v>
      </c>
      <c r="G57" s="45">
        <v>1</v>
      </c>
      <c r="H57" s="61">
        <v>3</v>
      </c>
      <c r="I57" s="14"/>
      <c r="J57" s="136" t="s">
        <v>464</v>
      </c>
      <c r="K57" s="113"/>
      <c r="L57" s="114"/>
    </row>
    <row r="58" spans="1:13" ht="33.950000000000003" customHeight="1" x14ac:dyDescent="0.25">
      <c r="A58" s="108">
        <v>47</v>
      </c>
      <c r="B58" s="48" t="s">
        <v>108</v>
      </c>
      <c r="C58" s="45" t="s">
        <v>245</v>
      </c>
      <c r="D58" s="45" t="s">
        <v>126</v>
      </c>
      <c r="E58" s="84" t="s">
        <v>118</v>
      </c>
      <c r="F58" s="45" t="s">
        <v>67</v>
      </c>
      <c r="G58" s="45">
        <v>1</v>
      </c>
      <c r="H58" s="61">
        <v>3</v>
      </c>
      <c r="I58" s="14"/>
      <c r="J58" s="136" t="s">
        <v>464</v>
      </c>
      <c r="K58" s="113"/>
      <c r="L58" s="114"/>
    </row>
    <row r="59" spans="1:13" ht="36.75" customHeight="1" x14ac:dyDescent="0.25">
      <c r="A59" s="70">
        <v>48</v>
      </c>
      <c r="B59" s="48" t="s">
        <v>108</v>
      </c>
      <c r="C59" s="84" t="s">
        <v>426</v>
      </c>
      <c r="D59" s="84" t="s">
        <v>194</v>
      </c>
      <c r="E59" s="84" t="s">
        <v>356</v>
      </c>
      <c r="F59" s="84" t="s">
        <v>67</v>
      </c>
      <c r="G59" s="84">
        <v>1</v>
      </c>
      <c r="H59" s="61">
        <v>2</v>
      </c>
      <c r="I59" s="14"/>
      <c r="J59" s="136" t="s">
        <v>464</v>
      </c>
      <c r="K59" s="113"/>
      <c r="L59" s="114"/>
    </row>
    <row r="60" spans="1:13" ht="33.950000000000003" customHeight="1" x14ac:dyDescent="0.25">
      <c r="A60" s="108">
        <v>49</v>
      </c>
      <c r="B60" s="48" t="s">
        <v>108</v>
      </c>
      <c r="C60" s="84" t="s">
        <v>427</v>
      </c>
      <c r="D60" s="84" t="s">
        <v>194</v>
      </c>
      <c r="E60" s="84" t="s">
        <v>357</v>
      </c>
      <c r="F60" s="84" t="s">
        <v>67</v>
      </c>
      <c r="G60" s="84">
        <v>1</v>
      </c>
      <c r="H60" s="61">
        <v>2</v>
      </c>
      <c r="I60" s="14"/>
      <c r="J60" s="136" t="s">
        <v>464</v>
      </c>
      <c r="K60" s="113"/>
      <c r="L60" s="114"/>
    </row>
    <row r="61" spans="1:13" ht="33.950000000000003" customHeight="1" x14ac:dyDescent="0.25">
      <c r="A61" s="70">
        <v>50</v>
      </c>
      <c r="B61" s="48" t="s">
        <v>108</v>
      </c>
      <c r="C61" s="84" t="s">
        <v>428</v>
      </c>
      <c r="D61" s="84" t="s">
        <v>194</v>
      </c>
      <c r="E61" s="84" t="s">
        <v>356</v>
      </c>
      <c r="F61" s="84" t="s">
        <v>67</v>
      </c>
      <c r="G61" s="84">
        <v>1</v>
      </c>
      <c r="H61" s="61">
        <v>2</v>
      </c>
      <c r="I61" s="14"/>
      <c r="J61" s="136" t="s">
        <v>464</v>
      </c>
      <c r="K61" s="113"/>
      <c r="L61" s="114"/>
    </row>
    <row r="62" spans="1:13" ht="48" customHeight="1" x14ac:dyDescent="0.25">
      <c r="A62" s="108">
        <v>51</v>
      </c>
      <c r="B62" s="45" t="s">
        <v>180</v>
      </c>
      <c r="C62" s="45" t="s">
        <v>85</v>
      </c>
      <c r="D62" s="45" t="s">
        <v>137</v>
      </c>
      <c r="E62" s="45" t="s">
        <v>216</v>
      </c>
      <c r="F62" s="45" t="s">
        <v>115</v>
      </c>
      <c r="G62" s="45">
        <v>1</v>
      </c>
      <c r="H62" s="61">
        <v>2</v>
      </c>
      <c r="I62" s="14"/>
      <c r="J62" s="136" t="s">
        <v>464</v>
      </c>
      <c r="K62" s="113"/>
      <c r="L62" s="114"/>
    </row>
    <row r="63" spans="1:13" ht="48.75" customHeight="1" x14ac:dyDescent="0.25">
      <c r="A63" s="70">
        <v>52</v>
      </c>
      <c r="B63" s="86" t="s">
        <v>108</v>
      </c>
      <c r="C63" s="84" t="s">
        <v>409</v>
      </c>
      <c r="D63" s="84" t="s">
        <v>4</v>
      </c>
      <c r="E63" s="84" t="s">
        <v>211</v>
      </c>
      <c r="F63" s="84" t="s">
        <v>67</v>
      </c>
      <c r="G63" s="84">
        <v>1</v>
      </c>
      <c r="H63" s="61">
        <v>3</v>
      </c>
      <c r="I63" s="14"/>
      <c r="J63" s="136" t="s">
        <v>464</v>
      </c>
      <c r="K63" s="113"/>
      <c r="L63" s="114"/>
    </row>
    <row r="64" spans="1:13" ht="47.25" customHeight="1" x14ac:dyDescent="0.25">
      <c r="A64" s="108">
        <v>53</v>
      </c>
      <c r="B64" s="45" t="s">
        <v>138</v>
      </c>
      <c r="C64" s="45" t="s">
        <v>100</v>
      </c>
      <c r="D64" s="45" t="s">
        <v>139</v>
      </c>
      <c r="E64" s="45" t="s">
        <v>140</v>
      </c>
      <c r="F64" s="45" t="s">
        <v>67</v>
      </c>
      <c r="G64" s="45">
        <v>13</v>
      </c>
      <c r="H64" s="61">
        <v>2</v>
      </c>
      <c r="I64" s="14"/>
      <c r="J64" s="136" t="s">
        <v>464</v>
      </c>
      <c r="K64" s="113"/>
      <c r="L64" s="114"/>
    </row>
    <row r="65" spans="1:12" ht="29.25" customHeight="1" x14ac:dyDescent="0.25">
      <c r="A65" s="70">
        <v>54</v>
      </c>
      <c r="B65" s="79" t="s">
        <v>142</v>
      </c>
      <c r="C65" s="36" t="s">
        <v>6</v>
      </c>
      <c r="D65" s="36" t="s">
        <v>141</v>
      </c>
      <c r="E65" s="36" t="s">
        <v>129</v>
      </c>
      <c r="F65" s="36" t="s">
        <v>67</v>
      </c>
      <c r="G65" s="100">
        <v>2</v>
      </c>
      <c r="H65" s="55">
        <v>2</v>
      </c>
      <c r="I65" s="14"/>
      <c r="J65" s="136" t="s">
        <v>464</v>
      </c>
      <c r="K65" s="113"/>
      <c r="L65" s="114"/>
    </row>
    <row r="66" spans="1:12" ht="49.5" customHeight="1" x14ac:dyDescent="0.25">
      <c r="A66" s="108">
        <v>55</v>
      </c>
      <c r="B66" s="77" t="s">
        <v>179</v>
      </c>
      <c r="C66" s="3" t="s">
        <v>429</v>
      </c>
      <c r="D66" s="3" t="s">
        <v>250</v>
      </c>
      <c r="E66" s="3" t="s">
        <v>358</v>
      </c>
      <c r="F66" s="3" t="s">
        <v>67</v>
      </c>
      <c r="G66" s="48">
        <v>1</v>
      </c>
      <c r="H66" s="56">
        <v>2</v>
      </c>
      <c r="I66" s="14"/>
      <c r="J66" s="136" t="s">
        <v>464</v>
      </c>
      <c r="K66" s="113"/>
      <c r="L66" s="114"/>
    </row>
    <row r="67" spans="1:12" ht="45" customHeight="1" x14ac:dyDescent="0.25">
      <c r="A67" s="70">
        <v>56</v>
      </c>
      <c r="B67" s="48" t="s">
        <v>108</v>
      </c>
      <c r="C67" s="48" t="s">
        <v>82</v>
      </c>
      <c r="D67" s="4" t="s">
        <v>9</v>
      </c>
      <c r="E67" s="6" t="s">
        <v>247</v>
      </c>
      <c r="F67" s="6" t="s">
        <v>67</v>
      </c>
      <c r="G67" s="48">
        <v>4</v>
      </c>
      <c r="H67" s="62">
        <v>2</v>
      </c>
      <c r="I67" s="14"/>
      <c r="J67" s="136" t="s">
        <v>464</v>
      </c>
      <c r="K67" s="113"/>
      <c r="L67" s="114"/>
    </row>
    <row r="68" spans="1:12" ht="31.5" customHeight="1" x14ac:dyDescent="0.25">
      <c r="A68" s="108">
        <v>57</v>
      </c>
      <c r="B68" s="46" t="s">
        <v>144</v>
      </c>
      <c r="C68" s="48" t="s">
        <v>195</v>
      </c>
      <c r="D68" s="4" t="s">
        <v>342</v>
      </c>
      <c r="E68" s="6" t="s">
        <v>248</v>
      </c>
      <c r="F68" s="6" t="s">
        <v>115</v>
      </c>
      <c r="G68" s="48">
        <v>1</v>
      </c>
      <c r="H68" s="62">
        <v>2</v>
      </c>
      <c r="I68" s="14"/>
      <c r="J68" s="136" t="s">
        <v>464</v>
      </c>
      <c r="K68" s="113"/>
      <c r="L68" s="114"/>
    </row>
    <row r="69" spans="1:12" s="5" customFormat="1" ht="32.25" customHeight="1" x14ac:dyDescent="0.25">
      <c r="A69" s="70">
        <v>58</v>
      </c>
      <c r="B69" s="46" t="s">
        <v>143</v>
      </c>
      <c r="C69" s="46" t="s">
        <v>84</v>
      </c>
      <c r="D69" s="4" t="s">
        <v>37</v>
      </c>
      <c r="E69" s="6" t="s">
        <v>249</v>
      </c>
      <c r="F69" s="6" t="s">
        <v>67</v>
      </c>
      <c r="G69" s="48">
        <v>1</v>
      </c>
      <c r="H69" s="62">
        <v>3</v>
      </c>
      <c r="I69" s="14"/>
      <c r="J69" s="136" t="s">
        <v>464</v>
      </c>
      <c r="K69" s="113"/>
      <c r="L69" s="114"/>
    </row>
    <row r="70" spans="1:12" s="5" customFormat="1" ht="37.5" customHeight="1" x14ac:dyDescent="0.25">
      <c r="A70" s="108">
        <v>59</v>
      </c>
      <c r="B70" s="46" t="s">
        <v>38</v>
      </c>
      <c r="C70" s="4" t="s">
        <v>251</v>
      </c>
      <c r="D70" s="4" t="s">
        <v>145</v>
      </c>
      <c r="E70" s="6" t="s">
        <v>147</v>
      </c>
      <c r="F70" s="6" t="s">
        <v>67</v>
      </c>
      <c r="G70" s="48">
        <v>1</v>
      </c>
      <c r="H70" s="62">
        <v>2</v>
      </c>
      <c r="I70" s="14"/>
      <c r="J70" s="136" t="s">
        <v>464</v>
      </c>
      <c r="K70" s="113"/>
      <c r="L70" s="114"/>
    </row>
    <row r="71" spans="1:12" s="5" customFormat="1" ht="33.950000000000003" customHeight="1" x14ac:dyDescent="0.25">
      <c r="A71" s="70">
        <v>60</v>
      </c>
      <c r="B71" s="48" t="s">
        <v>108</v>
      </c>
      <c r="C71" s="16" t="s">
        <v>146</v>
      </c>
      <c r="D71" s="4" t="s">
        <v>121</v>
      </c>
      <c r="E71" s="6" t="s">
        <v>118</v>
      </c>
      <c r="F71" s="6" t="s">
        <v>67</v>
      </c>
      <c r="G71" s="48">
        <v>1</v>
      </c>
      <c r="H71" s="62">
        <v>2</v>
      </c>
      <c r="I71" s="14"/>
      <c r="J71" s="136" t="s">
        <v>464</v>
      </c>
      <c r="K71" s="113"/>
      <c r="L71" s="114"/>
    </row>
    <row r="72" spans="1:12" s="5" customFormat="1" ht="33.950000000000003" customHeight="1" x14ac:dyDescent="0.25">
      <c r="A72" s="108">
        <v>61</v>
      </c>
      <c r="B72" s="48" t="s">
        <v>108</v>
      </c>
      <c r="C72" s="16" t="s">
        <v>7</v>
      </c>
      <c r="D72" s="4" t="s">
        <v>145</v>
      </c>
      <c r="E72" s="6" t="s">
        <v>148</v>
      </c>
      <c r="F72" s="6" t="s">
        <v>67</v>
      </c>
      <c r="G72" s="48">
        <v>1</v>
      </c>
      <c r="H72" s="62">
        <v>2</v>
      </c>
      <c r="I72" s="14"/>
      <c r="J72" s="136" t="s">
        <v>464</v>
      </c>
      <c r="K72" s="113"/>
      <c r="L72" s="114"/>
    </row>
    <row r="73" spans="1:12" s="5" customFormat="1" ht="33.950000000000003" customHeight="1" x14ac:dyDescent="0.25">
      <c r="A73" s="70">
        <v>62</v>
      </c>
      <c r="B73" s="48" t="s">
        <v>108</v>
      </c>
      <c r="C73" s="16" t="s">
        <v>81</v>
      </c>
      <c r="D73" s="4" t="s">
        <v>145</v>
      </c>
      <c r="E73" s="6" t="s">
        <v>148</v>
      </c>
      <c r="F73" s="6" t="s">
        <v>67</v>
      </c>
      <c r="G73" s="48">
        <v>1</v>
      </c>
      <c r="H73" s="62">
        <v>2</v>
      </c>
      <c r="I73" s="14"/>
      <c r="J73" s="136" t="s">
        <v>464</v>
      </c>
      <c r="K73" s="113"/>
      <c r="L73" s="114"/>
    </row>
    <row r="74" spans="1:12" s="5" customFormat="1" ht="33.950000000000003" customHeight="1" x14ac:dyDescent="0.25">
      <c r="A74" s="108">
        <v>63</v>
      </c>
      <c r="B74" s="48" t="s">
        <v>108</v>
      </c>
      <c r="C74" s="4" t="s">
        <v>252</v>
      </c>
      <c r="D74" s="4" t="s">
        <v>145</v>
      </c>
      <c r="E74" s="6" t="s">
        <v>148</v>
      </c>
      <c r="F74" s="6" t="s">
        <v>67</v>
      </c>
      <c r="G74" s="48">
        <v>1</v>
      </c>
      <c r="H74" s="62">
        <v>2</v>
      </c>
      <c r="I74" s="14"/>
      <c r="J74" s="136" t="s">
        <v>464</v>
      </c>
      <c r="K74" s="113"/>
      <c r="L74" s="114"/>
    </row>
    <row r="75" spans="1:12" s="5" customFormat="1" ht="33.950000000000003" customHeight="1" x14ac:dyDescent="0.25">
      <c r="A75" s="70">
        <v>64</v>
      </c>
      <c r="B75" s="48" t="s">
        <v>108</v>
      </c>
      <c r="C75" s="54" t="s">
        <v>8</v>
      </c>
      <c r="D75" s="54" t="s">
        <v>145</v>
      </c>
      <c r="E75" s="54" t="s">
        <v>148</v>
      </c>
      <c r="F75" s="54" t="s">
        <v>67</v>
      </c>
      <c r="G75" s="86">
        <v>1</v>
      </c>
      <c r="H75" s="62">
        <v>2</v>
      </c>
      <c r="I75" s="14"/>
      <c r="J75" s="136" t="s">
        <v>464</v>
      </c>
      <c r="K75" s="113"/>
      <c r="L75" s="114"/>
    </row>
    <row r="76" spans="1:12" s="5" customFormat="1" ht="33.950000000000003" customHeight="1" x14ac:dyDescent="0.25">
      <c r="A76" s="108">
        <v>65</v>
      </c>
      <c r="B76" s="85" t="s">
        <v>108</v>
      </c>
      <c r="C76" s="54" t="s">
        <v>196</v>
      </c>
      <c r="D76" s="54" t="s">
        <v>197</v>
      </c>
      <c r="E76" s="54" t="s">
        <v>253</v>
      </c>
      <c r="F76" s="54" t="s">
        <v>67</v>
      </c>
      <c r="G76" s="86">
        <v>1</v>
      </c>
      <c r="H76" s="62">
        <v>2</v>
      </c>
      <c r="I76" s="14"/>
      <c r="J76" s="136" t="s">
        <v>464</v>
      </c>
      <c r="K76" s="113"/>
      <c r="L76" s="114"/>
    </row>
    <row r="77" spans="1:12" s="5" customFormat="1" ht="42" customHeight="1" x14ac:dyDescent="0.25">
      <c r="A77" s="70">
        <v>66</v>
      </c>
      <c r="B77" s="85" t="s">
        <v>108</v>
      </c>
      <c r="C77" s="54" t="s">
        <v>254</v>
      </c>
      <c r="D77" s="54" t="s">
        <v>4</v>
      </c>
      <c r="E77" s="84" t="s">
        <v>255</v>
      </c>
      <c r="F77" s="54" t="s">
        <v>67</v>
      </c>
      <c r="G77" s="86">
        <v>1</v>
      </c>
      <c r="H77" s="62">
        <v>3</v>
      </c>
      <c r="I77" s="14"/>
      <c r="J77" s="136" t="s">
        <v>464</v>
      </c>
      <c r="K77" s="113"/>
      <c r="L77" s="114"/>
    </row>
    <row r="78" spans="1:12" s="33" customFormat="1" ht="76.5" customHeight="1" x14ac:dyDescent="0.25">
      <c r="A78" s="108">
        <v>67</v>
      </c>
      <c r="B78" s="46" t="s">
        <v>178</v>
      </c>
      <c r="C78" s="54" t="s">
        <v>83</v>
      </c>
      <c r="D78" s="54" t="s">
        <v>10</v>
      </c>
      <c r="E78" s="54" t="s">
        <v>359</v>
      </c>
      <c r="F78" s="54" t="s">
        <v>67</v>
      </c>
      <c r="G78" s="86">
        <v>1</v>
      </c>
      <c r="H78" s="56">
        <v>2</v>
      </c>
      <c r="I78" s="14"/>
      <c r="J78" s="136" t="s">
        <v>464</v>
      </c>
      <c r="K78" s="113"/>
      <c r="L78" s="114"/>
    </row>
    <row r="79" spans="1:12" s="33" customFormat="1" ht="42.75" customHeight="1" x14ac:dyDescent="0.25">
      <c r="A79" s="70">
        <v>68</v>
      </c>
      <c r="B79" s="48" t="s">
        <v>108</v>
      </c>
      <c r="C79" s="4" t="s">
        <v>11</v>
      </c>
      <c r="D79" s="4" t="s">
        <v>217</v>
      </c>
      <c r="E79" s="4" t="s">
        <v>51</v>
      </c>
      <c r="F79" s="4" t="s">
        <v>67</v>
      </c>
      <c r="G79" s="48">
        <v>1</v>
      </c>
      <c r="H79" s="56">
        <v>2</v>
      </c>
      <c r="I79" s="14"/>
      <c r="J79" s="136" t="s">
        <v>464</v>
      </c>
      <c r="K79" s="113"/>
      <c r="L79" s="114"/>
    </row>
    <row r="80" spans="1:12" s="33" customFormat="1" ht="57" customHeight="1" x14ac:dyDescent="0.25">
      <c r="A80" s="108">
        <v>69</v>
      </c>
      <c r="B80" s="48" t="s">
        <v>108</v>
      </c>
      <c r="C80" s="4" t="s">
        <v>11</v>
      </c>
      <c r="D80" s="4" t="s">
        <v>343</v>
      </c>
      <c r="E80" s="4" t="s">
        <v>52</v>
      </c>
      <c r="F80" s="4" t="s">
        <v>67</v>
      </c>
      <c r="G80" s="48">
        <v>1</v>
      </c>
      <c r="H80" s="56">
        <v>2</v>
      </c>
      <c r="I80" s="14"/>
      <c r="J80" s="136" t="s">
        <v>464</v>
      </c>
      <c r="K80" s="113"/>
      <c r="L80" s="114"/>
    </row>
    <row r="81" spans="1:13" s="33" customFormat="1" ht="42.75" customHeight="1" x14ac:dyDescent="0.25">
      <c r="A81" s="70">
        <v>70</v>
      </c>
      <c r="B81" s="48" t="s">
        <v>108</v>
      </c>
      <c r="C81" s="4" t="s">
        <v>11</v>
      </c>
      <c r="D81" s="4" t="s">
        <v>218</v>
      </c>
      <c r="E81" s="4" t="s">
        <v>53</v>
      </c>
      <c r="F81" s="4" t="s">
        <v>67</v>
      </c>
      <c r="G81" s="48">
        <v>1</v>
      </c>
      <c r="H81" s="56">
        <v>2</v>
      </c>
      <c r="I81" s="14"/>
      <c r="J81" s="136" t="s">
        <v>464</v>
      </c>
      <c r="K81" s="113"/>
      <c r="L81" s="114"/>
    </row>
    <row r="82" spans="1:13" s="33" customFormat="1" ht="25.5" customHeight="1" thickBot="1" x14ac:dyDescent="0.3">
      <c r="A82" s="75">
        <v>71</v>
      </c>
      <c r="B82" s="48" t="s">
        <v>108</v>
      </c>
      <c r="C82" s="4" t="s">
        <v>11</v>
      </c>
      <c r="D82" s="4" t="s">
        <v>219</v>
      </c>
      <c r="E82" s="4" t="s">
        <v>54</v>
      </c>
      <c r="F82" s="4" t="s">
        <v>67</v>
      </c>
      <c r="G82" s="48">
        <v>9</v>
      </c>
      <c r="H82" s="48">
        <v>2</v>
      </c>
      <c r="I82" s="14"/>
      <c r="J82" s="136" t="s">
        <v>464</v>
      </c>
      <c r="K82" s="113"/>
      <c r="L82" s="114"/>
      <c r="M82"/>
    </row>
    <row r="83" spans="1:13" ht="30" customHeight="1" thickBot="1" x14ac:dyDescent="0.3">
      <c r="A83" s="156" t="s">
        <v>149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8"/>
    </row>
    <row r="84" spans="1:13" ht="37.5" customHeight="1" x14ac:dyDescent="0.25">
      <c r="A84" s="50">
        <v>72</v>
      </c>
      <c r="B84" s="79" t="s">
        <v>177</v>
      </c>
      <c r="C84" s="82" t="s">
        <v>256</v>
      </c>
      <c r="D84" s="37" t="s">
        <v>150</v>
      </c>
      <c r="E84" s="37" t="s">
        <v>430</v>
      </c>
      <c r="F84" s="37" t="s">
        <v>67</v>
      </c>
      <c r="G84" s="98">
        <v>1</v>
      </c>
      <c r="H84" s="55">
        <v>2</v>
      </c>
      <c r="I84" s="39"/>
      <c r="J84" s="14" t="s">
        <v>464</v>
      </c>
      <c r="K84" s="39"/>
      <c r="L84" s="116"/>
    </row>
    <row r="85" spans="1:13" ht="32.25" customHeight="1" x14ac:dyDescent="0.25">
      <c r="A85" s="11">
        <v>73</v>
      </c>
      <c r="B85" s="48" t="s">
        <v>108</v>
      </c>
      <c r="C85" s="16" t="s">
        <v>257</v>
      </c>
      <c r="D85" s="4" t="s">
        <v>258</v>
      </c>
      <c r="E85" s="4" t="s">
        <v>259</v>
      </c>
      <c r="F85" s="4" t="s">
        <v>67</v>
      </c>
      <c r="G85" s="48">
        <v>1</v>
      </c>
      <c r="H85" s="56">
        <v>2</v>
      </c>
      <c r="I85" s="39"/>
      <c r="J85" s="14" t="s">
        <v>464</v>
      </c>
      <c r="K85" s="39"/>
      <c r="L85" s="116"/>
    </row>
    <row r="86" spans="1:13" ht="26.25" customHeight="1" x14ac:dyDescent="0.25">
      <c r="A86" s="50">
        <v>74</v>
      </c>
      <c r="B86" s="48" t="s">
        <v>108</v>
      </c>
      <c r="C86" s="54" t="s">
        <v>151</v>
      </c>
      <c r="D86" s="54" t="s">
        <v>198</v>
      </c>
      <c r="E86" s="54" t="s">
        <v>129</v>
      </c>
      <c r="F86" s="4" t="s">
        <v>67</v>
      </c>
      <c r="G86" s="4">
        <v>1</v>
      </c>
      <c r="H86" s="62">
        <v>2</v>
      </c>
      <c r="I86" s="39"/>
      <c r="J86" s="14" t="s">
        <v>464</v>
      </c>
      <c r="K86" s="39"/>
      <c r="L86" s="116"/>
    </row>
    <row r="87" spans="1:13" ht="45" customHeight="1" x14ac:dyDescent="0.25">
      <c r="A87" s="11">
        <v>75</v>
      </c>
      <c r="B87" s="48" t="s">
        <v>108</v>
      </c>
      <c r="C87" s="16" t="s">
        <v>260</v>
      </c>
      <c r="D87" s="4" t="s">
        <v>360</v>
      </c>
      <c r="E87" s="4" t="s">
        <v>261</v>
      </c>
      <c r="F87" s="4" t="s">
        <v>67</v>
      </c>
      <c r="G87" s="48">
        <v>1</v>
      </c>
      <c r="H87" s="56">
        <v>2</v>
      </c>
      <c r="I87" s="39"/>
      <c r="J87" s="14" t="s">
        <v>464</v>
      </c>
      <c r="K87" s="39"/>
      <c r="L87" s="116"/>
    </row>
    <row r="88" spans="1:13" ht="44.25" customHeight="1" x14ac:dyDescent="0.25">
      <c r="A88" s="50">
        <v>76</v>
      </c>
      <c r="B88" s="87" t="s">
        <v>154</v>
      </c>
      <c r="C88" s="16" t="s">
        <v>152</v>
      </c>
      <c r="D88" s="4" t="s">
        <v>153</v>
      </c>
      <c r="E88" s="4" t="s">
        <v>431</v>
      </c>
      <c r="F88" s="4" t="s">
        <v>67</v>
      </c>
      <c r="G88" s="48">
        <v>2</v>
      </c>
      <c r="H88" s="56">
        <v>2</v>
      </c>
      <c r="I88" s="39"/>
      <c r="J88" s="14" t="s">
        <v>464</v>
      </c>
      <c r="K88" s="39"/>
      <c r="L88" s="116"/>
    </row>
    <row r="89" spans="1:13" ht="33" customHeight="1" x14ac:dyDescent="0.25">
      <c r="A89" s="11">
        <v>77</v>
      </c>
      <c r="B89" s="48" t="s">
        <v>108</v>
      </c>
      <c r="C89" s="16" t="s">
        <v>11</v>
      </c>
      <c r="D89" s="4" t="s">
        <v>155</v>
      </c>
      <c r="E89" s="4" t="s">
        <v>262</v>
      </c>
      <c r="F89" s="4" t="s">
        <v>67</v>
      </c>
      <c r="G89" s="48">
        <v>1</v>
      </c>
      <c r="H89" s="56">
        <v>2</v>
      </c>
      <c r="I89" s="39"/>
      <c r="J89" s="14" t="s">
        <v>464</v>
      </c>
      <c r="K89" s="39"/>
      <c r="L89" s="116"/>
    </row>
    <row r="90" spans="1:13" ht="33.950000000000003" customHeight="1" x14ac:dyDescent="0.25">
      <c r="A90" s="50">
        <v>78</v>
      </c>
      <c r="B90" s="48" t="s">
        <v>108</v>
      </c>
      <c r="C90" s="54" t="s">
        <v>263</v>
      </c>
      <c r="D90" s="54" t="s">
        <v>126</v>
      </c>
      <c r="E90" s="54" t="s">
        <v>361</v>
      </c>
      <c r="F90" s="4" t="s">
        <v>67</v>
      </c>
      <c r="G90" s="48">
        <v>1</v>
      </c>
      <c r="H90" s="56">
        <v>2</v>
      </c>
      <c r="I90" s="39"/>
      <c r="J90" s="14" t="s">
        <v>464</v>
      </c>
      <c r="K90" s="39"/>
      <c r="L90" s="116"/>
    </row>
    <row r="91" spans="1:13" ht="33.950000000000003" customHeight="1" x14ac:dyDescent="0.25">
      <c r="A91" s="11">
        <v>79</v>
      </c>
      <c r="B91" s="48" t="s">
        <v>108</v>
      </c>
      <c r="C91" s="54" t="s">
        <v>264</v>
      </c>
      <c r="D91" s="54" t="s">
        <v>4</v>
      </c>
      <c r="E91" s="54" t="s">
        <v>129</v>
      </c>
      <c r="F91" s="4" t="s">
        <v>67</v>
      </c>
      <c r="G91" s="48">
        <v>1</v>
      </c>
      <c r="H91" s="56">
        <v>2</v>
      </c>
      <c r="I91" s="39"/>
      <c r="J91" s="14" t="s">
        <v>464</v>
      </c>
      <c r="K91" s="39"/>
      <c r="L91" s="116"/>
    </row>
    <row r="92" spans="1:13" ht="30.75" customHeight="1" x14ac:dyDescent="0.25">
      <c r="A92" s="50">
        <v>80</v>
      </c>
      <c r="B92" s="46" t="s">
        <v>176</v>
      </c>
      <c r="C92" s="46" t="s">
        <v>265</v>
      </c>
      <c r="D92" s="4" t="s">
        <v>117</v>
      </c>
      <c r="E92" s="4" t="s">
        <v>362</v>
      </c>
      <c r="F92" s="4" t="s">
        <v>67</v>
      </c>
      <c r="G92" s="4">
        <v>1</v>
      </c>
      <c r="H92" s="62">
        <v>3</v>
      </c>
      <c r="I92" s="39"/>
      <c r="J92" s="14" t="s">
        <v>464</v>
      </c>
      <c r="K92" s="39"/>
      <c r="L92" s="116"/>
    </row>
    <row r="93" spans="1:13" ht="30" x14ac:dyDescent="0.25">
      <c r="A93" s="11">
        <v>81</v>
      </c>
      <c r="B93" s="48" t="s">
        <v>108</v>
      </c>
      <c r="C93" s="4" t="s">
        <v>266</v>
      </c>
      <c r="D93" s="4" t="s">
        <v>145</v>
      </c>
      <c r="E93" s="4" t="s">
        <v>363</v>
      </c>
      <c r="F93" s="4" t="s">
        <v>67</v>
      </c>
      <c r="G93" s="4">
        <v>1</v>
      </c>
      <c r="H93" s="62">
        <v>2</v>
      </c>
      <c r="I93" s="39"/>
      <c r="J93" s="14" t="s">
        <v>464</v>
      </c>
      <c r="K93" s="39"/>
      <c r="L93" s="116"/>
    </row>
    <row r="94" spans="1:13" ht="30" x14ac:dyDescent="0.25">
      <c r="A94" s="50">
        <v>82</v>
      </c>
      <c r="B94" s="48" t="s">
        <v>108</v>
      </c>
      <c r="C94" s="4" t="s">
        <v>267</v>
      </c>
      <c r="D94" s="4" t="s">
        <v>12</v>
      </c>
      <c r="E94" s="4" t="s">
        <v>118</v>
      </c>
      <c r="F94" s="4" t="s">
        <v>67</v>
      </c>
      <c r="G94" s="4">
        <v>1</v>
      </c>
      <c r="H94" s="62">
        <v>2</v>
      </c>
      <c r="I94" s="39"/>
      <c r="J94" s="14" t="s">
        <v>464</v>
      </c>
      <c r="K94" s="39"/>
      <c r="L94" s="116"/>
    </row>
    <row r="95" spans="1:13" ht="30" x14ac:dyDescent="0.25">
      <c r="A95" s="11">
        <v>83</v>
      </c>
      <c r="B95" s="48" t="s">
        <v>108</v>
      </c>
      <c r="C95" s="4" t="s">
        <v>268</v>
      </c>
      <c r="D95" s="4" t="s">
        <v>12</v>
      </c>
      <c r="E95" s="4" t="s">
        <v>118</v>
      </c>
      <c r="F95" s="4" t="s">
        <v>67</v>
      </c>
      <c r="G95" s="4">
        <v>1</v>
      </c>
      <c r="H95" s="62">
        <v>2</v>
      </c>
      <c r="I95" s="39"/>
      <c r="J95" s="14" t="s">
        <v>464</v>
      </c>
      <c r="K95" s="39"/>
      <c r="L95" s="116"/>
    </row>
    <row r="96" spans="1:13" ht="27" customHeight="1" x14ac:dyDescent="0.25">
      <c r="A96" s="50">
        <v>84</v>
      </c>
      <c r="B96" s="48" t="s">
        <v>108</v>
      </c>
      <c r="C96" s="3" t="s">
        <v>199</v>
      </c>
      <c r="D96" s="3" t="s">
        <v>4</v>
      </c>
      <c r="E96" s="88" t="s">
        <v>363</v>
      </c>
      <c r="F96" s="3" t="s">
        <v>67</v>
      </c>
      <c r="G96" s="3">
        <v>1</v>
      </c>
      <c r="H96" s="62">
        <v>2</v>
      </c>
      <c r="I96" s="39"/>
      <c r="J96" s="14" t="s">
        <v>464</v>
      </c>
      <c r="K96" s="39"/>
      <c r="L96" s="116"/>
    </row>
    <row r="97" spans="1:12" ht="30.75" customHeight="1" x14ac:dyDescent="0.25">
      <c r="A97" s="11">
        <v>85</v>
      </c>
      <c r="B97" s="75" t="s">
        <v>108</v>
      </c>
      <c r="C97" s="3" t="s">
        <v>269</v>
      </c>
      <c r="D97" s="3" t="s">
        <v>4</v>
      </c>
      <c r="E97" s="3" t="s">
        <v>118</v>
      </c>
      <c r="F97" s="4" t="s">
        <v>67</v>
      </c>
      <c r="G97" s="4">
        <v>2</v>
      </c>
      <c r="H97" s="62">
        <v>2</v>
      </c>
      <c r="I97" s="39"/>
      <c r="J97" s="14" t="s">
        <v>464</v>
      </c>
      <c r="K97" s="39"/>
      <c r="L97" s="116"/>
    </row>
    <row r="98" spans="1:12" ht="33" customHeight="1" x14ac:dyDescent="0.25">
      <c r="A98" s="50">
        <v>86</v>
      </c>
      <c r="B98" s="75" t="s">
        <v>108</v>
      </c>
      <c r="C98" s="3" t="s">
        <v>270</v>
      </c>
      <c r="D98" s="3" t="s">
        <v>4</v>
      </c>
      <c r="E98" s="88" t="s">
        <v>363</v>
      </c>
      <c r="F98" s="4" t="s">
        <v>67</v>
      </c>
      <c r="G98" s="4">
        <v>1</v>
      </c>
      <c r="H98" s="62">
        <v>2</v>
      </c>
      <c r="I98" s="39"/>
      <c r="J98" s="14" t="s">
        <v>464</v>
      </c>
      <c r="K98" s="39"/>
      <c r="L98" s="116"/>
    </row>
    <row r="99" spans="1:12" ht="29.25" customHeight="1" x14ac:dyDescent="0.25">
      <c r="A99" s="11">
        <v>87</v>
      </c>
      <c r="B99" s="75" t="s">
        <v>108</v>
      </c>
      <c r="C99" s="3" t="s">
        <v>271</v>
      </c>
      <c r="D99" s="3" t="s">
        <v>4</v>
      </c>
      <c r="E99" s="88" t="s">
        <v>364</v>
      </c>
      <c r="F99" s="4" t="s">
        <v>67</v>
      </c>
      <c r="G99" s="4">
        <v>1</v>
      </c>
      <c r="H99" s="62">
        <v>2</v>
      </c>
      <c r="I99" s="39"/>
      <c r="J99" s="14" t="s">
        <v>464</v>
      </c>
      <c r="K99" s="39"/>
      <c r="L99" s="116"/>
    </row>
    <row r="100" spans="1:12" ht="36.75" customHeight="1" x14ac:dyDescent="0.25">
      <c r="A100" s="50">
        <v>88</v>
      </c>
      <c r="B100" s="75" t="s">
        <v>108</v>
      </c>
      <c r="C100" s="3" t="s">
        <v>272</v>
      </c>
      <c r="D100" s="3" t="s">
        <v>4</v>
      </c>
      <c r="E100" s="88" t="s">
        <v>365</v>
      </c>
      <c r="F100" s="4" t="s">
        <v>67</v>
      </c>
      <c r="G100" s="4">
        <v>1</v>
      </c>
      <c r="H100" s="62">
        <v>2</v>
      </c>
      <c r="I100" s="39"/>
      <c r="J100" s="14" t="s">
        <v>464</v>
      </c>
      <c r="K100" s="39"/>
      <c r="L100" s="116"/>
    </row>
    <row r="101" spans="1:12" ht="33" customHeight="1" x14ac:dyDescent="0.25">
      <c r="A101" s="11">
        <v>89</v>
      </c>
      <c r="B101" s="75" t="s">
        <v>108</v>
      </c>
      <c r="C101" s="3" t="s">
        <v>273</v>
      </c>
      <c r="D101" s="3" t="s">
        <v>4</v>
      </c>
      <c r="E101" s="88" t="s">
        <v>366</v>
      </c>
      <c r="F101" s="4" t="s">
        <v>67</v>
      </c>
      <c r="G101" s="4">
        <v>1</v>
      </c>
      <c r="H101" s="62">
        <v>2</v>
      </c>
      <c r="I101" s="39"/>
      <c r="J101" s="14" t="s">
        <v>464</v>
      </c>
      <c r="K101" s="39"/>
      <c r="L101" s="116"/>
    </row>
    <row r="102" spans="1:12" ht="33" customHeight="1" x14ac:dyDescent="0.25">
      <c r="A102" s="50">
        <v>90</v>
      </c>
      <c r="B102" s="75" t="s">
        <v>108</v>
      </c>
      <c r="C102" s="3" t="s">
        <v>274</v>
      </c>
      <c r="D102" s="3" t="s">
        <v>4</v>
      </c>
      <c r="E102" s="88" t="s">
        <v>366</v>
      </c>
      <c r="F102" s="4" t="s">
        <v>67</v>
      </c>
      <c r="G102" s="4">
        <v>1</v>
      </c>
      <c r="H102" s="62">
        <v>2</v>
      </c>
      <c r="I102" s="39"/>
      <c r="J102" s="14" t="s">
        <v>464</v>
      </c>
      <c r="K102" s="39"/>
      <c r="L102" s="116"/>
    </row>
    <row r="103" spans="1:12" ht="31.5" customHeight="1" x14ac:dyDescent="0.25">
      <c r="A103" s="11">
        <v>91</v>
      </c>
      <c r="B103" s="75" t="s">
        <v>108</v>
      </c>
      <c r="C103" s="3" t="s">
        <v>275</v>
      </c>
      <c r="D103" s="3" t="s">
        <v>4</v>
      </c>
      <c r="E103" s="88" t="s">
        <v>363</v>
      </c>
      <c r="F103" s="4" t="s">
        <v>67</v>
      </c>
      <c r="G103" s="4">
        <v>1</v>
      </c>
      <c r="H103" s="62">
        <v>2</v>
      </c>
      <c r="I103" s="39"/>
      <c r="J103" s="14" t="s">
        <v>464</v>
      </c>
      <c r="K103" s="39"/>
      <c r="L103" s="116"/>
    </row>
    <row r="104" spans="1:12" ht="33.950000000000003" customHeight="1" x14ac:dyDescent="0.25">
      <c r="A104" s="50">
        <v>92</v>
      </c>
      <c r="B104" s="75" t="s">
        <v>108</v>
      </c>
      <c r="C104" s="3" t="s">
        <v>276</v>
      </c>
      <c r="D104" s="3" t="s">
        <v>4</v>
      </c>
      <c r="E104" s="88" t="s">
        <v>367</v>
      </c>
      <c r="F104" s="4" t="s">
        <v>67</v>
      </c>
      <c r="G104" s="4">
        <v>1</v>
      </c>
      <c r="H104" s="62">
        <v>2</v>
      </c>
      <c r="I104" s="39"/>
      <c r="J104" s="14" t="s">
        <v>464</v>
      </c>
      <c r="K104" s="39"/>
      <c r="L104" s="116"/>
    </row>
    <row r="105" spans="1:12" ht="33.950000000000003" customHeight="1" x14ac:dyDescent="0.25">
      <c r="A105" s="11">
        <v>93</v>
      </c>
      <c r="B105" s="75" t="s">
        <v>108</v>
      </c>
      <c r="C105" s="3" t="s">
        <v>277</v>
      </c>
      <c r="D105" s="3" t="s">
        <v>4</v>
      </c>
      <c r="E105" s="88" t="s">
        <v>119</v>
      </c>
      <c r="F105" s="4" t="s">
        <v>67</v>
      </c>
      <c r="G105" s="4">
        <v>1</v>
      </c>
      <c r="H105" s="62">
        <v>2</v>
      </c>
      <c r="I105" s="39"/>
      <c r="J105" s="14" t="s">
        <v>464</v>
      </c>
      <c r="K105" s="39"/>
      <c r="L105" s="116"/>
    </row>
    <row r="106" spans="1:12" ht="33.950000000000003" customHeight="1" x14ac:dyDescent="0.25">
      <c r="A106" s="50">
        <v>94</v>
      </c>
      <c r="B106" s="75" t="s">
        <v>108</v>
      </c>
      <c r="C106" s="3" t="s">
        <v>278</v>
      </c>
      <c r="D106" s="3" t="s">
        <v>4</v>
      </c>
      <c r="E106" s="3" t="s">
        <v>118</v>
      </c>
      <c r="F106" s="4" t="s">
        <v>67</v>
      </c>
      <c r="G106" s="4">
        <v>1</v>
      </c>
      <c r="H106" s="62">
        <v>2</v>
      </c>
      <c r="I106" s="39"/>
      <c r="J106" s="14" t="s">
        <v>464</v>
      </c>
      <c r="K106" s="39"/>
      <c r="L106" s="116"/>
    </row>
    <row r="107" spans="1:12" ht="33.950000000000003" customHeight="1" x14ac:dyDescent="0.25">
      <c r="A107" s="11">
        <v>95</v>
      </c>
      <c r="B107" s="75" t="s">
        <v>108</v>
      </c>
      <c r="C107" s="3" t="s">
        <v>279</v>
      </c>
      <c r="D107" s="3" t="s">
        <v>4</v>
      </c>
      <c r="E107" s="3" t="s">
        <v>118</v>
      </c>
      <c r="F107" s="4" t="s">
        <v>67</v>
      </c>
      <c r="G107" s="4">
        <v>1</v>
      </c>
      <c r="H107" s="62">
        <v>2</v>
      </c>
      <c r="I107" s="39"/>
      <c r="J107" s="14" t="s">
        <v>464</v>
      </c>
      <c r="K107" s="39"/>
      <c r="L107" s="116"/>
    </row>
    <row r="108" spans="1:12" ht="33.950000000000003" customHeight="1" x14ac:dyDescent="0.25">
      <c r="A108" s="50">
        <v>96</v>
      </c>
      <c r="B108" s="75" t="s">
        <v>108</v>
      </c>
      <c r="C108" s="3" t="s">
        <v>280</v>
      </c>
      <c r="D108" s="3" t="s">
        <v>4</v>
      </c>
      <c r="E108" s="3" t="s">
        <v>118</v>
      </c>
      <c r="F108" s="4" t="s">
        <v>67</v>
      </c>
      <c r="G108" s="4">
        <v>1</v>
      </c>
      <c r="H108" s="62">
        <v>2</v>
      </c>
      <c r="I108" s="39"/>
      <c r="J108" s="14" t="s">
        <v>464</v>
      </c>
      <c r="K108" s="39"/>
      <c r="L108" s="116"/>
    </row>
    <row r="109" spans="1:12" ht="33.950000000000003" customHeight="1" x14ac:dyDescent="0.25">
      <c r="A109" s="11">
        <v>97</v>
      </c>
      <c r="B109" s="89" t="s">
        <v>108</v>
      </c>
      <c r="C109" s="3" t="s">
        <v>281</v>
      </c>
      <c r="D109" s="54" t="s">
        <v>200</v>
      </c>
      <c r="E109" s="90" t="s">
        <v>368</v>
      </c>
      <c r="F109" s="3" t="s">
        <v>67</v>
      </c>
      <c r="G109" s="77">
        <v>1</v>
      </c>
      <c r="H109" s="62">
        <v>2</v>
      </c>
      <c r="I109" s="39"/>
      <c r="J109" s="14" t="s">
        <v>464</v>
      </c>
      <c r="K109" s="39"/>
      <c r="L109" s="116"/>
    </row>
    <row r="110" spans="1:12" ht="33.950000000000003" customHeight="1" x14ac:dyDescent="0.25">
      <c r="A110" s="50">
        <v>98</v>
      </c>
      <c r="B110" s="75" t="s">
        <v>108</v>
      </c>
      <c r="C110" s="3" t="s">
        <v>283</v>
      </c>
      <c r="D110" s="3" t="s">
        <v>4</v>
      </c>
      <c r="E110" s="88" t="s">
        <v>201</v>
      </c>
      <c r="F110" s="4" t="s">
        <v>67</v>
      </c>
      <c r="G110" s="46">
        <v>1</v>
      </c>
      <c r="H110" s="62">
        <v>2</v>
      </c>
      <c r="I110" s="39"/>
      <c r="J110" s="14" t="s">
        <v>464</v>
      </c>
      <c r="K110" s="39"/>
      <c r="L110" s="116"/>
    </row>
    <row r="111" spans="1:12" ht="32.25" customHeight="1" x14ac:dyDescent="0.25">
      <c r="A111" s="11">
        <v>99</v>
      </c>
      <c r="B111" s="75" t="s">
        <v>108</v>
      </c>
      <c r="C111" s="3" t="s">
        <v>288</v>
      </c>
      <c r="D111" s="3" t="s">
        <v>4</v>
      </c>
      <c r="E111" s="88" t="s">
        <v>369</v>
      </c>
      <c r="F111" s="4" t="s">
        <v>67</v>
      </c>
      <c r="G111" s="46">
        <v>1</v>
      </c>
      <c r="H111" s="62">
        <v>2</v>
      </c>
      <c r="I111" s="39"/>
      <c r="J111" s="14" t="s">
        <v>464</v>
      </c>
      <c r="K111" s="39"/>
      <c r="L111" s="116"/>
    </row>
    <row r="112" spans="1:12" ht="32.25" customHeight="1" x14ac:dyDescent="0.25">
      <c r="A112" s="50">
        <v>100</v>
      </c>
      <c r="B112" s="75" t="s">
        <v>108</v>
      </c>
      <c r="C112" s="3" t="s">
        <v>284</v>
      </c>
      <c r="D112" s="3" t="s">
        <v>4</v>
      </c>
      <c r="E112" s="3" t="s">
        <v>370</v>
      </c>
      <c r="F112" s="4" t="s">
        <v>67</v>
      </c>
      <c r="G112" s="46">
        <v>1</v>
      </c>
      <c r="H112" s="62">
        <v>3</v>
      </c>
      <c r="I112" s="39"/>
      <c r="J112" s="14" t="s">
        <v>464</v>
      </c>
      <c r="K112" s="39"/>
      <c r="L112" s="116"/>
    </row>
    <row r="113" spans="1:14" ht="31.5" customHeight="1" x14ac:dyDescent="0.25">
      <c r="A113" s="11">
        <v>101</v>
      </c>
      <c r="B113" s="75" t="s">
        <v>108</v>
      </c>
      <c r="C113" s="3" t="s">
        <v>285</v>
      </c>
      <c r="D113" s="3" t="s">
        <v>4</v>
      </c>
      <c r="E113" s="3" t="s">
        <v>286</v>
      </c>
      <c r="F113" s="4" t="s">
        <v>67</v>
      </c>
      <c r="G113" s="46">
        <v>2</v>
      </c>
      <c r="H113" s="62">
        <v>2</v>
      </c>
      <c r="I113" s="39"/>
      <c r="J113" s="14" t="s">
        <v>464</v>
      </c>
      <c r="K113" s="39"/>
      <c r="L113" s="116"/>
    </row>
    <row r="114" spans="1:14" ht="36.75" customHeight="1" x14ac:dyDescent="0.25">
      <c r="A114" s="50">
        <v>102</v>
      </c>
      <c r="B114" s="75" t="s">
        <v>108</v>
      </c>
      <c r="C114" s="3" t="s">
        <v>287</v>
      </c>
      <c r="D114" s="3" t="s">
        <v>4</v>
      </c>
      <c r="E114" s="3" t="s">
        <v>371</v>
      </c>
      <c r="F114" s="4" t="s">
        <v>67</v>
      </c>
      <c r="G114" s="46">
        <v>1</v>
      </c>
      <c r="H114" s="62">
        <v>3</v>
      </c>
      <c r="I114" s="39"/>
      <c r="J114" s="14" t="s">
        <v>464</v>
      </c>
      <c r="K114" s="39"/>
      <c r="L114" s="116"/>
    </row>
    <row r="115" spans="1:14" ht="32.25" customHeight="1" x14ac:dyDescent="0.25">
      <c r="A115" s="11">
        <v>103</v>
      </c>
      <c r="B115" s="89" t="s">
        <v>108</v>
      </c>
      <c r="C115" s="54" t="s">
        <v>289</v>
      </c>
      <c r="D115" s="54" t="s">
        <v>200</v>
      </c>
      <c r="E115" s="90" t="s">
        <v>372</v>
      </c>
      <c r="F115" s="54" t="s">
        <v>67</v>
      </c>
      <c r="G115" s="54">
        <v>1</v>
      </c>
      <c r="H115" s="91">
        <v>2</v>
      </c>
      <c r="I115" s="39"/>
      <c r="J115" s="14" t="s">
        <v>464</v>
      </c>
      <c r="K115" s="39"/>
      <c r="L115" s="116"/>
      <c r="M115" s="92"/>
    </row>
    <row r="116" spans="1:14" ht="30.75" customHeight="1" x14ac:dyDescent="0.25">
      <c r="A116" s="50">
        <v>104</v>
      </c>
      <c r="B116" s="89" t="s">
        <v>108</v>
      </c>
      <c r="C116" s="54" t="s">
        <v>290</v>
      </c>
      <c r="D116" s="54" t="s">
        <v>200</v>
      </c>
      <c r="E116" s="90" t="s">
        <v>373</v>
      </c>
      <c r="F116" s="54" t="s">
        <v>67</v>
      </c>
      <c r="G116" s="54">
        <v>1</v>
      </c>
      <c r="H116" s="91">
        <v>2</v>
      </c>
      <c r="I116" s="39"/>
      <c r="J116" s="14" t="s">
        <v>464</v>
      </c>
      <c r="K116" s="39"/>
      <c r="L116" s="116"/>
      <c r="M116" s="92"/>
    </row>
    <row r="117" spans="1:14" ht="31.5" customHeight="1" x14ac:dyDescent="0.25">
      <c r="A117" s="11">
        <v>105</v>
      </c>
      <c r="B117" s="89" t="s">
        <v>108</v>
      </c>
      <c r="C117" s="54" t="s">
        <v>291</v>
      </c>
      <c r="D117" s="54" t="s">
        <v>200</v>
      </c>
      <c r="E117" s="90" t="s">
        <v>282</v>
      </c>
      <c r="F117" s="54" t="s">
        <v>67</v>
      </c>
      <c r="G117" s="54">
        <v>1</v>
      </c>
      <c r="H117" s="91">
        <v>2</v>
      </c>
      <c r="I117" s="39"/>
      <c r="J117" s="14" t="s">
        <v>464</v>
      </c>
      <c r="K117" s="39"/>
      <c r="L117" s="116"/>
      <c r="M117" s="92"/>
    </row>
    <row r="118" spans="1:14" ht="32.25" customHeight="1" x14ac:dyDescent="0.25">
      <c r="A118" s="50">
        <v>106</v>
      </c>
      <c r="B118" s="89" t="s">
        <v>108</v>
      </c>
      <c r="C118" s="54" t="s">
        <v>292</v>
      </c>
      <c r="D118" s="54" t="s">
        <v>200</v>
      </c>
      <c r="E118" s="90" t="s">
        <v>372</v>
      </c>
      <c r="F118" s="54" t="s">
        <v>67</v>
      </c>
      <c r="G118" s="54">
        <v>1</v>
      </c>
      <c r="H118" s="91">
        <v>2</v>
      </c>
      <c r="I118" s="39"/>
      <c r="J118" s="14" t="s">
        <v>464</v>
      </c>
      <c r="K118" s="39"/>
      <c r="L118" s="116"/>
      <c r="M118" s="92"/>
    </row>
    <row r="119" spans="1:14" ht="41.25" customHeight="1" x14ac:dyDescent="0.25">
      <c r="A119" s="11">
        <v>107</v>
      </c>
      <c r="B119" s="80" t="s">
        <v>157</v>
      </c>
      <c r="C119" s="3" t="s">
        <v>293</v>
      </c>
      <c r="D119" s="3" t="s">
        <v>158</v>
      </c>
      <c r="E119" s="54" t="s">
        <v>129</v>
      </c>
      <c r="F119" s="4" t="s">
        <v>67</v>
      </c>
      <c r="G119" s="4">
        <v>1</v>
      </c>
      <c r="H119" s="62">
        <v>2</v>
      </c>
      <c r="I119" s="39"/>
      <c r="J119" s="14" t="s">
        <v>464</v>
      </c>
      <c r="K119" s="39"/>
      <c r="L119" s="116"/>
    </row>
    <row r="120" spans="1:14" ht="29.25" customHeight="1" x14ac:dyDescent="0.25">
      <c r="A120" s="50">
        <v>108</v>
      </c>
      <c r="B120" s="75" t="s">
        <v>108</v>
      </c>
      <c r="C120" s="3" t="s">
        <v>186</v>
      </c>
      <c r="D120" s="3" t="s">
        <v>116</v>
      </c>
      <c r="E120" s="3" t="s">
        <v>374</v>
      </c>
      <c r="F120" s="4" t="s">
        <v>115</v>
      </c>
      <c r="G120" s="4">
        <v>1</v>
      </c>
      <c r="H120" s="62">
        <v>2</v>
      </c>
      <c r="I120" s="39"/>
      <c r="J120" s="14" t="s">
        <v>464</v>
      </c>
      <c r="K120" s="39"/>
      <c r="L120" s="116"/>
    </row>
    <row r="121" spans="1:14" ht="61.5" customHeight="1" x14ac:dyDescent="0.25">
      <c r="A121" s="11">
        <v>109</v>
      </c>
      <c r="B121" s="80" t="s">
        <v>159</v>
      </c>
      <c r="C121" s="3" t="s">
        <v>294</v>
      </c>
      <c r="D121" s="3" t="s">
        <v>160</v>
      </c>
      <c r="E121" s="3" t="s">
        <v>161</v>
      </c>
      <c r="F121" s="4" t="s">
        <v>115</v>
      </c>
      <c r="G121" s="4">
        <v>1</v>
      </c>
      <c r="H121" s="62">
        <v>2</v>
      </c>
      <c r="I121" s="39"/>
      <c r="J121" s="14" t="s">
        <v>464</v>
      </c>
      <c r="K121" s="39"/>
      <c r="L121" s="116"/>
    </row>
    <row r="122" spans="1:14" ht="34.5" customHeight="1" x14ac:dyDescent="0.25">
      <c r="A122" s="50">
        <v>110</v>
      </c>
      <c r="B122" s="80" t="s">
        <v>295</v>
      </c>
      <c r="C122" s="3" t="s">
        <v>296</v>
      </c>
      <c r="D122" s="3" t="s">
        <v>297</v>
      </c>
      <c r="E122" s="3" t="s">
        <v>298</v>
      </c>
      <c r="F122" s="4" t="s">
        <v>115</v>
      </c>
      <c r="G122" s="4">
        <v>1</v>
      </c>
      <c r="H122" s="62">
        <v>2</v>
      </c>
      <c r="I122" s="39"/>
      <c r="J122" s="14" t="s">
        <v>464</v>
      </c>
      <c r="K122" s="39"/>
      <c r="L122" s="116"/>
    </row>
    <row r="123" spans="1:14" ht="51" customHeight="1" x14ac:dyDescent="0.25">
      <c r="A123" s="11">
        <v>111</v>
      </c>
      <c r="B123" s="46" t="s">
        <v>175</v>
      </c>
      <c r="C123" s="4" t="s">
        <v>162</v>
      </c>
      <c r="D123" s="4" t="s">
        <v>299</v>
      </c>
      <c r="E123" s="4" t="s">
        <v>46</v>
      </c>
      <c r="F123" s="4" t="s">
        <v>67</v>
      </c>
      <c r="G123" s="4">
        <v>4</v>
      </c>
      <c r="H123" s="62">
        <v>2</v>
      </c>
      <c r="I123" s="39"/>
      <c r="J123" s="14" t="s">
        <v>464</v>
      </c>
      <c r="K123" s="39"/>
      <c r="L123" s="116"/>
    </row>
    <row r="124" spans="1:14" ht="59.25" customHeight="1" x14ac:dyDescent="0.25">
      <c r="A124" s="50">
        <v>112</v>
      </c>
      <c r="B124" s="48" t="s">
        <v>108</v>
      </c>
      <c r="C124" s="4" t="s">
        <v>11</v>
      </c>
      <c r="D124" s="4" t="s">
        <v>47</v>
      </c>
      <c r="E124" s="4" t="s">
        <v>48</v>
      </c>
      <c r="F124" s="4" t="s">
        <v>67</v>
      </c>
      <c r="G124" s="4">
        <v>1</v>
      </c>
      <c r="H124" s="62">
        <v>2</v>
      </c>
      <c r="I124" s="39"/>
      <c r="J124" s="14" t="s">
        <v>464</v>
      </c>
      <c r="K124" s="39"/>
      <c r="L124" s="116"/>
      <c r="N124" s="2"/>
    </row>
    <row r="125" spans="1:14" ht="30" x14ac:dyDescent="0.25">
      <c r="A125" s="11">
        <v>113</v>
      </c>
      <c r="B125" s="48" t="s">
        <v>108</v>
      </c>
      <c r="C125" s="4" t="s">
        <v>300</v>
      </c>
      <c r="D125" s="4" t="s">
        <v>12</v>
      </c>
      <c r="E125" s="4" t="s">
        <v>301</v>
      </c>
      <c r="F125" s="4" t="s">
        <v>67</v>
      </c>
      <c r="G125" s="4">
        <v>1</v>
      </c>
      <c r="H125" s="62">
        <v>2</v>
      </c>
      <c r="I125" s="39"/>
      <c r="J125" s="14" t="s">
        <v>464</v>
      </c>
      <c r="K125" s="39"/>
      <c r="L125" s="116"/>
      <c r="N125" s="2"/>
    </row>
    <row r="126" spans="1:14" ht="30.75" customHeight="1" x14ac:dyDescent="0.25">
      <c r="A126" s="50">
        <v>114</v>
      </c>
      <c r="B126" s="48" t="s">
        <v>108</v>
      </c>
      <c r="C126" s="12" t="s">
        <v>302</v>
      </c>
      <c r="D126" s="12" t="s">
        <v>12</v>
      </c>
      <c r="E126" s="12" t="s">
        <v>375</v>
      </c>
      <c r="F126" s="12" t="s">
        <v>67</v>
      </c>
      <c r="G126" s="12">
        <v>1</v>
      </c>
      <c r="H126" s="63">
        <v>2</v>
      </c>
      <c r="I126" s="39"/>
      <c r="J126" s="14" t="s">
        <v>464</v>
      </c>
      <c r="K126" s="39"/>
      <c r="L126" s="116"/>
      <c r="N126" s="2"/>
    </row>
    <row r="127" spans="1:14" ht="30" customHeight="1" x14ac:dyDescent="0.25">
      <c r="A127" s="11">
        <v>115</v>
      </c>
      <c r="B127" s="48" t="s">
        <v>108</v>
      </c>
      <c r="C127" s="12" t="s">
        <v>303</v>
      </c>
      <c r="D127" s="4" t="s">
        <v>156</v>
      </c>
      <c r="E127" s="4" t="s">
        <v>376</v>
      </c>
      <c r="F127" s="4" t="s">
        <v>67</v>
      </c>
      <c r="G127" s="4">
        <v>1</v>
      </c>
      <c r="H127" s="62">
        <v>2</v>
      </c>
      <c r="I127" s="39"/>
      <c r="J127" s="14" t="s">
        <v>464</v>
      </c>
      <c r="K127" s="39"/>
      <c r="L127" s="116"/>
      <c r="N127" s="2"/>
    </row>
    <row r="128" spans="1:14" ht="27" customHeight="1" x14ac:dyDescent="0.25">
      <c r="A128" s="50">
        <v>116</v>
      </c>
      <c r="B128" s="48" t="s">
        <v>108</v>
      </c>
      <c r="C128" s="12" t="s">
        <v>304</v>
      </c>
      <c r="D128" s="46" t="s">
        <v>4</v>
      </c>
      <c r="E128" s="46" t="s">
        <v>377</v>
      </c>
      <c r="F128" s="47" t="s">
        <v>67</v>
      </c>
      <c r="G128" s="46">
        <v>1</v>
      </c>
      <c r="H128" s="62">
        <v>2</v>
      </c>
      <c r="I128" s="39"/>
      <c r="J128" s="14" t="s">
        <v>464</v>
      </c>
      <c r="K128" s="39"/>
      <c r="L128" s="116"/>
      <c r="N128" s="2"/>
    </row>
    <row r="129" spans="1:14" ht="29.25" customHeight="1" x14ac:dyDescent="0.25">
      <c r="A129" s="11">
        <v>117</v>
      </c>
      <c r="B129" s="85" t="s">
        <v>108</v>
      </c>
      <c r="C129" s="54" t="s">
        <v>305</v>
      </c>
      <c r="D129" s="54" t="s">
        <v>4</v>
      </c>
      <c r="E129" s="54" t="s">
        <v>129</v>
      </c>
      <c r="F129" s="85" t="s">
        <v>67</v>
      </c>
      <c r="G129" s="16">
        <v>1</v>
      </c>
      <c r="H129" s="62">
        <v>3</v>
      </c>
      <c r="I129" s="39"/>
      <c r="J129" s="14" t="s">
        <v>464</v>
      </c>
      <c r="K129" s="39"/>
      <c r="L129" s="116"/>
      <c r="N129" s="2"/>
    </row>
    <row r="130" spans="1:14" ht="36" customHeight="1" thickBot="1" x14ac:dyDescent="0.3">
      <c r="A130" s="50">
        <v>118</v>
      </c>
      <c r="B130" s="85" t="s">
        <v>108</v>
      </c>
      <c r="C130" s="54" t="s">
        <v>306</v>
      </c>
      <c r="D130" s="54" t="s">
        <v>4</v>
      </c>
      <c r="E130" s="54" t="s">
        <v>378</v>
      </c>
      <c r="F130" s="85" t="s">
        <v>67</v>
      </c>
      <c r="G130" s="16">
        <v>1</v>
      </c>
      <c r="H130" s="118">
        <v>3</v>
      </c>
      <c r="I130" s="39"/>
      <c r="J130" s="14" t="s">
        <v>464</v>
      </c>
      <c r="K130" s="39"/>
      <c r="L130" s="116"/>
      <c r="N130" s="2"/>
    </row>
    <row r="131" spans="1:14" ht="30" customHeight="1" thickBot="1" x14ac:dyDescent="0.3">
      <c r="A131" s="159" t="s">
        <v>163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1"/>
      <c r="N131" s="2"/>
    </row>
    <row r="132" spans="1:14" ht="35.25" customHeight="1" x14ac:dyDescent="0.25">
      <c r="A132" s="109">
        <v>119</v>
      </c>
      <c r="B132" s="78" t="s">
        <v>49</v>
      </c>
      <c r="C132" s="78" t="s">
        <v>202</v>
      </c>
      <c r="D132" s="36" t="s">
        <v>12</v>
      </c>
      <c r="E132" s="36" t="s">
        <v>307</v>
      </c>
      <c r="F132" s="36" t="s">
        <v>67</v>
      </c>
      <c r="G132" s="36">
        <v>2</v>
      </c>
      <c r="H132" s="110">
        <v>3</v>
      </c>
      <c r="I132" s="39"/>
      <c r="J132" s="111" t="s">
        <v>464</v>
      </c>
      <c r="K132" s="111"/>
      <c r="L132" s="117"/>
      <c r="M132" s="5"/>
      <c r="N132" s="2"/>
    </row>
    <row r="133" spans="1:14" ht="29.25" customHeight="1" x14ac:dyDescent="0.25">
      <c r="A133" s="71">
        <v>120</v>
      </c>
      <c r="B133" s="48" t="s">
        <v>108</v>
      </c>
      <c r="C133" s="54" t="s">
        <v>221</v>
      </c>
      <c r="D133" s="54" t="s">
        <v>4</v>
      </c>
      <c r="E133" s="54" t="s">
        <v>229</v>
      </c>
      <c r="F133" s="54" t="s">
        <v>67</v>
      </c>
      <c r="G133" s="54">
        <v>1</v>
      </c>
      <c r="H133" s="64">
        <v>2</v>
      </c>
      <c r="I133" s="39"/>
      <c r="J133" s="111" t="s">
        <v>464</v>
      </c>
      <c r="K133" s="111"/>
      <c r="L133" s="117"/>
      <c r="M133" s="5"/>
      <c r="N133" s="2"/>
    </row>
    <row r="134" spans="1:14" ht="35.25" customHeight="1" x14ac:dyDescent="0.25">
      <c r="A134" s="109">
        <v>121</v>
      </c>
      <c r="B134" s="48" t="s">
        <v>108</v>
      </c>
      <c r="C134" s="3" t="s">
        <v>203</v>
      </c>
      <c r="D134" s="3" t="s">
        <v>156</v>
      </c>
      <c r="E134" s="3" t="s">
        <v>308</v>
      </c>
      <c r="F134" s="3" t="s">
        <v>67</v>
      </c>
      <c r="G134" s="3">
        <v>1</v>
      </c>
      <c r="H134" s="64">
        <v>2</v>
      </c>
      <c r="I134" s="39"/>
      <c r="J134" s="111" t="s">
        <v>464</v>
      </c>
      <c r="K134" s="111"/>
      <c r="L134" s="117"/>
      <c r="M134" s="5"/>
      <c r="N134" s="2"/>
    </row>
    <row r="135" spans="1:14" ht="32.25" customHeight="1" x14ac:dyDescent="0.25">
      <c r="A135" s="71">
        <v>122</v>
      </c>
      <c r="B135" s="48" t="s">
        <v>108</v>
      </c>
      <c r="C135" s="54" t="s">
        <v>309</v>
      </c>
      <c r="D135" s="36" t="s">
        <v>117</v>
      </c>
      <c r="E135" s="49" t="s">
        <v>378</v>
      </c>
      <c r="F135" s="3" t="s">
        <v>67</v>
      </c>
      <c r="G135" s="75">
        <v>1</v>
      </c>
      <c r="H135" s="56">
        <v>2</v>
      </c>
      <c r="I135" s="39"/>
      <c r="J135" s="111" t="s">
        <v>464</v>
      </c>
      <c r="K135" s="111"/>
      <c r="L135" s="117"/>
    </row>
    <row r="136" spans="1:14" ht="32.25" customHeight="1" x14ac:dyDescent="0.25">
      <c r="A136" s="109">
        <v>123</v>
      </c>
      <c r="B136" s="48" t="s">
        <v>108</v>
      </c>
      <c r="C136" s="54" t="s">
        <v>310</v>
      </c>
      <c r="D136" s="36" t="s">
        <v>117</v>
      </c>
      <c r="E136" s="49" t="s">
        <v>369</v>
      </c>
      <c r="F136" s="3" t="s">
        <v>67</v>
      </c>
      <c r="G136" s="75">
        <v>1</v>
      </c>
      <c r="H136" s="56">
        <v>2</v>
      </c>
      <c r="I136" s="39"/>
      <c r="J136" s="111" t="s">
        <v>464</v>
      </c>
      <c r="K136" s="111"/>
      <c r="L136" s="117"/>
    </row>
    <row r="137" spans="1:14" ht="28.5" customHeight="1" x14ac:dyDescent="0.25">
      <c r="A137" s="71">
        <v>124</v>
      </c>
      <c r="B137" s="48" t="s">
        <v>108</v>
      </c>
      <c r="C137" s="54" t="s">
        <v>311</v>
      </c>
      <c r="D137" s="36" t="s">
        <v>116</v>
      </c>
      <c r="E137" s="3" t="s">
        <v>160</v>
      </c>
      <c r="F137" s="3" t="s">
        <v>115</v>
      </c>
      <c r="G137" s="75">
        <v>1</v>
      </c>
      <c r="H137" s="56">
        <v>2</v>
      </c>
      <c r="I137" s="39"/>
      <c r="J137" s="111" t="s">
        <v>464</v>
      </c>
      <c r="K137" s="111"/>
      <c r="L137" s="117"/>
    </row>
    <row r="138" spans="1:14" s="5" customFormat="1" ht="62.25" customHeight="1" x14ac:dyDescent="0.25">
      <c r="A138" s="109">
        <v>125</v>
      </c>
      <c r="B138" s="77" t="s">
        <v>164</v>
      </c>
      <c r="C138" s="3" t="s">
        <v>458</v>
      </c>
      <c r="D138" s="3" t="s">
        <v>415</v>
      </c>
      <c r="E138" s="3" t="s">
        <v>212</v>
      </c>
      <c r="F138" s="3" t="s">
        <v>67</v>
      </c>
      <c r="G138" s="3">
        <v>1</v>
      </c>
      <c r="H138" s="64">
        <v>2</v>
      </c>
      <c r="I138" s="39"/>
      <c r="J138" s="111" t="s">
        <v>464</v>
      </c>
      <c r="K138" s="111"/>
      <c r="L138" s="117"/>
      <c r="M138" s="33"/>
      <c r="N138" s="8"/>
    </row>
    <row r="139" spans="1:14" s="5" customFormat="1" ht="63" customHeight="1" x14ac:dyDescent="0.25">
      <c r="A139" s="48">
        <v>126</v>
      </c>
      <c r="B139" s="48" t="s">
        <v>108</v>
      </c>
      <c r="C139" s="3" t="s">
        <v>165</v>
      </c>
      <c r="D139" s="3" t="s">
        <v>414</v>
      </c>
      <c r="E139" s="3" t="s">
        <v>213</v>
      </c>
      <c r="F139" s="3" t="s">
        <v>67</v>
      </c>
      <c r="G139" s="3">
        <v>1</v>
      </c>
      <c r="H139" s="64">
        <v>2</v>
      </c>
      <c r="I139" s="39"/>
      <c r="J139" s="111" t="s">
        <v>464</v>
      </c>
      <c r="K139" s="111"/>
      <c r="L139" s="117"/>
      <c r="M139" s="33"/>
      <c r="N139" s="8"/>
    </row>
    <row r="140" spans="1:14" s="33" customFormat="1" ht="83.25" customHeight="1" x14ac:dyDescent="0.25">
      <c r="A140" s="109">
        <v>127</v>
      </c>
      <c r="B140" s="81" t="s">
        <v>166</v>
      </c>
      <c r="C140" s="77" t="s">
        <v>312</v>
      </c>
      <c r="D140" s="3" t="s">
        <v>50</v>
      </c>
      <c r="E140" s="3" t="s">
        <v>313</v>
      </c>
      <c r="F140" s="3" t="s">
        <v>67</v>
      </c>
      <c r="G140" s="3">
        <v>1</v>
      </c>
      <c r="H140" s="64">
        <v>3</v>
      </c>
      <c r="I140" s="39"/>
      <c r="J140" s="111" t="s">
        <v>464</v>
      </c>
      <c r="K140" s="111"/>
      <c r="L140" s="117"/>
      <c r="M140"/>
    </row>
    <row r="141" spans="1:14" s="33" customFormat="1" ht="27" customHeight="1" x14ac:dyDescent="0.25">
      <c r="A141" s="48">
        <v>128</v>
      </c>
      <c r="B141" s="48" t="s">
        <v>108</v>
      </c>
      <c r="C141" s="77" t="s">
        <v>186</v>
      </c>
      <c r="D141" s="3" t="s">
        <v>116</v>
      </c>
      <c r="E141" s="3" t="s">
        <v>160</v>
      </c>
      <c r="F141" s="3" t="s">
        <v>115</v>
      </c>
      <c r="G141" s="3">
        <v>1</v>
      </c>
      <c r="H141" s="64">
        <v>2</v>
      </c>
      <c r="I141" s="39"/>
      <c r="J141" s="111" t="s">
        <v>464</v>
      </c>
      <c r="K141" s="111"/>
      <c r="L141" s="117"/>
      <c r="M141"/>
    </row>
    <row r="142" spans="1:14" s="33" customFormat="1" ht="45" customHeight="1" x14ac:dyDescent="0.25">
      <c r="A142" s="109">
        <v>129</v>
      </c>
      <c r="B142" s="48" t="s">
        <v>108</v>
      </c>
      <c r="C142" s="77" t="s">
        <v>204</v>
      </c>
      <c r="D142" s="3" t="s">
        <v>4</v>
      </c>
      <c r="E142" s="49" t="s">
        <v>129</v>
      </c>
      <c r="F142" s="3" t="s">
        <v>67</v>
      </c>
      <c r="G142" s="3">
        <v>3</v>
      </c>
      <c r="H142" s="64">
        <v>2</v>
      </c>
      <c r="I142" s="39"/>
      <c r="J142" s="111" t="s">
        <v>464</v>
      </c>
      <c r="K142" s="111"/>
      <c r="L142" s="117"/>
      <c r="M142"/>
    </row>
    <row r="143" spans="1:14" s="33" customFormat="1" ht="28.5" customHeight="1" x14ac:dyDescent="0.25">
      <c r="A143" s="71">
        <v>130</v>
      </c>
      <c r="B143" s="48" t="s">
        <v>108</v>
      </c>
      <c r="C143" s="77" t="s">
        <v>314</v>
      </c>
      <c r="D143" s="3" t="s">
        <v>116</v>
      </c>
      <c r="E143" s="49" t="s">
        <v>298</v>
      </c>
      <c r="F143" s="3" t="s">
        <v>115</v>
      </c>
      <c r="G143" s="3">
        <v>1</v>
      </c>
      <c r="H143" s="64">
        <v>2</v>
      </c>
      <c r="I143" s="39"/>
      <c r="J143" s="111" t="s">
        <v>464</v>
      </c>
      <c r="K143" s="111"/>
      <c r="L143" s="117"/>
      <c r="M143"/>
    </row>
    <row r="144" spans="1:14" ht="33.75" customHeight="1" x14ac:dyDescent="0.25">
      <c r="A144" s="109">
        <v>131</v>
      </c>
      <c r="B144" s="77" t="s">
        <v>172</v>
      </c>
      <c r="C144" s="3" t="s">
        <v>100</v>
      </c>
      <c r="D144" s="3" t="s">
        <v>116</v>
      </c>
      <c r="E144" s="3" t="s">
        <v>205</v>
      </c>
      <c r="F144" s="3" t="s">
        <v>67</v>
      </c>
      <c r="G144" s="3">
        <v>2</v>
      </c>
      <c r="H144" s="64">
        <v>2</v>
      </c>
      <c r="I144" s="39"/>
      <c r="J144" s="111" t="s">
        <v>464</v>
      </c>
      <c r="K144" s="111"/>
      <c r="L144" s="117"/>
    </row>
    <row r="145" spans="1:13" ht="50.25" customHeight="1" x14ac:dyDescent="0.25">
      <c r="A145" s="48">
        <v>132</v>
      </c>
      <c r="B145" s="48" t="s">
        <v>108</v>
      </c>
      <c r="C145" s="3" t="s">
        <v>100</v>
      </c>
      <c r="D145" s="3" t="s">
        <v>116</v>
      </c>
      <c r="E145" s="3" t="s">
        <v>413</v>
      </c>
      <c r="F145" s="3" t="s">
        <v>67</v>
      </c>
      <c r="G145" s="3">
        <v>1</v>
      </c>
      <c r="H145" s="64">
        <v>2</v>
      </c>
      <c r="I145" s="39"/>
      <c r="J145" s="111" t="s">
        <v>464</v>
      </c>
      <c r="K145" s="111"/>
      <c r="L145" s="117"/>
    </row>
    <row r="146" spans="1:13" ht="33.75" customHeight="1" x14ac:dyDescent="0.25">
      <c r="A146" s="109">
        <v>133</v>
      </c>
      <c r="B146" s="48" t="s">
        <v>108</v>
      </c>
      <c r="C146" s="3" t="s">
        <v>316</v>
      </c>
      <c r="D146" s="3" t="s">
        <v>4</v>
      </c>
      <c r="E146" s="3" t="s">
        <v>317</v>
      </c>
      <c r="F146" s="3" t="s">
        <v>67</v>
      </c>
      <c r="G146" s="3">
        <v>1</v>
      </c>
      <c r="H146" s="64">
        <v>2</v>
      </c>
      <c r="I146" s="39"/>
      <c r="J146" s="111" t="s">
        <v>464</v>
      </c>
      <c r="K146" s="111"/>
      <c r="L146" s="117"/>
    </row>
    <row r="147" spans="1:13" ht="35.25" customHeight="1" x14ac:dyDescent="0.25">
      <c r="A147" s="71">
        <v>134</v>
      </c>
      <c r="B147" s="48" t="s">
        <v>108</v>
      </c>
      <c r="C147" s="3" t="s">
        <v>315</v>
      </c>
      <c r="D147" s="3" t="s">
        <v>4</v>
      </c>
      <c r="E147" s="3" t="s">
        <v>317</v>
      </c>
      <c r="F147" s="3" t="s">
        <v>67</v>
      </c>
      <c r="G147" s="3">
        <v>1</v>
      </c>
      <c r="H147" s="64">
        <v>2</v>
      </c>
      <c r="I147" s="39"/>
      <c r="J147" s="111" t="s">
        <v>464</v>
      </c>
      <c r="K147" s="111"/>
      <c r="L147" s="117"/>
    </row>
    <row r="148" spans="1:13" ht="32.25" customHeight="1" x14ac:dyDescent="0.25">
      <c r="A148" s="109">
        <v>135</v>
      </c>
      <c r="B148" s="47" t="s">
        <v>13</v>
      </c>
      <c r="C148" s="4" t="s">
        <v>86</v>
      </c>
      <c r="D148" s="3" t="s">
        <v>116</v>
      </c>
      <c r="E148" s="4" t="s">
        <v>64</v>
      </c>
      <c r="F148" s="4" t="s">
        <v>67</v>
      </c>
      <c r="G148" s="48">
        <v>2</v>
      </c>
      <c r="H148" s="65">
        <v>2</v>
      </c>
      <c r="I148" s="39"/>
      <c r="J148" s="111" t="s">
        <v>464</v>
      </c>
      <c r="K148" s="111"/>
      <c r="L148" s="117"/>
    </row>
    <row r="149" spans="1:13" ht="48.75" customHeight="1" x14ac:dyDescent="0.25">
      <c r="A149" s="71">
        <v>136</v>
      </c>
      <c r="B149" s="48" t="s">
        <v>108</v>
      </c>
      <c r="C149" s="48" t="s">
        <v>14</v>
      </c>
      <c r="D149" s="4" t="s">
        <v>318</v>
      </c>
      <c r="E149" s="96" t="s">
        <v>65</v>
      </c>
      <c r="F149" s="4" t="s">
        <v>67</v>
      </c>
      <c r="G149" s="48">
        <v>1</v>
      </c>
      <c r="H149" s="56">
        <v>2</v>
      </c>
      <c r="I149" s="39"/>
      <c r="J149" s="111" t="s">
        <v>464</v>
      </c>
      <c r="K149" s="111"/>
      <c r="L149" s="117"/>
    </row>
    <row r="150" spans="1:13" ht="33.75" customHeight="1" x14ac:dyDescent="0.25">
      <c r="A150" s="109">
        <v>137</v>
      </c>
      <c r="B150" s="48" t="s">
        <v>108</v>
      </c>
      <c r="C150" s="48" t="s">
        <v>15</v>
      </c>
      <c r="D150" s="4" t="s">
        <v>59</v>
      </c>
      <c r="E150" s="48" t="s">
        <v>16</v>
      </c>
      <c r="F150" s="48" t="s">
        <v>67</v>
      </c>
      <c r="G150" s="48">
        <v>1</v>
      </c>
      <c r="H150" s="56">
        <v>2</v>
      </c>
      <c r="I150" s="39"/>
      <c r="J150" s="111" t="s">
        <v>464</v>
      </c>
      <c r="K150" s="111"/>
      <c r="L150" s="117"/>
    </row>
    <row r="151" spans="1:13" ht="34.5" customHeight="1" x14ac:dyDescent="0.25">
      <c r="A151" s="48">
        <v>138</v>
      </c>
      <c r="B151" s="48" t="s">
        <v>108</v>
      </c>
      <c r="C151" s="4" t="s">
        <v>60</v>
      </c>
      <c r="D151" s="48" t="s">
        <v>15</v>
      </c>
      <c r="E151" s="4" t="s">
        <v>61</v>
      </c>
      <c r="F151" s="4" t="s">
        <v>67</v>
      </c>
      <c r="G151" s="48">
        <v>5</v>
      </c>
      <c r="H151" s="56">
        <v>2</v>
      </c>
      <c r="I151" s="39"/>
      <c r="J151" s="111" t="s">
        <v>464</v>
      </c>
      <c r="K151" s="111"/>
      <c r="L151" s="117"/>
    </row>
    <row r="152" spans="1:13" ht="31.5" customHeight="1" x14ac:dyDescent="0.25">
      <c r="A152" s="109">
        <v>139</v>
      </c>
      <c r="B152" s="48" t="s">
        <v>108</v>
      </c>
      <c r="C152" s="4" t="s">
        <v>88</v>
      </c>
      <c r="D152" s="48" t="s">
        <v>18</v>
      </c>
      <c r="E152" s="48" t="s">
        <v>58</v>
      </c>
      <c r="F152" s="48" t="s">
        <v>67</v>
      </c>
      <c r="G152" s="48">
        <v>3</v>
      </c>
      <c r="H152" s="56">
        <v>2</v>
      </c>
      <c r="I152" s="39"/>
      <c r="J152" s="111" t="s">
        <v>464</v>
      </c>
      <c r="K152" s="111"/>
      <c r="L152" s="117"/>
    </row>
    <row r="153" spans="1:13" ht="43.5" customHeight="1" x14ac:dyDescent="0.25">
      <c r="A153" s="71">
        <v>140</v>
      </c>
      <c r="B153" s="48" t="s">
        <v>108</v>
      </c>
      <c r="C153" s="4" t="s">
        <v>167</v>
      </c>
      <c r="D153" s="4" t="s">
        <v>62</v>
      </c>
      <c r="E153" s="4" t="s">
        <v>319</v>
      </c>
      <c r="F153" s="4" t="s">
        <v>67</v>
      </c>
      <c r="G153" s="48">
        <v>2</v>
      </c>
      <c r="H153" s="66">
        <v>2</v>
      </c>
      <c r="I153" s="39"/>
      <c r="J153" s="111" t="s">
        <v>464</v>
      </c>
      <c r="K153" s="111"/>
      <c r="L153" s="117"/>
    </row>
    <row r="154" spans="1:13" ht="35.25" customHeight="1" x14ac:dyDescent="0.25">
      <c r="A154" s="109">
        <v>141</v>
      </c>
      <c r="B154" s="48" t="s">
        <v>108</v>
      </c>
      <c r="C154" s="4" t="s">
        <v>89</v>
      </c>
      <c r="D154" s="13" t="s">
        <v>15</v>
      </c>
      <c r="E154" s="12" t="s">
        <v>320</v>
      </c>
      <c r="F154" s="12" t="s">
        <v>67</v>
      </c>
      <c r="G154" s="13">
        <v>1</v>
      </c>
      <c r="H154" s="67">
        <v>2</v>
      </c>
      <c r="I154" s="39"/>
      <c r="J154" s="111" t="s">
        <v>464</v>
      </c>
      <c r="K154" s="111"/>
      <c r="L154" s="117"/>
    </row>
    <row r="155" spans="1:13" ht="33.75" customHeight="1" x14ac:dyDescent="0.25">
      <c r="A155" s="71">
        <v>142</v>
      </c>
      <c r="B155" s="48" t="s">
        <v>108</v>
      </c>
      <c r="C155" s="48" t="s">
        <v>19</v>
      </c>
      <c r="D155" s="48" t="s">
        <v>15</v>
      </c>
      <c r="E155" s="4" t="s">
        <v>321</v>
      </c>
      <c r="F155" s="4" t="s">
        <v>67</v>
      </c>
      <c r="G155" s="48">
        <v>2</v>
      </c>
      <c r="H155" s="66">
        <v>2</v>
      </c>
      <c r="I155" s="39"/>
      <c r="J155" s="111" t="s">
        <v>464</v>
      </c>
      <c r="K155" s="111"/>
      <c r="L155" s="117"/>
    </row>
    <row r="156" spans="1:13" ht="38.25" customHeight="1" x14ac:dyDescent="0.25">
      <c r="A156" s="109">
        <v>143</v>
      </c>
      <c r="B156" s="48" t="s">
        <v>108</v>
      </c>
      <c r="C156" s="4" t="s">
        <v>220</v>
      </c>
      <c r="D156" s="4" t="s">
        <v>63</v>
      </c>
      <c r="E156" s="4" t="s">
        <v>322</v>
      </c>
      <c r="F156" s="4" t="s">
        <v>67</v>
      </c>
      <c r="G156" s="48">
        <v>2</v>
      </c>
      <c r="H156" s="66">
        <v>2</v>
      </c>
      <c r="I156" s="39"/>
      <c r="J156" s="111" t="s">
        <v>464</v>
      </c>
      <c r="K156" s="111"/>
      <c r="L156" s="117"/>
    </row>
    <row r="157" spans="1:13" ht="26.25" customHeight="1" x14ac:dyDescent="0.25">
      <c r="A157" s="71">
        <v>144</v>
      </c>
      <c r="B157" s="48" t="s">
        <v>108</v>
      </c>
      <c r="C157" s="4" t="s">
        <v>20</v>
      </c>
      <c r="D157" s="4" t="s">
        <v>17</v>
      </c>
      <c r="E157" s="4" t="s">
        <v>21</v>
      </c>
      <c r="F157" s="4" t="s">
        <v>67</v>
      </c>
      <c r="G157" s="4">
        <v>4</v>
      </c>
      <c r="H157" s="68">
        <v>2</v>
      </c>
      <c r="I157" s="39"/>
      <c r="J157" s="111" t="s">
        <v>464</v>
      </c>
      <c r="K157" s="111"/>
      <c r="L157" s="117"/>
      <c r="M157" s="5"/>
    </row>
    <row r="158" spans="1:13" s="5" customFormat="1" ht="30" customHeight="1" x14ac:dyDescent="0.25">
      <c r="A158" s="109">
        <v>145</v>
      </c>
      <c r="B158" s="48" t="s">
        <v>108</v>
      </c>
      <c r="C158" s="4" t="s">
        <v>90</v>
      </c>
      <c r="D158" s="4" t="s">
        <v>25</v>
      </c>
      <c r="E158" s="4" t="s">
        <v>22</v>
      </c>
      <c r="F158" s="4" t="s">
        <v>67</v>
      </c>
      <c r="G158" s="4">
        <v>2</v>
      </c>
      <c r="H158" s="68">
        <v>2</v>
      </c>
      <c r="I158" s="39"/>
      <c r="J158" s="111" t="s">
        <v>464</v>
      </c>
      <c r="K158" s="111"/>
      <c r="L158" s="117"/>
      <c r="M158" s="33"/>
    </row>
    <row r="159" spans="1:13" s="33" customFormat="1" ht="27.75" customHeight="1" x14ac:dyDescent="0.25">
      <c r="A159" s="71">
        <v>146</v>
      </c>
      <c r="B159" s="48" t="s">
        <v>108</v>
      </c>
      <c r="C159" s="4" t="s">
        <v>91</v>
      </c>
      <c r="D159" s="4" t="s">
        <v>214</v>
      </c>
      <c r="E159" s="4" t="s">
        <v>23</v>
      </c>
      <c r="F159" s="12" t="s">
        <v>67</v>
      </c>
      <c r="G159" s="12">
        <v>2</v>
      </c>
      <c r="H159" s="69">
        <v>2</v>
      </c>
      <c r="I159" s="39"/>
      <c r="J159" s="111" t="s">
        <v>464</v>
      </c>
      <c r="K159" s="111"/>
      <c r="L159" s="117"/>
      <c r="M159"/>
    </row>
    <row r="160" spans="1:13" ht="27.75" customHeight="1" x14ac:dyDescent="0.25">
      <c r="A160" s="109">
        <v>147</v>
      </c>
      <c r="B160" s="48" t="s">
        <v>108</v>
      </c>
      <c r="C160" s="4" t="s">
        <v>323</v>
      </c>
      <c r="D160" s="4" t="s">
        <v>24</v>
      </c>
      <c r="E160" s="4" t="s">
        <v>324</v>
      </c>
      <c r="F160" s="4" t="s">
        <v>67</v>
      </c>
      <c r="G160" s="4">
        <v>1</v>
      </c>
      <c r="H160" s="68">
        <v>2</v>
      </c>
      <c r="I160" s="39"/>
      <c r="J160" s="111" t="s">
        <v>464</v>
      </c>
      <c r="K160" s="111"/>
      <c r="L160" s="117"/>
    </row>
    <row r="161" spans="1:13" ht="40.5" customHeight="1" x14ac:dyDescent="0.25">
      <c r="A161" s="71">
        <v>148</v>
      </c>
      <c r="B161" s="48" t="s">
        <v>108</v>
      </c>
      <c r="C161" s="4" t="s">
        <v>92</v>
      </c>
      <c r="D161" s="4" t="s">
        <v>26</v>
      </c>
      <c r="E161" s="4" t="s">
        <v>27</v>
      </c>
      <c r="F161" s="4" t="s">
        <v>67</v>
      </c>
      <c r="G161" s="4">
        <v>1</v>
      </c>
      <c r="H161" s="68">
        <v>2</v>
      </c>
      <c r="I161" s="39"/>
      <c r="J161" s="111" t="s">
        <v>464</v>
      </c>
      <c r="K161" s="111"/>
      <c r="L161" s="117"/>
    </row>
    <row r="162" spans="1:13" ht="30" x14ac:dyDescent="0.25">
      <c r="A162" s="109">
        <v>149</v>
      </c>
      <c r="B162" s="48" t="s">
        <v>108</v>
      </c>
      <c r="C162" s="4" t="s">
        <v>168</v>
      </c>
      <c r="D162" s="4" t="s">
        <v>325</v>
      </c>
      <c r="E162" s="4" t="s">
        <v>28</v>
      </c>
      <c r="F162" s="4" t="s">
        <v>67</v>
      </c>
      <c r="G162" s="4">
        <v>1</v>
      </c>
      <c r="H162" s="68">
        <v>2</v>
      </c>
      <c r="I162" s="39"/>
      <c r="J162" s="111" t="s">
        <v>464</v>
      </c>
      <c r="K162" s="111"/>
      <c r="L162" s="117"/>
    </row>
    <row r="163" spans="1:13" ht="30" x14ac:dyDescent="0.25">
      <c r="A163" s="71">
        <v>150</v>
      </c>
      <c r="B163" s="48" t="s">
        <v>108</v>
      </c>
      <c r="C163" s="4" t="s">
        <v>93</v>
      </c>
      <c r="D163" s="4" t="s">
        <v>29</v>
      </c>
      <c r="E163" s="4" t="s">
        <v>30</v>
      </c>
      <c r="F163" s="4" t="s">
        <v>67</v>
      </c>
      <c r="G163" s="4">
        <v>1</v>
      </c>
      <c r="H163" s="68">
        <v>2</v>
      </c>
      <c r="I163" s="39"/>
      <c r="J163" s="111" t="s">
        <v>464</v>
      </c>
      <c r="K163" s="111"/>
      <c r="L163" s="117"/>
    </row>
    <row r="164" spans="1:13" ht="30" x14ac:dyDescent="0.25">
      <c r="A164" s="109">
        <v>151</v>
      </c>
      <c r="B164" s="48" t="s">
        <v>108</v>
      </c>
      <c r="C164" s="4" t="s">
        <v>87</v>
      </c>
      <c r="D164" s="4" t="s">
        <v>31</v>
      </c>
      <c r="E164" s="4" t="s">
        <v>32</v>
      </c>
      <c r="F164" s="4" t="s">
        <v>67</v>
      </c>
      <c r="G164" s="4">
        <v>1</v>
      </c>
      <c r="H164" s="68">
        <v>2</v>
      </c>
      <c r="I164" s="39"/>
      <c r="J164" s="111" t="s">
        <v>464</v>
      </c>
      <c r="K164" s="111"/>
      <c r="L164" s="117"/>
    </row>
    <row r="165" spans="1:13" ht="33.75" customHeight="1" x14ac:dyDescent="0.25">
      <c r="A165" s="48">
        <v>152</v>
      </c>
      <c r="B165" s="48" t="s">
        <v>108</v>
      </c>
      <c r="C165" s="4" t="s">
        <v>94</v>
      </c>
      <c r="D165" s="4" t="s">
        <v>33</v>
      </c>
      <c r="E165" s="4" t="s">
        <v>34</v>
      </c>
      <c r="F165" s="4" t="s">
        <v>67</v>
      </c>
      <c r="G165" s="4">
        <v>2</v>
      </c>
      <c r="H165" s="68">
        <v>2</v>
      </c>
      <c r="I165" s="39"/>
      <c r="J165" s="111" t="s">
        <v>464</v>
      </c>
      <c r="K165" s="111"/>
      <c r="L165" s="117"/>
    </row>
    <row r="166" spans="1:13" ht="45.75" customHeight="1" x14ac:dyDescent="0.25">
      <c r="A166" s="109">
        <v>153</v>
      </c>
      <c r="B166" s="13" t="s">
        <v>108</v>
      </c>
      <c r="C166" s="12" t="s">
        <v>87</v>
      </c>
      <c r="D166" s="12" t="s">
        <v>35</v>
      </c>
      <c r="E166" s="12" t="s">
        <v>36</v>
      </c>
      <c r="F166" s="12" t="s">
        <v>67</v>
      </c>
      <c r="G166" s="12">
        <v>1</v>
      </c>
      <c r="H166" s="120">
        <v>2</v>
      </c>
      <c r="I166" s="39"/>
      <c r="J166" s="111" t="s">
        <v>464</v>
      </c>
      <c r="K166" s="111"/>
      <c r="L166" s="117"/>
      <c r="M166" s="7"/>
    </row>
    <row r="167" spans="1:13" ht="29.25" customHeight="1" thickBot="1" x14ac:dyDescent="0.3">
      <c r="A167" s="165" t="s">
        <v>467</v>
      </c>
      <c r="B167" s="166"/>
      <c r="C167" s="166"/>
      <c r="D167" s="166"/>
      <c r="E167" s="166"/>
      <c r="F167" s="166"/>
      <c r="G167" s="166"/>
      <c r="H167" s="166"/>
      <c r="I167" s="166"/>
      <c r="J167" s="166"/>
      <c r="K167" s="167"/>
      <c r="L167" s="117"/>
      <c r="M167" s="7"/>
    </row>
    <row r="168" spans="1:13" s="8" customFormat="1" ht="24" customHeight="1" thickBot="1" x14ac:dyDescent="0.3">
      <c r="A168" s="150" t="s">
        <v>169</v>
      </c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2"/>
      <c r="M168" s="2"/>
    </row>
    <row r="169" spans="1:13" s="35" customFormat="1" ht="58.5" customHeight="1" x14ac:dyDescent="0.25">
      <c r="A169" s="108">
        <v>154</v>
      </c>
      <c r="B169" s="79" t="s">
        <v>174</v>
      </c>
      <c r="C169" s="37" t="s">
        <v>328</v>
      </c>
      <c r="D169" s="37" t="s">
        <v>326</v>
      </c>
      <c r="E169" s="37" t="s">
        <v>77</v>
      </c>
      <c r="F169" s="37" t="s">
        <v>67</v>
      </c>
      <c r="G169" s="98">
        <v>1</v>
      </c>
      <c r="H169" s="112">
        <v>2</v>
      </c>
      <c r="I169" s="39"/>
      <c r="J169" s="39" t="s">
        <v>464</v>
      </c>
      <c r="K169" s="38"/>
      <c r="L169" s="115"/>
      <c r="M169" s="2"/>
    </row>
    <row r="170" spans="1:13" s="2" customFormat="1" ht="51" customHeight="1" x14ac:dyDescent="0.25">
      <c r="A170" s="11">
        <v>155</v>
      </c>
      <c r="B170" s="48" t="s">
        <v>108</v>
      </c>
      <c r="C170" s="4" t="s">
        <v>327</v>
      </c>
      <c r="D170" s="4" t="s">
        <v>326</v>
      </c>
      <c r="E170" s="4" t="s">
        <v>78</v>
      </c>
      <c r="F170" s="4" t="s">
        <v>67</v>
      </c>
      <c r="G170" s="48">
        <v>1</v>
      </c>
      <c r="H170" s="62">
        <v>2</v>
      </c>
      <c r="I170" s="39"/>
      <c r="J170" s="39" t="s">
        <v>464</v>
      </c>
      <c r="K170" s="38"/>
      <c r="L170" s="115"/>
    </row>
    <row r="171" spans="1:13" s="2" customFormat="1" ht="63" customHeight="1" x14ac:dyDescent="0.25">
      <c r="A171" s="108">
        <v>156</v>
      </c>
      <c r="B171" s="48" t="s">
        <v>108</v>
      </c>
      <c r="C171" s="4" t="s">
        <v>379</v>
      </c>
      <c r="D171" s="4" t="s">
        <v>11</v>
      </c>
      <c r="E171" s="4" t="s">
        <v>209</v>
      </c>
      <c r="F171" s="4" t="s">
        <v>67</v>
      </c>
      <c r="G171" s="48">
        <v>1</v>
      </c>
      <c r="H171" s="62">
        <v>2</v>
      </c>
      <c r="I171" s="39"/>
      <c r="J171" s="39" t="s">
        <v>464</v>
      </c>
      <c r="K171" s="38"/>
      <c r="L171" s="115"/>
    </row>
    <row r="172" spans="1:13" s="2" customFormat="1" ht="29.25" customHeight="1" x14ac:dyDescent="0.25">
      <c r="A172" s="108">
        <v>157</v>
      </c>
      <c r="B172" s="48" t="s">
        <v>108</v>
      </c>
      <c r="C172" s="46" t="s">
        <v>329</v>
      </c>
      <c r="D172" s="4" t="s">
        <v>56</v>
      </c>
      <c r="E172" s="4" t="s">
        <v>208</v>
      </c>
      <c r="F172" s="4" t="s">
        <v>67</v>
      </c>
      <c r="G172" s="48">
        <v>1</v>
      </c>
      <c r="H172" s="56">
        <v>3</v>
      </c>
      <c r="I172" s="39"/>
      <c r="J172" s="39" t="s">
        <v>464</v>
      </c>
      <c r="K172" s="38"/>
      <c r="L172" s="115"/>
    </row>
    <row r="173" spans="1:13" s="2" customFormat="1" ht="30.75" customHeight="1" x14ac:dyDescent="0.25">
      <c r="A173" s="11">
        <v>158</v>
      </c>
      <c r="B173" s="47" t="s">
        <v>453</v>
      </c>
      <c r="C173" s="4" t="s">
        <v>207</v>
      </c>
      <c r="D173" s="4" t="s">
        <v>4</v>
      </c>
      <c r="E173" s="4" t="s">
        <v>170</v>
      </c>
      <c r="F173" s="4" t="s">
        <v>115</v>
      </c>
      <c r="G173" s="48">
        <v>1</v>
      </c>
      <c r="H173" s="56">
        <v>2</v>
      </c>
      <c r="I173" s="39"/>
      <c r="J173" s="39" t="s">
        <v>464</v>
      </c>
      <c r="K173" s="38"/>
      <c r="L173" s="115"/>
      <c r="M173"/>
    </row>
    <row r="174" spans="1:13" s="2" customFormat="1" ht="30" x14ac:dyDescent="0.25">
      <c r="A174" s="108">
        <v>159</v>
      </c>
      <c r="B174" s="48" t="s">
        <v>108</v>
      </c>
      <c r="C174" s="4" t="s">
        <v>206</v>
      </c>
      <c r="D174" s="4" t="s">
        <v>4</v>
      </c>
      <c r="E174" s="48" t="s">
        <v>171</v>
      </c>
      <c r="F174" s="48" t="s">
        <v>67</v>
      </c>
      <c r="G174" s="48">
        <v>1</v>
      </c>
      <c r="H174" s="62">
        <v>2</v>
      </c>
      <c r="I174" s="39"/>
      <c r="J174" s="39" t="s">
        <v>464</v>
      </c>
      <c r="K174" s="38"/>
      <c r="L174" s="115"/>
      <c r="M174"/>
    </row>
    <row r="175" spans="1:13" s="2" customFormat="1" ht="30" x14ac:dyDescent="0.25">
      <c r="A175" s="108">
        <v>160</v>
      </c>
      <c r="B175" s="48" t="s">
        <v>108</v>
      </c>
      <c r="C175" s="4" t="s">
        <v>330</v>
      </c>
      <c r="D175" s="48" t="s">
        <v>4</v>
      </c>
      <c r="E175" s="54" t="s">
        <v>222</v>
      </c>
      <c r="F175" s="4" t="s">
        <v>67</v>
      </c>
      <c r="G175" s="48">
        <v>1</v>
      </c>
      <c r="H175" s="56">
        <v>2</v>
      </c>
      <c r="I175" s="39"/>
      <c r="J175" s="39" t="s">
        <v>464</v>
      </c>
      <c r="K175" s="38"/>
      <c r="L175" s="115"/>
      <c r="M175"/>
    </row>
    <row r="176" spans="1:13" ht="31.5" customHeight="1" x14ac:dyDescent="0.25">
      <c r="A176" s="11">
        <v>161</v>
      </c>
      <c r="B176" s="48" t="s">
        <v>108</v>
      </c>
      <c r="C176" s="75" t="s">
        <v>331</v>
      </c>
      <c r="D176" s="3" t="s">
        <v>4</v>
      </c>
      <c r="E176" s="16" t="s">
        <v>432</v>
      </c>
      <c r="F176" s="4" t="s">
        <v>67</v>
      </c>
      <c r="G176" s="48">
        <v>1</v>
      </c>
      <c r="H176" s="62">
        <v>2</v>
      </c>
      <c r="I176" s="39"/>
      <c r="J176" s="39" t="s">
        <v>464</v>
      </c>
      <c r="K176" s="38"/>
      <c r="L176" s="115"/>
    </row>
    <row r="177" spans="1:12" ht="45.75" customHeight="1" x14ac:dyDescent="0.25">
      <c r="A177" s="108">
        <v>162</v>
      </c>
      <c r="B177" s="48" t="s">
        <v>108</v>
      </c>
      <c r="C177" s="75" t="s">
        <v>95</v>
      </c>
      <c r="D177" s="3" t="s">
        <v>55</v>
      </c>
      <c r="E177" s="4" t="s">
        <v>223</v>
      </c>
      <c r="F177" s="4" t="s">
        <v>67</v>
      </c>
      <c r="G177" s="48">
        <v>1</v>
      </c>
      <c r="H177" s="62">
        <v>2</v>
      </c>
      <c r="I177" s="39"/>
      <c r="J177" s="39" t="s">
        <v>464</v>
      </c>
      <c r="K177" s="38"/>
      <c r="L177" s="115"/>
    </row>
    <row r="178" spans="1:12" ht="49.5" customHeight="1" x14ac:dyDescent="0.25">
      <c r="A178" s="108">
        <v>163</v>
      </c>
      <c r="B178" s="48" t="s">
        <v>108</v>
      </c>
      <c r="C178" s="75" t="s">
        <v>96</v>
      </c>
      <c r="D178" s="3" t="s">
        <v>55</v>
      </c>
      <c r="E178" s="4" t="s">
        <v>332</v>
      </c>
      <c r="F178" s="4" t="s">
        <v>67</v>
      </c>
      <c r="G178" s="48">
        <v>1</v>
      </c>
      <c r="H178" s="62">
        <v>2</v>
      </c>
      <c r="I178" s="39"/>
      <c r="J178" s="39" t="s">
        <v>464</v>
      </c>
      <c r="K178" s="38"/>
      <c r="L178" s="115"/>
    </row>
    <row r="179" spans="1:12" ht="43.5" customHeight="1" x14ac:dyDescent="0.25">
      <c r="A179" s="11">
        <v>164</v>
      </c>
      <c r="B179" s="48" t="s">
        <v>108</v>
      </c>
      <c r="C179" s="3" t="s">
        <v>386</v>
      </c>
      <c r="D179" s="3" t="s">
        <v>387</v>
      </c>
      <c r="E179" s="16" t="s">
        <v>388</v>
      </c>
      <c r="F179" s="4" t="s">
        <v>67</v>
      </c>
      <c r="G179" s="48">
        <v>1</v>
      </c>
      <c r="H179" s="62">
        <v>2</v>
      </c>
      <c r="I179" s="39"/>
      <c r="J179" s="39" t="s">
        <v>464</v>
      </c>
      <c r="K179" s="38"/>
      <c r="L179" s="115"/>
    </row>
    <row r="180" spans="1:12" ht="36" customHeight="1" x14ac:dyDescent="0.25">
      <c r="A180" s="108">
        <v>165</v>
      </c>
      <c r="B180" s="77" t="s">
        <v>173</v>
      </c>
      <c r="C180" s="4" t="s">
        <v>97</v>
      </c>
      <c r="D180" s="4" t="s">
        <v>455</v>
      </c>
      <c r="E180" s="4" t="s">
        <v>454</v>
      </c>
      <c r="F180" s="48" t="s">
        <v>67</v>
      </c>
      <c r="G180" s="48">
        <v>1</v>
      </c>
      <c r="H180" s="56">
        <v>2</v>
      </c>
      <c r="I180" s="39"/>
      <c r="J180" s="39" t="s">
        <v>464</v>
      </c>
      <c r="K180" s="38"/>
      <c r="L180" s="115"/>
    </row>
    <row r="181" spans="1:12" ht="33" customHeight="1" x14ac:dyDescent="0.25">
      <c r="A181" s="108">
        <v>166</v>
      </c>
      <c r="B181" s="48" t="s">
        <v>108</v>
      </c>
      <c r="C181" s="4" t="s">
        <v>98</v>
      </c>
      <c r="D181" s="4" t="s">
        <v>439</v>
      </c>
      <c r="E181" s="48" t="s">
        <v>456</v>
      </c>
      <c r="F181" s="48" t="s">
        <v>67</v>
      </c>
      <c r="G181" s="48">
        <v>1</v>
      </c>
      <c r="H181" s="56">
        <v>2</v>
      </c>
      <c r="I181" s="39"/>
      <c r="J181" s="39" t="s">
        <v>464</v>
      </c>
      <c r="K181" s="38"/>
      <c r="L181" s="115"/>
    </row>
    <row r="182" spans="1:12" ht="45.75" customHeight="1" x14ac:dyDescent="0.25">
      <c r="A182" s="11">
        <v>167</v>
      </c>
      <c r="B182" s="93" t="s">
        <v>57</v>
      </c>
      <c r="C182" s="12" t="s">
        <v>99</v>
      </c>
      <c r="D182" s="12" t="s">
        <v>210</v>
      </c>
      <c r="E182" s="94" t="s">
        <v>215</v>
      </c>
      <c r="F182" s="95" t="s">
        <v>67</v>
      </c>
      <c r="G182" s="16">
        <v>2</v>
      </c>
      <c r="H182" s="56">
        <v>2</v>
      </c>
      <c r="I182" s="39"/>
      <c r="J182" s="39" t="s">
        <v>464</v>
      </c>
      <c r="K182" s="38"/>
      <c r="L182" s="115"/>
    </row>
    <row r="183" spans="1:12" ht="63.75" customHeight="1" x14ac:dyDescent="0.25">
      <c r="A183" s="108">
        <v>168</v>
      </c>
      <c r="B183" s="76" t="s">
        <v>333</v>
      </c>
      <c r="C183" s="3" t="s">
        <v>334</v>
      </c>
      <c r="D183" s="49" t="s">
        <v>335</v>
      </c>
      <c r="E183" s="54" t="s">
        <v>344</v>
      </c>
      <c r="F183" s="86" t="s">
        <v>345</v>
      </c>
      <c r="G183" s="54">
        <v>1</v>
      </c>
      <c r="H183" s="56">
        <v>3</v>
      </c>
      <c r="I183" s="39"/>
      <c r="J183" s="39" t="s">
        <v>464</v>
      </c>
      <c r="K183" s="38"/>
      <c r="L183" s="115"/>
    </row>
    <row r="184" spans="1:12" ht="93.75" customHeight="1" x14ac:dyDescent="0.25">
      <c r="A184" s="108">
        <v>169</v>
      </c>
      <c r="B184" s="75" t="s">
        <v>108</v>
      </c>
      <c r="C184" s="3" t="s">
        <v>381</v>
      </c>
      <c r="D184" s="49" t="s">
        <v>336</v>
      </c>
      <c r="E184" s="54" t="s">
        <v>380</v>
      </c>
      <c r="F184" s="86" t="s">
        <v>345</v>
      </c>
      <c r="G184" s="54">
        <v>1</v>
      </c>
      <c r="H184" s="56">
        <v>2</v>
      </c>
      <c r="I184" s="39"/>
      <c r="J184" s="39" t="s">
        <v>464</v>
      </c>
      <c r="K184" s="38"/>
      <c r="L184" s="115"/>
    </row>
    <row r="185" spans="1:12" ht="151.5" customHeight="1" x14ac:dyDescent="0.25">
      <c r="A185" s="11">
        <v>170</v>
      </c>
      <c r="B185" s="75" t="s">
        <v>108</v>
      </c>
      <c r="C185" s="3" t="s">
        <v>196</v>
      </c>
      <c r="D185" s="3" t="s">
        <v>336</v>
      </c>
      <c r="E185" s="54" t="s">
        <v>382</v>
      </c>
      <c r="F185" s="86" t="s">
        <v>345</v>
      </c>
      <c r="G185" s="54">
        <v>1</v>
      </c>
      <c r="H185" s="48">
        <v>2</v>
      </c>
      <c r="I185" s="14"/>
      <c r="J185" s="39" t="s">
        <v>464</v>
      </c>
      <c r="K185" s="38"/>
      <c r="L185" s="115"/>
    </row>
    <row r="186" spans="1:12" ht="61.5" customHeight="1" x14ac:dyDescent="0.25">
      <c r="A186" s="108">
        <v>171</v>
      </c>
      <c r="B186" s="47" t="s">
        <v>389</v>
      </c>
      <c r="C186" s="46" t="s">
        <v>390</v>
      </c>
      <c r="D186" s="47" t="s">
        <v>391</v>
      </c>
      <c r="E186" s="46" t="s">
        <v>410</v>
      </c>
      <c r="F186" s="122" t="s">
        <v>115</v>
      </c>
      <c r="G186" s="122">
        <v>1</v>
      </c>
      <c r="H186" s="48">
        <v>3</v>
      </c>
      <c r="I186" s="14"/>
      <c r="J186" s="39" t="s">
        <v>464</v>
      </c>
      <c r="K186" s="38"/>
      <c r="L186" s="115"/>
    </row>
    <row r="187" spans="1:12" ht="73.5" customHeight="1" x14ac:dyDescent="0.25">
      <c r="A187" s="108">
        <v>172</v>
      </c>
      <c r="B187" s="80" t="s">
        <v>108</v>
      </c>
      <c r="C187" s="46" t="s">
        <v>392</v>
      </c>
      <c r="D187" s="47" t="s">
        <v>391</v>
      </c>
      <c r="E187" s="46" t="s">
        <v>393</v>
      </c>
      <c r="F187" s="122" t="s">
        <v>115</v>
      </c>
      <c r="G187" s="122">
        <v>1</v>
      </c>
      <c r="H187" s="48">
        <v>2</v>
      </c>
      <c r="I187" s="14"/>
      <c r="J187" s="39" t="s">
        <v>464</v>
      </c>
      <c r="K187" s="38"/>
      <c r="L187" s="115"/>
    </row>
    <row r="188" spans="1:12" ht="52.5" customHeight="1" x14ac:dyDescent="0.25">
      <c r="A188" s="11">
        <v>173</v>
      </c>
      <c r="B188" s="47" t="s">
        <v>394</v>
      </c>
      <c r="C188" s="46" t="s">
        <v>395</v>
      </c>
      <c r="D188" s="47" t="s">
        <v>391</v>
      </c>
      <c r="E188" s="16" t="s">
        <v>396</v>
      </c>
      <c r="F188" s="122" t="s">
        <v>115</v>
      </c>
      <c r="G188" s="122">
        <v>1</v>
      </c>
      <c r="H188" s="48">
        <v>2</v>
      </c>
      <c r="I188" s="14"/>
      <c r="J188" s="39" t="s">
        <v>464</v>
      </c>
      <c r="K188" s="38"/>
      <c r="L188" s="115"/>
    </row>
    <row r="189" spans="1:12" ht="47.25" customHeight="1" x14ac:dyDescent="0.25">
      <c r="A189" s="108">
        <v>174</v>
      </c>
      <c r="B189" s="80" t="s">
        <v>108</v>
      </c>
      <c r="C189" s="46" t="s">
        <v>395</v>
      </c>
      <c r="D189" s="47" t="s">
        <v>391</v>
      </c>
      <c r="E189" s="16" t="s">
        <v>397</v>
      </c>
      <c r="F189" s="122" t="s">
        <v>115</v>
      </c>
      <c r="G189" s="122">
        <v>1</v>
      </c>
      <c r="H189" s="48">
        <v>2</v>
      </c>
      <c r="I189" s="14"/>
      <c r="J189" s="39" t="s">
        <v>464</v>
      </c>
      <c r="K189" s="38"/>
      <c r="L189" s="115"/>
    </row>
    <row r="190" spans="1:12" ht="48" customHeight="1" x14ac:dyDescent="0.25">
      <c r="A190" s="108">
        <v>175</v>
      </c>
      <c r="B190" s="80" t="s">
        <v>108</v>
      </c>
      <c r="C190" s="46" t="s">
        <v>395</v>
      </c>
      <c r="D190" s="47" t="s">
        <v>391</v>
      </c>
      <c r="E190" s="16" t="s">
        <v>398</v>
      </c>
      <c r="F190" s="122" t="s">
        <v>115</v>
      </c>
      <c r="G190" s="122">
        <v>1</v>
      </c>
      <c r="H190" s="48">
        <v>2</v>
      </c>
      <c r="I190" s="14"/>
      <c r="J190" s="39" t="s">
        <v>464</v>
      </c>
      <c r="K190" s="38"/>
      <c r="L190" s="115"/>
    </row>
    <row r="191" spans="1:12" ht="56.25" customHeight="1" x14ac:dyDescent="0.25">
      <c r="A191" s="11">
        <v>176</v>
      </c>
      <c r="B191" s="80" t="s">
        <v>108</v>
      </c>
      <c r="C191" s="46" t="s">
        <v>395</v>
      </c>
      <c r="D191" s="47" t="s">
        <v>391</v>
      </c>
      <c r="E191" s="46" t="s">
        <v>399</v>
      </c>
      <c r="F191" s="122" t="s">
        <v>115</v>
      </c>
      <c r="G191" s="122">
        <v>1</v>
      </c>
      <c r="H191" s="48">
        <v>2</v>
      </c>
      <c r="I191" s="14"/>
      <c r="J191" s="39" t="s">
        <v>464</v>
      </c>
      <c r="K191" s="38"/>
      <c r="L191" s="115"/>
    </row>
    <row r="192" spans="1:12" ht="62.25" customHeight="1" x14ac:dyDescent="0.25">
      <c r="A192" s="108">
        <v>177</v>
      </c>
      <c r="B192" s="125" t="s">
        <v>108</v>
      </c>
      <c r="C192" s="123" t="s">
        <v>400</v>
      </c>
      <c r="D192" s="123" t="s">
        <v>401</v>
      </c>
      <c r="E192" s="93" t="s">
        <v>402</v>
      </c>
      <c r="F192" s="124" t="s">
        <v>115</v>
      </c>
      <c r="G192" s="124">
        <v>1</v>
      </c>
      <c r="H192" s="13">
        <v>2</v>
      </c>
      <c r="I192" s="17"/>
      <c r="J192" s="39" t="s">
        <v>464</v>
      </c>
      <c r="K192" s="38"/>
      <c r="L192" s="115"/>
    </row>
    <row r="193" spans="1:13" ht="32.25" customHeight="1" x14ac:dyDescent="0.25">
      <c r="A193" s="108">
        <v>178</v>
      </c>
      <c r="B193" s="47" t="s">
        <v>435</v>
      </c>
      <c r="C193" s="3" t="s">
        <v>406</v>
      </c>
      <c r="D193" s="46" t="s">
        <v>433</v>
      </c>
      <c r="E193" s="46" t="s">
        <v>434</v>
      </c>
      <c r="F193" s="122" t="s">
        <v>67</v>
      </c>
      <c r="G193" s="122">
        <v>8</v>
      </c>
      <c r="H193" s="48">
        <v>2</v>
      </c>
      <c r="I193" s="17"/>
      <c r="J193" s="39" t="s">
        <v>464</v>
      </c>
      <c r="K193" s="38"/>
      <c r="L193" s="115"/>
    </row>
    <row r="194" spans="1:13" ht="33.75" customHeight="1" x14ac:dyDescent="0.25">
      <c r="A194" s="11">
        <v>179</v>
      </c>
      <c r="B194" s="47" t="s">
        <v>436</v>
      </c>
      <c r="C194" s="3" t="s">
        <v>406</v>
      </c>
      <c r="D194" s="46" t="s">
        <v>433</v>
      </c>
      <c r="E194" s="46" t="s">
        <v>434</v>
      </c>
      <c r="F194" s="122" t="s">
        <v>67</v>
      </c>
      <c r="G194" s="122">
        <v>4</v>
      </c>
      <c r="H194" s="48">
        <v>2</v>
      </c>
      <c r="I194" s="17"/>
      <c r="J194" s="39" t="s">
        <v>464</v>
      </c>
      <c r="K194" s="38"/>
      <c r="L194" s="115"/>
    </row>
    <row r="195" spans="1:13" ht="33" customHeight="1" x14ac:dyDescent="0.25">
      <c r="A195" s="108">
        <v>180</v>
      </c>
      <c r="B195" s="47" t="s">
        <v>437</v>
      </c>
      <c r="C195" s="3" t="s">
        <v>406</v>
      </c>
      <c r="D195" s="46" t="s">
        <v>433</v>
      </c>
      <c r="E195" s="46" t="s">
        <v>438</v>
      </c>
      <c r="F195" s="122" t="s">
        <v>67</v>
      </c>
      <c r="G195" s="122">
        <v>2</v>
      </c>
      <c r="H195" s="48">
        <v>2</v>
      </c>
      <c r="I195" s="17"/>
      <c r="J195" s="39" t="s">
        <v>464</v>
      </c>
      <c r="K195" s="38"/>
      <c r="L195" s="115"/>
    </row>
    <row r="196" spans="1:13" ht="33" customHeight="1" x14ac:dyDescent="0.25">
      <c r="A196" s="108">
        <v>181</v>
      </c>
      <c r="B196" s="125" t="s">
        <v>108</v>
      </c>
      <c r="C196" s="3" t="s">
        <v>459</v>
      </c>
      <c r="D196" s="46" t="s">
        <v>439</v>
      </c>
      <c r="E196" s="46" t="s">
        <v>440</v>
      </c>
      <c r="F196" s="122" t="s">
        <v>67</v>
      </c>
      <c r="G196" s="122">
        <v>3</v>
      </c>
      <c r="H196" s="48">
        <v>2</v>
      </c>
      <c r="I196" s="14"/>
      <c r="J196" s="39" t="s">
        <v>464</v>
      </c>
      <c r="K196" s="38"/>
      <c r="L196" s="115"/>
    </row>
    <row r="197" spans="1:13" ht="33" customHeight="1" x14ac:dyDescent="0.25">
      <c r="A197" s="11">
        <v>182</v>
      </c>
      <c r="B197" s="47" t="s">
        <v>441</v>
      </c>
      <c r="C197" s="3" t="s">
        <v>406</v>
      </c>
      <c r="D197" s="3" t="s">
        <v>387</v>
      </c>
      <c r="E197" s="46" t="s">
        <v>442</v>
      </c>
      <c r="F197" s="122" t="s">
        <v>67</v>
      </c>
      <c r="G197" s="122">
        <v>1</v>
      </c>
      <c r="H197" s="48">
        <v>2</v>
      </c>
      <c r="I197" s="14"/>
      <c r="J197" s="39" t="s">
        <v>464</v>
      </c>
      <c r="K197" s="38"/>
      <c r="L197" s="115"/>
    </row>
    <row r="198" spans="1:13" ht="49.5" customHeight="1" x14ac:dyDescent="0.25">
      <c r="A198" s="108">
        <v>183</v>
      </c>
      <c r="B198" s="47" t="s">
        <v>443</v>
      </c>
      <c r="C198" s="3" t="s">
        <v>406</v>
      </c>
      <c r="D198" s="3" t="s">
        <v>387</v>
      </c>
      <c r="E198" s="126" t="s">
        <v>444</v>
      </c>
      <c r="F198" s="126" t="s">
        <v>67</v>
      </c>
      <c r="G198" s="126">
        <v>1</v>
      </c>
      <c r="H198" s="48">
        <v>2</v>
      </c>
      <c r="I198" s="14"/>
      <c r="J198" s="39" t="s">
        <v>464</v>
      </c>
      <c r="K198" s="38"/>
      <c r="L198" s="115"/>
    </row>
    <row r="199" spans="1:13" ht="33" customHeight="1" x14ac:dyDescent="0.25">
      <c r="A199" s="108">
        <v>184</v>
      </c>
      <c r="B199" s="80" t="s">
        <v>108</v>
      </c>
      <c r="C199" s="3" t="s">
        <v>406</v>
      </c>
      <c r="D199" s="46" t="s">
        <v>433</v>
      </c>
      <c r="E199" s="126" t="s">
        <v>445</v>
      </c>
      <c r="F199" s="126" t="s">
        <v>67</v>
      </c>
      <c r="G199" s="126">
        <v>28</v>
      </c>
      <c r="H199" s="48">
        <v>2</v>
      </c>
      <c r="I199" s="14"/>
      <c r="J199" s="39" t="s">
        <v>464</v>
      </c>
      <c r="K199" s="38"/>
      <c r="L199" s="115"/>
    </row>
    <row r="200" spans="1:13" s="8" customFormat="1" ht="24" customHeight="1" thickBot="1" x14ac:dyDescent="0.3">
      <c r="A200" s="162" t="s">
        <v>408</v>
      </c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4"/>
      <c r="M200" s="2"/>
    </row>
    <row r="201" spans="1:13" ht="51" customHeight="1" x14ac:dyDescent="0.25">
      <c r="A201" s="48">
        <v>185</v>
      </c>
      <c r="B201" s="47" t="s">
        <v>403</v>
      </c>
      <c r="C201" s="47" t="s">
        <v>460</v>
      </c>
      <c r="D201" s="127" t="s">
        <v>404</v>
      </c>
      <c r="E201" s="46" t="s">
        <v>411</v>
      </c>
      <c r="F201" s="122" t="s">
        <v>115</v>
      </c>
      <c r="G201" s="122">
        <v>1</v>
      </c>
      <c r="H201" s="48">
        <v>2</v>
      </c>
      <c r="I201" s="14"/>
      <c r="J201" s="14" t="s">
        <v>464</v>
      </c>
      <c r="K201" s="15"/>
      <c r="L201" s="121"/>
    </row>
    <row r="202" spans="1:13" ht="45.75" customHeight="1" x14ac:dyDescent="0.25">
      <c r="A202" s="48">
        <v>186</v>
      </c>
      <c r="B202" s="46" t="s">
        <v>405</v>
      </c>
      <c r="C202" s="47" t="s">
        <v>406</v>
      </c>
      <c r="D202" s="127" t="s">
        <v>407</v>
      </c>
      <c r="E202" s="46" t="s">
        <v>412</v>
      </c>
      <c r="F202" s="122" t="s">
        <v>115</v>
      </c>
      <c r="G202" s="122">
        <v>3</v>
      </c>
      <c r="H202" s="48">
        <v>2</v>
      </c>
      <c r="I202" s="14"/>
      <c r="J202" s="14" t="s">
        <v>464</v>
      </c>
      <c r="K202" s="15"/>
      <c r="L202" s="121"/>
    </row>
    <row r="203" spans="1:13" ht="103.5" customHeight="1" x14ac:dyDescent="0.25">
      <c r="A203" s="48">
        <v>187</v>
      </c>
      <c r="B203" s="47" t="s">
        <v>446</v>
      </c>
      <c r="C203" s="47" t="s">
        <v>406</v>
      </c>
      <c r="D203" s="128" t="s">
        <v>447</v>
      </c>
      <c r="E203" s="129" t="s">
        <v>452</v>
      </c>
      <c r="F203" s="130" t="s">
        <v>115</v>
      </c>
      <c r="G203" s="130">
        <v>2</v>
      </c>
      <c r="H203" s="48">
        <v>2</v>
      </c>
      <c r="I203" s="14"/>
      <c r="J203" s="14" t="s">
        <v>464</v>
      </c>
      <c r="K203" s="15"/>
      <c r="L203" s="121"/>
    </row>
    <row r="204" spans="1:13" ht="36.75" customHeight="1" x14ac:dyDescent="0.25">
      <c r="A204" s="48">
        <v>188</v>
      </c>
      <c r="B204" s="125" t="s">
        <v>108</v>
      </c>
      <c r="C204" s="47" t="s">
        <v>406</v>
      </c>
      <c r="D204" s="131" t="s">
        <v>448</v>
      </c>
      <c r="E204" s="132" t="s">
        <v>449</v>
      </c>
      <c r="F204" s="130" t="s">
        <v>67</v>
      </c>
      <c r="G204" s="130">
        <v>4</v>
      </c>
      <c r="H204" s="48">
        <v>2</v>
      </c>
      <c r="I204" s="14"/>
      <c r="J204" s="14" t="s">
        <v>464</v>
      </c>
      <c r="K204" s="15"/>
      <c r="L204" s="121"/>
    </row>
    <row r="205" spans="1:13" ht="36.75" customHeight="1" x14ac:dyDescent="0.25">
      <c r="A205" s="48">
        <v>189</v>
      </c>
      <c r="B205" s="46"/>
      <c r="C205" s="47" t="s">
        <v>406</v>
      </c>
      <c r="D205" s="131" t="s">
        <v>448</v>
      </c>
      <c r="E205" s="132" t="s">
        <v>450</v>
      </c>
      <c r="F205" s="130" t="s">
        <v>67</v>
      </c>
      <c r="G205" s="130">
        <v>16</v>
      </c>
      <c r="H205" s="48">
        <v>2</v>
      </c>
      <c r="I205" s="14"/>
      <c r="J205" s="14" t="s">
        <v>464</v>
      </c>
      <c r="K205" s="15"/>
      <c r="L205" s="121"/>
    </row>
    <row r="206" spans="1:13" ht="33" customHeight="1" thickBot="1" x14ac:dyDescent="0.3">
      <c r="A206" s="48">
        <v>190</v>
      </c>
      <c r="B206" s="46"/>
      <c r="C206" s="47" t="s">
        <v>406</v>
      </c>
      <c r="D206" s="131" t="s">
        <v>448</v>
      </c>
      <c r="E206" s="133" t="s">
        <v>451</v>
      </c>
      <c r="F206" s="130" t="s">
        <v>67</v>
      </c>
      <c r="G206" s="130">
        <v>8</v>
      </c>
      <c r="H206" s="48">
        <v>2</v>
      </c>
      <c r="I206" s="14"/>
      <c r="J206" s="14" t="s">
        <v>464</v>
      </c>
      <c r="K206" s="15"/>
      <c r="L206" s="119"/>
    </row>
    <row r="207" spans="1:13" ht="27" customHeight="1" thickBot="1" x14ac:dyDescent="0.3">
      <c r="A207" s="168" t="s">
        <v>468</v>
      </c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37"/>
    </row>
    <row r="208" spans="1:13" ht="44.25" customHeight="1" thickBot="1" x14ac:dyDescent="0.3">
      <c r="A208" s="170" t="s">
        <v>469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72"/>
      <c r="L208" s="137"/>
    </row>
    <row r="209" spans="1:16" ht="30" customHeight="1" x14ac:dyDescent="0.25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4"/>
    </row>
    <row r="210" spans="1:16" ht="1.5" customHeight="1" x14ac:dyDescent="0.25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4"/>
    </row>
    <row r="211" spans="1:16" ht="30" customHeight="1" thickBot="1" x14ac:dyDescent="0.3">
      <c r="A211" s="142" t="s">
        <v>470</v>
      </c>
      <c r="B211" s="138"/>
      <c r="C211" s="138"/>
      <c r="D211" s="138"/>
      <c r="E211" s="139"/>
      <c r="F211" s="138"/>
      <c r="G211" s="138"/>
      <c r="H211" s="138"/>
      <c r="I211" s="138"/>
      <c r="J211" s="138"/>
      <c r="K211" s="138"/>
      <c r="L211" s="140"/>
      <c r="M211" s="141"/>
      <c r="N211" s="141"/>
      <c r="O211" s="141"/>
      <c r="P211" s="141"/>
    </row>
    <row r="212" spans="1:16" ht="30" customHeight="1" x14ac:dyDescent="0.25">
      <c r="A212" s="175" t="s">
        <v>471</v>
      </c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6"/>
    </row>
    <row r="213" spans="1:16" s="5" customFormat="1" ht="30" customHeight="1" x14ac:dyDescent="0.25">
      <c r="A213"/>
      <c r="B213"/>
      <c r="C213"/>
      <c r="D213" s="7"/>
      <c r="E213" s="53"/>
      <c r="F213" s="52"/>
      <c r="G213" s="52"/>
      <c r="H213" s="52"/>
      <c r="I213" s="52"/>
      <c r="J213" s="52"/>
      <c r="K213" s="52"/>
      <c r="L213" s="52"/>
      <c r="M213" s="52"/>
    </row>
    <row r="215" spans="1:16" x14ac:dyDescent="0.25">
      <c r="M215" s="9"/>
    </row>
    <row r="216" spans="1:16" s="5" customFormat="1" ht="30" customHeight="1" x14ac:dyDescent="0.25">
      <c r="A216"/>
      <c r="B216"/>
      <c r="C216"/>
      <c r="D216"/>
      <c r="E216"/>
      <c r="F216" s="7"/>
      <c r="G216"/>
      <c r="H216"/>
      <c r="I216"/>
      <c r="J216"/>
      <c r="K216"/>
      <c r="L216"/>
      <c r="M216" s="9"/>
    </row>
    <row r="217" spans="1:16" s="34" customFormat="1" ht="22.5" customHeight="1" x14ac:dyDescent="0.25">
      <c r="A217"/>
      <c r="B217"/>
      <c r="C217"/>
      <c r="D217"/>
      <c r="E217"/>
      <c r="F217" s="7"/>
      <c r="G217"/>
      <c r="H217"/>
      <c r="I217"/>
      <c r="J217"/>
      <c r="K217"/>
      <c r="L217"/>
      <c r="M217" s="9"/>
    </row>
    <row r="218" spans="1:16" ht="48" customHeight="1" x14ac:dyDescent="0.25">
      <c r="M218" s="1"/>
    </row>
    <row r="219" spans="1:16" ht="28.5" customHeight="1" x14ac:dyDescent="0.25">
      <c r="M219" s="1"/>
    </row>
    <row r="220" spans="1:16" ht="45" customHeight="1" x14ac:dyDescent="0.25">
      <c r="M220" s="1"/>
    </row>
    <row r="221" spans="1:16" s="10" customFormat="1" ht="30" customHeight="1" x14ac:dyDescent="0.25">
      <c r="A221"/>
      <c r="B221"/>
      <c r="C221"/>
      <c r="D221"/>
      <c r="E221"/>
      <c r="F221" s="7"/>
      <c r="G221"/>
      <c r="H221"/>
      <c r="I221"/>
      <c r="J221"/>
      <c r="K221"/>
      <c r="L221"/>
      <c r="M221"/>
    </row>
    <row r="222" spans="1:16" s="10" customFormat="1" ht="30" customHeight="1" x14ac:dyDescent="0.25">
      <c r="A222"/>
      <c r="B222"/>
      <c r="C222"/>
      <c r="D222"/>
      <c r="E222"/>
      <c r="F222" s="7"/>
      <c r="G222"/>
      <c r="H222"/>
      <c r="I222"/>
      <c r="J222"/>
      <c r="K222"/>
      <c r="L222"/>
      <c r="M222"/>
    </row>
    <row r="223" spans="1:16" s="10" customFormat="1" ht="48.75" customHeight="1" x14ac:dyDescent="0.25">
      <c r="A223"/>
      <c r="B223"/>
      <c r="C223"/>
      <c r="D223"/>
      <c r="E223"/>
      <c r="F223" s="7"/>
      <c r="G223"/>
      <c r="H223"/>
      <c r="I223"/>
      <c r="J223"/>
      <c r="K223"/>
      <c r="L223"/>
      <c r="M223"/>
    </row>
  </sheetData>
  <mergeCells count="18">
    <mergeCell ref="A212:L212"/>
    <mergeCell ref="A200:L200"/>
    <mergeCell ref="A167:K167"/>
    <mergeCell ref="A207:K207"/>
    <mergeCell ref="A208:K208"/>
    <mergeCell ref="A209:L210"/>
    <mergeCell ref="A168:L168"/>
    <mergeCell ref="A10:L10"/>
    <mergeCell ref="A51:L51"/>
    <mergeCell ref="A83:L83"/>
    <mergeCell ref="A131:L131"/>
    <mergeCell ref="I1:L1"/>
    <mergeCell ref="A6:L6"/>
    <mergeCell ref="A5:L5"/>
    <mergeCell ref="B8:C8"/>
    <mergeCell ref="F1:G1"/>
    <mergeCell ref="A2:D2"/>
    <mergeCell ref="E7:H7"/>
  </mergeCells>
  <printOptions horizontalCentered="1"/>
  <pageMargins left="0.23622047244094491" right="0.23622047244094491" top="0.94488188976377963" bottom="0.74803149606299213" header="0.31496062992125984" footer="0.31496062992125984"/>
  <pageSetup paperSize="9" fitToHeight="10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view="pageBreakPreview" zoomScale="110" zoomScaleNormal="100" zoomScaleSheetLayoutView="110" workbookViewId="0">
      <selection activeCell="D21" sqref="D21"/>
    </sheetView>
  </sheetViews>
  <sheetFormatPr defaultRowHeight="15" x14ac:dyDescent="0.25"/>
  <cols>
    <col min="1" max="1" width="5.5703125" customWidth="1"/>
    <col min="2" max="2" width="30.28515625" customWidth="1"/>
    <col min="3" max="3" width="21.7109375" customWidth="1"/>
    <col min="4" max="4" width="21.85546875" customWidth="1"/>
  </cols>
  <sheetData>
    <row r="1" spans="1:4" ht="37.5" customHeight="1" x14ac:dyDescent="0.25"/>
    <row r="2" spans="1:4" ht="21.75" customHeight="1" x14ac:dyDescent="0.3">
      <c r="A2" s="177" t="s">
        <v>103</v>
      </c>
      <c r="B2" s="177"/>
      <c r="C2" s="177"/>
      <c r="D2" s="177"/>
    </row>
    <row r="3" spans="1:4" ht="52.5" customHeight="1" thickBot="1" x14ac:dyDescent="0.3">
      <c r="A3" s="185" t="s">
        <v>104</v>
      </c>
      <c r="B3" s="185"/>
      <c r="C3" s="185"/>
      <c r="D3" s="185"/>
    </row>
    <row r="4" spans="1:4" ht="33" customHeight="1" thickBot="1" x14ac:dyDescent="0.3">
      <c r="A4" s="18" t="s">
        <v>69</v>
      </c>
      <c r="B4" s="19" t="s">
        <v>70</v>
      </c>
      <c r="C4" s="20" t="s">
        <v>101</v>
      </c>
      <c r="D4" s="20" t="s">
        <v>102</v>
      </c>
    </row>
    <row r="5" spans="1:4" ht="15.75" customHeight="1" thickBot="1" x14ac:dyDescent="0.3">
      <c r="A5" s="186" t="s">
        <v>71</v>
      </c>
      <c r="B5" s="187"/>
      <c r="C5" s="188"/>
      <c r="D5" s="189"/>
    </row>
    <row r="6" spans="1:4" ht="20.100000000000001" customHeight="1" x14ac:dyDescent="0.25">
      <c r="A6" s="21">
        <v>1</v>
      </c>
      <c r="B6" s="22">
        <v>1077</v>
      </c>
      <c r="C6" s="23" t="e">
        <f>D6/1.23</f>
        <v>#REF!</v>
      </c>
      <c r="D6" s="24" t="e">
        <f>Arkusz1!#REF!</f>
        <v>#REF!</v>
      </c>
    </row>
    <row r="7" spans="1:4" ht="20.100000000000001" customHeight="1" x14ac:dyDescent="0.25">
      <c r="A7" s="21">
        <v>2</v>
      </c>
      <c r="B7" s="22">
        <v>1317</v>
      </c>
      <c r="C7" s="23">
        <f t="shared" ref="C7:C11" si="0">D7/1.23</f>
        <v>0</v>
      </c>
      <c r="D7" s="24">
        <f>Arkusz1!K41</f>
        <v>0</v>
      </c>
    </row>
    <row r="8" spans="1:4" ht="20.100000000000001" customHeight="1" x14ac:dyDescent="0.25">
      <c r="A8" s="21">
        <v>3</v>
      </c>
      <c r="B8" s="22">
        <v>1337</v>
      </c>
      <c r="C8" s="23" t="e">
        <f t="shared" si="0"/>
        <v>#REF!</v>
      </c>
      <c r="D8" s="24" t="e">
        <f>Arkusz1!#REF!</f>
        <v>#REF!</v>
      </c>
    </row>
    <row r="9" spans="1:4" ht="20.100000000000001" customHeight="1" x14ac:dyDescent="0.25">
      <c r="A9" s="21">
        <v>4</v>
      </c>
      <c r="B9" s="22">
        <v>1338</v>
      </c>
      <c r="C9" s="23">
        <f t="shared" si="0"/>
        <v>0</v>
      </c>
      <c r="D9" s="24">
        <f>Arkusz1!K130</f>
        <v>0</v>
      </c>
    </row>
    <row r="10" spans="1:4" ht="20.100000000000001" customHeight="1" x14ac:dyDescent="0.25">
      <c r="A10" s="21">
        <v>5</v>
      </c>
      <c r="B10" s="22">
        <v>1340</v>
      </c>
      <c r="C10" s="23" t="e">
        <f t="shared" si="0"/>
        <v>#REF!</v>
      </c>
      <c r="D10" s="24" t="e">
        <f>Arkusz1!#REF!</f>
        <v>#REF!</v>
      </c>
    </row>
    <row r="11" spans="1:4" ht="20.100000000000001" customHeight="1" thickBot="1" x14ac:dyDescent="0.3">
      <c r="A11" s="181" t="s">
        <v>72</v>
      </c>
      <c r="B11" s="182"/>
      <c r="C11" s="23" t="e">
        <f t="shared" si="0"/>
        <v>#REF!</v>
      </c>
      <c r="D11" s="25" t="e">
        <f>SUM(D6:D10)</f>
        <v>#REF!</v>
      </c>
    </row>
    <row r="12" spans="1:4" ht="20.100000000000001" customHeight="1" thickBot="1" x14ac:dyDescent="0.3">
      <c r="A12" s="178" t="s">
        <v>73</v>
      </c>
      <c r="B12" s="179"/>
      <c r="C12" s="179"/>
      <c r="D12" s="180"/>
    </row>
    <row r="13" spans="1:4" ht="20.100000000000001" customHeight="1" x14ac:dyDescent="0.25">
      <c r="A13" s="26">
        <v>1</v>
      </c>
      <c r="B13" s="27">
        <v>1131</v>
      </c>
      <c r="C13" s="28" t="e">
        <f>D13/1.23</f>
        <v>#REF!</v>
      </c>
      <c r="D13" s="29" t="e">
        <f>Arkusz1!#REF!</f>
        <v>#REF!</v>
      </c>
    </row>
    <row r="14" spans="1:4" ht="20.100000000000001" customHeight="1" x14ac:dyDescent="0.25">
      <c r="A14" s="21">
        <v>2</v>
      </c>
      <c r="B14" s="22">
        <v>1132</v>
      </c>
      <c r="C14" s="28" t="e">
        <f t="shared" ref="C14:C16" si="1">D14/1.23</f>
        <v>#REF!</v>
      </c>
      <c r="D14" s="24" t="e">
        <f>Arkusz1!#REF!</f>
        <v>#REF!</v>
      </c>
    </row>
    <row r="15" spans="1:4" ht="20.100000000000001" customHeight="1" x14ac:dyDescent="0.25">
      <c r="A15" s="21">
        <v>3</v>
      </c>
      <c r="B15" s="22">
        <v>4184</v>
      </c>
      <c r="C15" s="28" t="e">
        <f t="shared" si="1"/>
        <v>#REF!</v>
      </c>
      <c r="D15" s="24" t="e">
        <f>Arkusz1!#REF!</f>
        <v>#REF!</v>
      </c>
    </row>
    <row r="16" spans="1:4" ht="20.100000000000001" customHeight="1" thickBot="1" x14ac:dyDescent="0.3">
      <c r="A16" s="181" t="s">
        <v>72</v>
      </c>
      <c r="B16" s="182"/>
      <c r="C16" s="28" t="e">
        <f t="shared" si="1"/>
        <v>#REF!</v>
      </c>
      <c r="D16" s="25" t="e">
        <f>SUM(D13:D15)</f>
        <v>#REF!</v>
      </c>
    </row>
    <row r="17" spans="1:4" ht="20.100000000000001" customHeight="1" thickBot="1" x14ac:dyDescent="0.3">
      <c r="A17" s="178" t="s">
        <v>74</v>
      </c>
      <c r="B17" s="179"/>
      <c r="C17" s="179"/>
      <c r="D17" s="180"/>
    </row>
    <row r="18" spans="1:4" ht="20.100000000000001" customHeight="1" x14ac:dyDescent="0.25">
      <c r="A18" s="26">
        <v>1</v>
      </c>
      <c r="B18" s="27">
        <v>721</v>
      </c>
      <c r="C18" s="28" t="e">
        <f>D18/1.23</f>
        <v>#REF!</v>
      </c>
      <c r="D18" s="29" t="e">
        <f>Arkusz1!#REF!</f>
        <v>#REF!</v>
      </c>
    </row>
    <row r="19" spans="1:4" ht="20.100000000000001" customHeight="1" thickBot="1" x14ac:dyDescent="0.3">
      <c r="A19" s="181" t="s">
        <v>68</v>
      </c>
      <c r="B19" s="182"/>
      <c r="C19" s="28" t="e">
        <f>D19/1.23</f>
        <v>#REF!</v>
      </c>
      <c r="D19" s="25" t="e">
        <f>D18</f>
        <v>#REF!</v>
      </c>
    </row>
    <row r="20" spans="1:4" ht="20.100000000000001" customHeight="1" thickBot="1" x14ac:dyDescent="0.3">
      <c r="A20" s="178" t="s">
        <v>75</v>
      </c>
      <c r="B20" s="179"/>
      <c r="C20" s="179"/>
      <c r="D20" s="180"/>
    </row>
    <row r="21" spans="1:4" ht="20.100000000000001" customHeight="1" x14ac:dyDescent="0.25">
      <c r="A21" s="26">
        <v>1</v>
      </c>
      <c r="B21" s="27">
        <v>328</v>
      </c>
      <c r="C21" s="28" t="e">
        <f>D21/1.23</f>
        <v>#REF!</v>
      </c>
      <c r="D21" s="29" t="e">
        <f>Arkusz1!#REF!</f>
        <v>#REF!</v>
      </c>
    </row>
    <row r="22" spans="1:4" ht="20.100000000000001" customHeight="1" x14ac:dyDescent="0.25">
      <c r="A22" s="21">
        <v>2</v>
      </c>
      <c r="B22" s="22">
        <v>326</v>
      </c>
      <c r="C22" s="28" t="e">
        <f t="shared" ref="C22:C24" si="2">D22/1.23</f>
        <v>#REF!</v>
      </c>
      <c r="D22" s="24" t="e">
        <f>Arkusz1!#REF!</f>
        <v>#REF!</v>
      </c>
    </row>
    <row r="23" spans="1:4" ht="20.100000000000001" customHeight="1" thickBot="1" x14ac:dyDescent="0.3">
      <c r="A23" s="181" t="s">
        <v>72</v>
      </c>
      <c r="B23" s="182"/>
      <c r="C23" s="30" t="e">
        <f t="shared" si="2"/>
        <v>#REF!</v>
      </c>
      <c r="D23" s="25" t="e">
        <f>SUM(D21:D22)</f>
        <v>#REF!</v>
      </c>
    </row>
    <row r="24" spans="1:4" s="5" customFormat="1" ht="38.25" customHeight="1" thickBot="1" x14ac:dyDescent="0.3">
      <c r="A24" s="183" t="s">
        <v>76</v>
      </c>
      <c r="B24" s="184"/>
      <c r="C24" s="32" t="e">
        <f t="shared" si="2"/>
        <v>#REF!</v>
      </c>
      <c r="D24" s="31" t="e">
        <f>D11+D16+D19+D23</f>
        <v>#REF!</v>
      </c>
    </row>
  </sheetData>
  <mergeCells count="11">
    <mergeCell ref="A2:D2"/>
    <mergeCell ref="A20:D20"/>
    <mergeCell ref="A23:B23"/>
    <mergeCell ref="A24:B24"/>
    <mergeCell ref="A3:D3"/>
    <mergeCell ref="A11:B11"/>
    <mergeCell ref="A12:D12"/>
    <mergeCell ref="A16:B16"/>
    <mergeCell ref="A17:D17"/>
    <mergeCell ref="A19:B19"/>
    <mergeCell ref="A5:D5"/>
  </mergeCells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45EAA1C-CD0C-458F-A7E7-3C639A8762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21-wog</dc:creator>
  <cp:lastModifiedBy>Godlewska Marzena</cp:lastModifiedBy>
  <cp:lastPrinted>2024-11-14T11:12:35Z</cp:lastPrinted>
  <dcterms:created xsi:type="dcterms:W3CDTF">2013-02-01T08:07:01Z</dcterms:created>
  <dcterms:modified xsi:type="dcterms:W3CDTF">2024-12-19T11:07:14Z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f88f5d38-4096-420e-ad82-48dac3d38b15</vt:lpwstr>
  </property>
  <property fmtid="{D5CDD505-2E9C-101B-9397-08002B2CF9AE}" pid="3" name="bjSaver">
    <vt:lpwstr>JLzQO1aZp97dhl0CVDltSShLyerv28E9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21-wog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10.100.90.83</vt:lpwstr>
  </property>
</Properties>
</file>