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codeName="Ten_skoroszyt" defaultThemeVersion="124226"/>
  <xr:revisionPtr revIDLastSave="0" documentId="8_{536BA42C-9CF2-4ADA-A1E5-78E76A73BB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 1" sheetId="5" r:id="rId1"/>
  </sheets>
  <definedNames>
    <definedName name="_xlnm._FilterDatabase" localSheetId="0" hidden="1">'Arkusz 1'!$A$2:$M$59</definedName>
    <definedName name="_xlnm.Print_Area" localSheetId="0">'Arkusz 1'!$A$1:$M$63</definedName>
    <definedName name="Rodzaj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5" l="1"/>
  <c r="L4" i="5" s="1"/>
  <c r="M4" i="5" s="1"/>
  <c r="J5" i="5"/>
  <c r="L5" i="5" s="1"/>
  <c r="M5" i="5" s="1"/>
  <c r="J6" i="5"/>
  <c r="J7" i="5"/>
  <c r="J8" i="5"/>
  <c r="L8" i="5" s="1"/>
  <c r="M8" i="5" s="1"/>
  <c r="J9" i="5"/>
  <c r="L9" i="5" s="1"/>
  <c r="M9" i="5" s="1"/>
  <c r="J10" i="5"/>
  <c r="J11" i="5"/>
  <c r="L11" i="5" s="1"/>
  <c r="J12" i="5"/>
  <c r="L12" i="5" s="1"/>
  <c r="M12" i="5" s="1"/>
  <c r="J13" i="5"/>
  <c r="L13" i="5" s="1"/>
  <c r="M13" i="5" s="1"/>
  <c r="J14" i="5"/>
  <c r="J15" i="5"/>
  <c r="J16" i="5"/>
  <c r="L16" i="5" s="1"/>
  <c r="M16" i="5" s="1"/>
  <c r="J17" i="5"/>
  <c r="L17" i="5" s="1"/>
  <c r="M17" i="5" s="1"/>
  <c r="J18" i="5"/>
  <c r="J19" i="5"/>
  <c r="L19" i="5" s="1"/>
  <c r="J20" i="5"/>
  <c r="L20" i="5" s="1"/>
  <c r="M20" i="5" s="1"/>
  <c r="J21" i="5"/>
  <c r="L21" i="5" s="1"/>
  <c r="M21" i="5" s="1"/>
  <c r="J22" i="5"/>
  <c r="J23" i="5"/>
  <c r="J24" i="5"/>
  <c r="L24" i="5" s="1"/>
  <c r="M24" i="5" s="1"/>
  <c r="J25" i="5"/>
  <c r="L25" i="5" s="1"/>
  <c r="M25" i="5" s="1"/>
  <c r="J26" i="5"/>
  <c r="L26" i="5" s="1"/>
  <c r="J27" i="5"/>
  <c r="L27" i="5" s="1"/>
  <c r="J28" i="5"/>
  <c r="L28" i="5" s="1"/>
  <c r="M28" i="5" s="1"/>
  <c r="J29" i="5"/>
  <c r="L29" i="5" s="1"/>
  <c r="M29" i="5" s="1"/>
  <c r="J30" i="5"/>
  <c r="J31" i="5"/>
  <c r="J32" i="5"/>
  <c r="L32" i="5" s="1"/>
  <c r="M32" i="5" s="1"/>
  <c r="J33" i="5"/>
  <c r="L33" i="5" s="1"/>
  <c r="M33" i="5" s="1"/>
  <c r="J34" i="5"/>
  <c r="L34" i="5" s="1"/>
  <c r="J35" i="5"/>
  <c r="L35" i="5" s="1"/>
  <c r="J36" i="5"/>
  <c r="L36" i="5" s="1"/>
  <c r="M36" i="5" s="1"/>
  <c r="J37" i="5"/>
  <c r="L37" i="5" s="1"/>
  <c r="M37" i="5" s="1"/>
  <c r="J38" i="5"/>
  <c r="J39" i="5"/>
  <c r="J40" i="5"/>
  <c r="L40" i="5" s="1"/>
  <c r="M40" i="5" s="1"/>
  <c r="J41" i="5"/>
  <c r="L41" i="5" s="1"/>
  <c r="M41" i="5" s="1"/>
  <c r="J42" i="5"/>
  <c r="J43" i="5"/>
  <c r="L43" i="5" s="1"/>
  <c r="J44" i="5"/>
  <c r="L44" i="5" s="1"/>
  <c r="M44" i="5" s="1"/>
  <c r="J45" i="5"/>
  <c r="L45" i="5" s="1"/>
  <c r="M45" i="5" s="1"/>
  <c r="J46" i="5"/>
  <c r="J47" i="5"/>
  <c r="J48" i="5"/>
  <c r="L48" i="5" s="1"/>
  <c r="M48" i="5" s="1"/>
  <c r="J49" i="5"/>
  <c r="L49" i="5" s="1"/>
  <c r="M49" i="5" s="1"/>
  <c r="J50" i="5"/>
  <c r="L50" i="5" s="1"/>
  <c r="J51" i="5"/>
  <c r="L51" i="5" s="1"/>
  <c r="J52" i="5"/>
  <c r="L52" i="5" s="1"/>
  <c r="M52" i="5" s="1"/>
  <c r="J53" i="5"/>
  <c r="L53" i="5" s="1"/>
  <c r="M53" i="5" s="1"/>
  <c r="J54" i="5"/>
  <c r="J55" i="5"/>
  <c r="J56" i="5"/>
  <c r="L56" i="5" s="1"/>
  <c r="M56" i="5" s="1"/>
  <c r="J57" i="5"/>
  <c r="L57" i="5" s="1"/>
  <c r="M57" i="5" s="1"/>
  <c r="J58" i="5"/>
  <c r="L58" i="5" s="1"/>
  <c r="J59" i="5"/>
  <c r="L59" i="5" s="1"/>
  <c r="J3" i="5"/>
  <c r="M26" i="5" l="1"/>
  <c r="L18" i="5"/>
  <c r="M18" i="5" s="1"/>
  <c r="M58" i="5"/>
  <c r="M34" i="5"/>
  <c r="L42" i="5"/>
  <c r="M42" i="5" s="1"/>
  <c r="L10" i="5"/>
  <c r="M10" i="5" s="1"/>
  <c r="M50" i="5"/>
  <c r="M55" i="5"/>
  <c r="M6" i="5"/>
  <c r="M59" i="5"/>
  <c r="M51" i="5"/>
  <c r="M43" i="5"/>
  <c r="M35" i="5"/>
  <c r="M27" i="5"/>
  <c r="M19" i="5"/>
  <c r="M11" i="5"/>
  <c r="L55" i="5"/>
  <c r="L47" i="5"/>
  <c r="M47" i="5" s="1"/>
  <c r="L39" i="5"/>
  <c r="M39" i="5" s="1"/>
  <c r="L31" i="5"/>
  <c r="M31" i="5" s="1"/>
  <c r="L23" i="5"/>
  <c r="M23" i="5" s="1"/>
  <c r="L15" i="5"/>
  <c r="M15" i="5" s="1"/>
  <c r="L7" i="5"/>
  <c r="M7" i="5" s="1"/>
  <c r="L54" i="5"/>
  <c r="M54" i="5" s="1"/>
  <c r="L38" i="5"/>
  <c r="M38" i="5" s="1"/>
  <c r="L22" i="5"/>
  <c r="M22" i="5" s="1"/>
  <c r="L3" i="5"/>
  <c r="M3" i="5" s="1"/>
  <c r="L46" i="5"/>
  <c r="M46" i="5" s="1"/>
  <c r="L30" i="5"/>
  <c r="M30" i="5" s="1"/>
  <c r="L14" i="5"/>
  <c r="M14" i="5" s="1"/>
  <c r="L6" i="5"/>
</calcChain>
</file>

<file path=xl/sharedStrings.xml><?xml version="1.0" encoding="utf-8"?>
<sst xmlns="http://schemas.openxmlformats.org/spreadsheetml/2006/main" count="238" uniqueCount="92">
  <si>
    <t>l.p.</t>
  </si>
  <si>
    <t>Ilość (szt.)</t>
  </si>
  <si>
    <t>Wartość VAT (zł)</t>
  </si>
  <si>
    <t>Wartość brutto (zł)</t>
  </si>
  <si>
    <t>Załącznik nr</t>
  </si>
  <si>
    <t>Nazwa wyrobu / opis</t>
  </si>
  <si>
    <t xml:space="preserve"> </t>
  </si>
  <si>
    <t>Pomieszczenie</t>
  </si>
  <si>
    <t>Symbol</t>
  </si>
  <si>
    <t>Kondygnacja</t>
  </si>
  <si>
    <t>Numer pomieszczenia</t>
  </si>
  <si>
    <t>Cena jednostkowa netto (zł)</t>
  </si>
  <si>
    <t>Wartość netto (zł)</t>
  </si>
  <si>
    <t>VAT (%)</t>
  </si>
  <si>
    <t>Przyziemie</t>
  </si>
  <si>
    <t>-1,02</t>
  </si>
  <si>
    <t>Magazyn czystej bielizny</t>
  </si>
  <si>
    <t>Regał magazynowy o wymiarach ok. 80x50x200 cm, wykonany z blachy stalowej, 5 półek</t>
  </si>
  <si>
    <t>Szafa magazynowa metalowa o wymarach 800x435x1990 mm. Szafa wykonana z blachy stalowej gr. min. 0,7 mm. Drzwi skrzydłowe ze schowanymi zawiasami. Uchwyt drzwiowy z zamkiem zabezpieczającym w 2 pkt. Półki przestawne co 25 mm</t>
  </si>
  <si>
    <t xml:space="preserve">Wózek wielopoziomowy możliwością łączenia wymiary około: sz. 620 gł. 1340 wys. 1280 mm </t>
  </si>
  <si>
    <t>-1,03</t>
  </si>
  <si>
    <t>Brudownik</t>
  </si>
  <si>
    <t>-1,09</t>
  </si>
  <si>
    <t>Magazyn materiałów sterylnych</t>
  </si>
  <si>
    <t>-1,10</t>
  </si>
  <si>
    <t>Śluza materiałowa</t>
  </si>
  <si>
    <t>-1,12</t>
  </si>
  <si>
    <t>Szatnia czysta</t>
  </si>
  <si>
    <t>-1,13</t>
  </si>
  <si>
    <t>Szatnia powrót</t>
  </si>
  <si>
    <t>Wieszak listwowy 5 hakowy: zestaw na materiały sterylne 2 x 1/2 STE, 3 x 1 STE zwycięciem, o wymiarach ok. 58x28x175 cm</t>
  </si>
  <si>
    <t>Podwójny zbieracz odpadów, z mechanizmem pedału i mechanizmem tłumienia hałasu, pokrywy ze zinttegrowanym zawiasem, o wymiarach ok. 67x50x95 cm</t>
  </si>
  <si>
    <t>-1,15</t>
  </si>
  <si>
    <t>Szatnia brudna</t>
  </si>
  <si>
    <t>-1,26</t>
  </si>
  <si>
    <t>Szatnia męska</t>
  </si>
  <si>
    <t>-1,28</t>
  </si>
  <si>
    <t>Szatnia damska</t>
  </si>
  <si>
    <t>-1,30</t>
  </si>
  <si>
    <t>-1,32</t>
  </si>
  <si>
    <t>Pomieszczenie przygotowania pacjenta</t>
  </si>
  <si>
    <t>-1,33</t>
  </si>
  <si>
    <t>Magazyn sprzętu podręczny</t>
  </si>
  <si>
    <t>-1,34</t>
  </si>
  <si>
    <t>Pomieszczenie przygotowania lekarzy</t>
  </si>
  <si>
    <t>Myjnia chirurgiczna z panelem ściennym, dwustanowiskowa wykonana ze stali kwasoodpornej w gatunku 0H18N9. Wyrób łatwy do utrzymania w czystości. Krawędzie zaokrąglone, bezpieczne. Możliwość zamocowania umywalki na ścianie w górnej listwie (panelu) lub po bokach. Panel przedni zdejmowany. Wyrób jest konstrukcją samonośną. Głębokość komory 200 mm. W wyposażeniu syfon - 2x, baterie bezdotykowe - 2x, podajnik mydła bezdotykowy 1l. - 1x, podajniki płynu dezynfekcyjnego 1 l.- 1x, podajniki ręczników papierowych 500 szt.- 2x. o wymiarach ok. 160x60x124 cm</t>
  </si>
  <si>
    <t>-1,35</t>
  </si>
  <si>
    <t>-1,36</t>
  </si>
  <si>
    <t>Sala operacyjna</t>
  </si>
  <si>
    <t>Lampa operacyjna podwójna diodowa,  kopuła główna z natężeniem 160.000 lux, średnica kopuły 76cm, kopuła dodatkowa z natężeniem 120.000 lux średnica kopuły 64cm</t>
  </si>
  <si>
    <t>System ogrzewania pacjenta</t>
  </si>
  <si>
    <t>Wózek ratunkowy</t>
  </si>
  <si>
    <t>Wózek anestezjologiczny</t>
  </si>
  <si>
    <t>Stojak na płyny infuzyjne</t>
  </si>
  <si>
    <t>Regał ze stali nierdzewnej szer. 90cm gł. 50 cm wys180 cm, 5 półek</t>
  </si>
  <si>
    <t>Stojak dwumiskowy 2 x 3L</t>
  </si>
  <si>
    <t>Stolik zabiegowo opatrunkowy ze stali nierdzewnej  2 blaty, wymiary około 100x65x88 cm</t>
  </si>
  <si>
    <t>Stolik narzędziowy hydrauliczny typu Mayo wymiary około 74x49x96/137 cm</t>
  </si>
  <si>
    <t>Szafa medyczna dwuskrzydłowa, wykonana ze stali kwasoodpornej w gatunku 0H18N9. Drzwi szafy otwierane skrzydłowo. Szafa wyposażona w zamek. Wewnątrz szafy znajduje się pięć półek, czyli sześć przestrzeni. Wymiary 120x58x200 cm</t>
  </si>
  <si>
    <t>Wózek na brudne narzędzia, dwie kuwety jedna z pokrywą, wymiary około 86x44x85 cm</t>
  </si>
  <si>
    <t>-1,37</t>
  </si>
  <si>
    <t>Pomieszczenie porządkowe</t>
  </si>
  <si>
    <t>Wózek do sprzątania z trzema kuwetami, podwójnym uchwytem na worek 120 l, dwoma wiaderkami 20 litrowymi, wymiary: ok. 1310x700x1050 mm</t>
  </si>
  <si>
    <t>-1,39</t>
  </si>
  <si>
    <t>Magazyn brudny</t>
  </si>
  <si>
    <t>Stół roboczy z półką. Stół wykonany ze stali kwasoodpornej w gatunku 0H18N9. Na tylnej ścianie blatu fartuch z blachy o wysokości 40 mm, pozostałe boki proste. Stół z półką dolną umieszczoną 140 mm od podłoża. Wyrób na nóżkach regulowanych w zakresie 20 mm (możliwość wypoziomowania stołu). Wszystkie krawędzie zaokrąglone, bezpieczne. Wymiary około 140x60x85 cm</t>
  </si>
  <si>
    <t>-1,40</t>
  </si>
  <si>
    <t>Pomieszczenie dezynfekcji</t>
  </si>
  <si>
    <t>Stolik zabiegowo-opatrunkowy ze stali kwasoodpornej w gatunku 0H18N9. Stolik z blatem prostym i półką montowaną na stałe. Odległość między blatem dolnym a podłogą 300 mm. Stolik bez uchwytu. Wyrób na kółkach o średnicy fi 100 mm (dwa z blokadą). Oponki wykonane z materiału niebrudzącego podłoża. Wymiary : 130x60x88 cm.</t>
  </si>
  <si>
    <t>Stół ociekowy. Stół wykonany ze stali kwasoodpornej w gatunku 0H18N9. Na tylnej ścianie fartuch z blachy o wysokości 40 mm, pozostałe boki zagłębione. Na froncie maskownica o wysokości 250 mm. Stół bez baterii i bez otworu pod baterię sztorcową. W wyposażeniu syfon wykonany z tworzywa. Wyrób na nóżkach regulowanych w zakresie 20 mm (możliwość wypoziomowania stołu). Wszystkie krawędzie zaokrąglone, bezpieczne. Wymiary około 120x60x85 cm</t>
  </si>
  <si>
    <t>Stół roboczy z basenem. Stół wykonany ze stali kwasoodpornej w gatunku 0H18N9. Basen o głębokości 300 mm. Na tylnej ścianie fartuch z blachy o wysokości 40 mm. Stół na nóżkach regulowanych w zakresie 20 mm (możliwość wypoziomowania stołu). Stół z maskownicą z trzech stron, o wysokości 300 mm. Stół bez baterii i bez otworu pod baterię sztorcową. W wyposażeniu syfon wykonany z tworzywa. Wszystkie krawędzie zaokrąglone, bezpieczne. Wymiary około 120x60x85 cm</t>
  </si>
  <si>
    <t>Stół roboczy z szafką i szufladami. Stół wykonany ze stali kwasoodpornej w gatunku 0H18N9. Na tylnej ścianie fartuch z blachy o wysokości 40 mm, pozostałe boki proste. Po prawej stronie stół zabudowany: szafką z pojedynczymi drzwiami otwieranymi skrzydłowo (zawiasy po prawej stronie) oraz pionowym rzędem z trzema szufladami (jedna pod drugą). Szafka o długości 500 mm. Wewnątrz szafki jedna półka, czyli dwie przestrzenie. Półka montowana na stałe, umieszczona w połowie wysokości szafki. Długość szuflad - 500 mm, wysokość użytkowa szuflad - 150 mm. Szuflady na prowadnicach samodociągowych. Wyrób na nóżkach regulowanych w zakresie 20 mm (możliwość wypoziomowania stołu). Wszystkie krawędzie zaokrąglone, bezpieczne. Wymiary około 96x60x85 cm</t>
  </si>
  <si>
    <t>-1,41</t>
  </si>
  <si>
    <t>Pooperacyjna sal wybudzeń</t>
  </si>
  <si>
    <t xml:space="preserve">Biurko komputerowe o wymiarach ok. 140x70x74 cm, na 4 nogach, stelaż metalowy, blat z płyty melaminowanej o gr. min. 28 mm. Blenda płytowa dolna </t>
  </si>
  <si>
    <t>Kontener mobilny o wymiarach 402x600x586 mm, 3 szuflady metalowe+ szuflada piórnikowa</t>
  </si>
  <si>
    <t xml:space="preserve">Fotel obrotowy </t>
  </si>
  <si>
    <t>Zabudowa medyczna, górna i dolna, o dł. ok 200 cm, ze zlewem i  umywalką, miejsce na lodówkę podblatową. Zabudowa wykonana z płyty wilgocioodpornej blat typu postforming</t>
  </si>
  <si>
    <t>Ławka szatniowa z wieszakami o wymiarach ok. 100x38x165 cm</t>
  </si>
  <si>
    <t>Szafa ubraniowa 2 osobowa, na ławce, podział czyste/brudne, drzwi lewe i prawe, zamek cylindryczny zamykany w jednym punkcie, o wymiarach ok. 80x50/75x2190 cm</t>
  </si>
  <si>
    <t>Zlew gospodarczy</t>
  </si>
  <si>
    <t xml:space="preserve">Chłodziarka podblatowa </t>
  </si>
  <si>
    <t>Wózek zabiegowy z nadstawką</t>
  </si>
  <si>
    <t>Ssak</t>
  </si>
  <si>
    <t>Wózek transportowo-kąpielowy ze stali lakierowanej - konstrukcja na pantografie, regulacja wysokości przy pomocy pompy nożnej hydraulicznej, leże jednosegmentowe z HPL z wanną z PCV wyposażoną w odpływ, barierki boczne odchylane, ze stali nierdzewnej, krążki odbojowe, indywidualna blokada 4 kół, przechył wzdłużny do wypuszczenia wody</t>
  </si>
  <si>
    <t>Taboret medyczny z oparciem, wyposażony w siedzisko tapicerowane. Siedzisko okrągłe o średnicy 350 mm. Siedzisko odporne na działanie środków dezynfekcyjnych stosowanych powszechnie na salach operacyjnych.  Wysokość siedziska podnoszona hydraulicznie (za pomocą dźwigni nożnej). Podstawa trójramienna z 5 kółkami o średnicy fi 50 mm (w tym dwa z blokadą). Oponki wykonane z materiału, który nie brudzi podłoża. Taboret z obręczą pod nogi. Dopuszczalne obciążenie 135 kg. Konstrukcja wykonana ze stali nierdzewnej w gatunku 1.4301 (304). Wszystkie krawędzie zaokrąglone, bezpieczne. Maksymalna wysokość min. 70 cm.
Taboret z certyfikatem wyrobów medycznych.</t>
  </si>
  <si>
    <t>Stół operacyjny uniwersalny      (elektrohydrauliczny napęd funkcji regulacji wysokości, przechyłów wzdłużnych i bocznych, oparcia pleców, poziomowania leża, przesuwu wzdłużnego blatu, funkcji flex i reflex, blokowania stołu, blat 4-segmentowy, zasilanie bateryjne, panel na kolumnie stołu)
Ramka anestezjologiczna kątowa z regulacją wysokości 
Wieszak kroplówki 
Podpórka kątowa ręki
Uchwyty wielopozycyjne 5 szt.
Podkolanniki ginekologiczne 2 szt.
Miska urologiczna z odpływem.</t>
  </si>
  <si>
    <t>Aparat do znieczuleń z monitorem</t>
  </si>
  <si>
    <t>Kubełek na odpady blacha stalowa lakierowana na biało stabilna, wytrzymała konstrukcja pedału, trwały ognioodporny wkład ocynkowany, cicha, zapachoszczelna pokrywa, z wytłumieniem soft-close, pojemność: 20 l średnica: 290 mm, głębokość: 400 mm, wysokość (zamknięty): 450 mm, wysokość (otwarty): 750 mm, waga: 3,6 kg.</t>
  </si>
  <si>
    <t>Wieszak listwowy 5 hakowy: zestaw na ubrania sterylne 1 x 1/2 STE, 2 x 1 STE zwycięciem, i 2 x wieszak na obuwie maksymalnie na 6 par obuwia o wymiarach ok. 58x28x175 cm</t>
  </si>
  <si>
    <t>Ogrzewacz płynów z mankietem infuzyjnym</t>
  </si>
  <si>
    <t>Podnośnik kąpielowy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</si>
</sst>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Border="1" applyAlignment="1">
      <alignment horizontal="center" vertical="center" wrapText="1" shrinkToFit="1"/>
    </xf>
    <xf numFmtId="0" fontId="0" fillId="0" borderId="1" xfId="7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center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 wrapText="1"/>
    </xf>
    <xf numFmtId="1" fontId="0" fillId="0" borderId="1" xfId="7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 shrinkToFi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4">
    <cellStyle name="Normálna 2 2" xfId="8" xr:uid="{00000000-0005-0000-0000-000000000000}"/>
    <cellStyle name="Normálna 2 2 4" xfId="11" xr:uid="{00000000-0005-0000-0000-000001000000}"/>
    <cellStyle name="normálne 12 39 7" xfId="9" xr:uid="{00000000-0005-0000-0000-000002000000}"/>
    <cellStyle name="normálne 2" xfId="13" xr:uid="{00000000-0005-0000-0000-000003000000}"/>
    <cellStyle name="normálne 2 2 3" xfId="12" xr:uid="{00000000-0005-0000-0000-000004000000}"/>
    <cellStyle name="normálne 5" xfId="10" xr:uid="{00000000-0005-0000-0000-000005000000}"/>
    <cellStyle name="normálne_Hárok1" xfId="7" xr:uid="{00000000-0005-0000-0000-000006000000}"/>
    <cellStyle name="Normalny" xfId="0" builtinId="0"/>
    <cellStyle name="Normalny 2" xfId="1" xr:uid="{00000000-0005-0000-0000-000008000000}"/>
    <cellStyle name="Normalny 2 2" xfId="4" xr:uid="{00000000-0005-0000-0000-000009000000}"/>
    <cellStyle name="Normalny 3" xfId="3" xr:uid="{00000000-0005-0000-0000-00000A000000}"/>
    <cellStyle name="Normalny 4" xfId="5" xr:uid="{00000000-0005-0000-0000-00000B000000}"/>
    <cellStyle name="Normalny 4 2" xfId="6" xr:uid="{00000000-0005-0000-0000-00000C000000}"/>
    <cellStyle name="Normalny 5" xfId="2" xr:uid="{00000000-0005-0000-0000-00000D000000}"/>
  </cellStyles>
  <dxfs count="0"/>
  <tableStyles count="0" defaultTableStyle="TableStyleMedium2" defaultPivotStyle="PivotStyleLight16"/>
  <colors>
    <mruColors>
      <color rgb="FFFF5D5D"/>
      <color rgb="FFE93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3"/>
  <sheetViews>
    <sheetView tabSelected="1" zoomScale="70" zoomScaleNormal="70" zoomScaleSheetLayoutView="90" workbookViewId="0">
      <pane ySplit="2" topLeftCell="A3" activePane="bottomLeft" state="frozen"/>
      <selection pane="bottomLeft" activeCell="J5" sqref="J5"/>
    </sheetView>
  </sheetViews>
  <sheetFormatPr defaultRowHeight="14.4"/>
  <cols>
    <col min="1" max="1" width="8.21875" style="27" customWidth="1"/>
    <col min="2" max="2" width="13.21875" customWidth="1"/>
    <col min="3" max="3" width="14" style="6" customWidth="1"/>
    <col min="4" max="4" width="31.77734375" customWidth="1"/>
    <col min="5" max="5" width="14.77734375" style="6" customWidth="1"/>
    <col min="6" max="6" width="55.77734375" style="4" customWidth="1"/>
    <col min="7" max="7" width="14.5546875" style="26" customWidth="1"/>
    <col min="8" max="8" width="12.77734375" customWidth="1"/>
    <col min="9" max="9" width="9" customWidth="1"/>
    <col min="10" max="10" width="17.44140625" customWidth="1"/>
    <col min="11" max="11" width="13.21875" customWidth="1"/>
    <col min="12" max="12" width="17.44140625" customWidth="1"/>
    <col min="13" max="13" width="15.21875" customWidth="1"/>
  </cols>
  <sheetData>
    <row r="1" spans="1:13">
      <c r="F1"/>
      <c r="G1" s="19"/>
    </row>
    <row r="2" spans="1:13" ht="43.2">
      <c r="A2" s="20" t="s">
        <v>0</v>
      </c>
      <c r="B2" s="9" t="s">
        <v>9</v>
      </c>
      <c r="C2" s="10" t="s">
        <v>10</v>
      </c>
      <c r="D2" s="9" t="s">
        <v>7</v>
      </c>
      <c r="E2" s="10" t="s">
        <v>8</v>
      </c>
      <c r="F2" s="8" t="s">
        <v>5</v>
      </c>
      <c r="G2" s="20" t="s">
        <v>4</v>
      </c>
      <c r="H2" s="8" t="s">
        <v>11</v>
      </c>
      <c r="I2" s="8" t="s">
        <v>1</v>
      </c>
      <c r="J2" s="11" t="s">
        <v>12</v>
      </c>
      <c r="K2" s="8" t="s">
        <v>13</v>
      </c>
      <c r="L2" s="11" t="s">
        <v>2</v>
      </c>
      <c r="M2" s="11" t="s">
        <v>3</v>
      </c>
    </row>
    <row r="3" spans="1:13" ht="28.8">
      <c r="A3" s="28">
        <v>1</v>
      </c>
      <c r="B3" s="12" t="s">
        <v>14</v>
      </c>
      <c r="C3" s="13" t="s">
        <v>15</v>
      </c>
      <c r="D3" s="29" t="s">
        <v>16</v>
      </c>
      <c r="E3" s="13"/>
      <c r="F3" s="7" t="s">
        <v>17</v>
      </c>
      <c r="G3" s="21">
        <v>25</v>
      </c>
      <c r="H3" s="14">
        <v>0</v>
      </c>
      <c r="I3" s="15">
        <v>2</v>
      </c>
      <c r="J3" s="14">
        <f>H3*I3</f>
        <v>0</v>
      </c>
      <c r="K3" s="16"/>
      <c r="L3" s="17">
        <f>J3*K3</f>
        <v>0</v>
      </c>
      <c r="M3" s="14">
        <f>J3+L3</f>
        <v>0</v>
      </c>
    </row>
    <row r="4" spans="1:13" ht="57.6">
      <c r="A4" s="28">
        <v>2</v>
      </c>
      <c r="B4" s="12" t="s">
        <v>14</v>
      </c>
      <c r="C4" s="13" t="s">
        <v>15</v>
      </c>
      <c r="D4" s="29" t="s">
        <v>16</v>
      </c>
      <c r="E4" s="13"/>
      <c r="F4" s="18" t="s">
        <v>18</v>
      </c>
      <c r="G4" s="21">
        <v>26</v>
      </c>
      <c r="H4" s="14">
        <v>0</v>
      </c>
      <c r="I4" s="15">
        <v>2</v>
      </c>
      <c r="J4" s="14">
        <f t="shared" ref="J4:J59" si="0">H4*I4</f>
        <v>0</v>
      </c>
      <c r="K4" s="16"/>
      <c r="L4" s="17">
        <f t="shared" ref="L4:L59" si="1">J4*K4</f>
        <v>0</v>
      </c>
      <c r="M4" s="14">
        <f t="shared" ref="M4:M59" si="2">J4+L4</f>
        <v>0</v>
      </c>
    </row>
    <row r="5" spans="1:13" ht="28.8">
      <c r="A5" s="28">
        <v>3</v>
      </c>
      <c r="B5" s="12" t="s">
        <v>14</v>
      </c>
      <c r="C5" s="13" t="s">
        <v>15</v>
      </c>
      <c r="D5" s="29" t="s">
        <v>16</v>
      </c>
      <c r="E5" s="13"/>
      <c r="F5" s="7" t="s">
        <v>19</v>
      </c>
      <c r="G5" s="21">
        <v>23</v>
      </c>
      <c r="H5" s="14">
        <v>0</v>
      </c>
      <c r="I5" s="15">
        <v>2</v>
      </c>
      <c r="J5" s="14">
        <f t="shared" si="0"/>
        <v>0</v>
      </c>
      <c r="K5" s="16"/>
      <c r="L5" s="17">
        <f t="shared" si="1"/>
        <v>0</v>
      </c>
      <c r="M5" s="14">
        <f t="shared" si="2"/>
        <v>0</v>
      </c>
    </row>
    <row r="6" spans="1:13" ht="75" customHeight="1">
      <c r="A6" s="28">
        <v>4</v>
      </c>
      <c r="B6" s="12" t="s">
        <v>14</v>
      </c>
      <c r="C6" s="13" t="s">
        <v>20</v>
      </c>
      <c r="D6" s="29" t="s">
        <v>21</v>
      </c>
      <c r="E6" s="13"/>
      <c r="F6" s="7" t="s">
        <v>80</v>
      </c>
      <c r="G6" s="21">
        <v>15</v>
      </c>
      <c r="H6" s="14">
        <v>0</v>
      </c>
      <c r="I6" s="15">
        <v>1</v>
      </c>
      <c r="J6" s="14">
        <f t="shared" si="0"/>
        <v>0</v>
      </c>
      <c r="K6" s="16"/>
      <c r="L6" s="17">
        <f t="shared" si="1"/>
        <v>0</v>
      </c>
      <c r="M6" s="14">
        <f t="shared" si="2"/>
        <v>0</v>
      </c>
    </row>
    <row r="7" spans="1:13" ht="28.8">
      <c r="A7" s="28">
        <v>5</v>
      </c>
      <c r="B7" s="12" t="s">
        <v>14</v>
      </c>
      <c r="C7" s="13" t="s">
        <v>20</v>
      </c>
      <c r="D7" s="29" t="s">
        <v>21</v>
      </c>
      <c r="E7" s="13"/>
      <c r="F7" s="7" t="s">
        <v>54</v>
      </c>
      <c r="G7" s="21">
        <v>5</v>
      </c>
      <c r="H7" s="14">
        <v>0</v>
      </c>
      <c r="I7" s="15">
        <v>1</v>
      </c>
      <c r="J7" s="14">
        <f t="shared" si="0"/>
        <v>0</v>
      </c>
      <c r="K7" s="16"/>
      <c r="L7" s="17">
        <f t="shared" si="1"/>
        <v>0</v>
      </c>
      <c r="M7" s="14">
        <f t="shared" si="2"/>
        <v>0</v>
      </c>
    </row>
    <row r="8" spans="1:13" ht="43.2">
      <c r="A8" s="28">
        <v>6</v>
      </c>
      <c r="B8" s="12" t="s">
        <v>14</v>
      </c>
      <c r="C8" s="13" t="s">
        <v>20</v>
      </c>
      <c r="D8" s="29" t="s">
        <v>21</v>
      </c>
      <c r="E8" s="13"/>
      <c r="F8" s="7" t="s">
        <v>31</v>
      </c>
      <c r="G8" s="21">
        <v>20</v>
      </c>
      <c r="H8" s="14">
        <v>0</v>
      </c>
      <c r="I8" s="15">
        <v>1</v>
      </c>
      <c r="J8" s="14">
        <f t="shared" si="0"/>
        <v>0</v>
      </c>
      <c r="K8" s="16"/>
      <c r="L8" s="17">
        <f t="shared" si="1"/>
        <v>0</v>
      </c>
      <c r="M8" s="14">
        <f t="shared" si="2"/>
        <v>0</v>
      </c>
    </row>
    <row r="9" spans="1:13" ht="28.8">
      <c r="A9" s="28">
        <v>7</v>
      </c>
      <c r="B9" s="12" t="s">
        <v>14</v>
      </c>
      <c r="C9" s="13" t="s">
        <v>22</v>
      </c>
      <c r="D9" s="29" t="s">
        <v>23</v>
      </c>
      <c r="E9" s="13"/>
      <c r="F9" s="7" t="s">
        <v>17</v>
      </c>
      <c r="G9" s="21">
        <v>25</v>
      </c>
      <c r="H9" s="14">
        <v>0</v>
      </c>
      <c r="I9" s="15">
        <v>2</v>
      </c>
      <c r="J9" s="14">
        <f t="shared" si="0"/>
        <v>0</v>
      </c>
      <c r="K9" s="16"/>
      <c r="L9" s="17">
        <f t="shared" si="1"/>
        <v>0</v>
      </c>
      <c r="M9" s="14">
        <f t="shared" si="2"/>
        <v>0</v>
      </c>
    </row>
    <row r="10" spans="1:13" ht="57.6">
      <c r="A10" s="28">
        <v>8</v>
      </c>
      <c r="B10" s="12" t="s">
        <v>14</v>
      </c>
      <c r="C10" s="13" t="s">
        <v>22</v>
      </c>
      <c r="D10" s="29" t="s">
        <v>23</v>
      </c>
      <c r="E10" s="13"/>
      <c r="F10" s="18" t="s">
        <v>18</v>
      </c>
      <c r="G10" s="21">
        <v>26</v>
      </c>
      <c r="H10" s="14">
        <v>0</v>
      </c>
      <c r="I10" s="15">
        <v>2</v>
      </c>
      <c r="J10" s="14">
        <f t="shared" si="0"/>
        <v>0</v>
      </c>
      <c r="K10" s="16"/>
      <c r="L10" s="17">
        <f t="shared" si="1"/>
        <v>0</v>
      </c>
      <c r="M10" s="14">
        <f t="shared" si="2"/>
        <v>0</v>
      </c>
    </row>
    <row r="11" spans="1:13" ht="28.8">
      <c r="A11" s="28">
        <v>9</v>
      </c>
      <c r="B11" s="12" t="s">
        <v>14</v>
      </c>
      <c r="C11" s="13" t="s">
        <v>24</v>
      </c>
      <c r="D11" s="29" t="s">
        <v>25</v>
      </c>
      <c r="E11" s="13"/>
      <c r="F11" s="7" t="s">
        <v>54</v>
      </c>
      <c r="G11" s="21">
        <v>5</v>
      </c>
      <c r="H11" s="14">
        <v>0</v>
      </c>
      <c r="I11" s="15">
        <v>1</v>
      </c>
      <c r="J11" s="14">
        <f t="shared" si="0"/>
        <v>0</v>
      </c>
      <c r="K11" s="16"/>
      <c r="L11" s="17">
        <f t="shared" si="1"/>
        <v>0</v>
      </c>
      <c r="M11" s="14">
        <f t="shared" si="2"/>
        <v>0</v>
      </c>
    </row>
    <row r="12" spans="1:13">
      <c r="A12" s="28">
        <v>10</v>
      </c>
      <c r="B12" s="12" t="s">
        <v>14</v>
      </c>
      <c r="C12" s="13" t="s">
        <v>26</v>
      </c>
      <c r="D12" s="29" t="s">
        <v>27</v>
      </c>
      <c r="E12" s="13"/>
      <c r="F12" s="5" t="s">
        <v>78</v>
      </c>
      <c r="G12" s="21">
        <v>24</v>
      </c>
      <c r="H12" s="14">
        <v>0</v>
      </c>
      <c r="I12" s="15">
        <v>1</v>
      </c>
      <c r="J12" s="14">
        <f t="shared" si="0"/>
        <v>0</v>
      </c>
      <c r="K12" s="16"/>
      <c r="L12" s="17">
        <f t="shared" si="1"/>
        <v>0</v>
      </c>
      <c r="M12" s="14">
        <f t="shared" si="2"/>
        <v>0</v>
      </c>
    </row>
    <row r="13" spans="1:13" ht="43.2">
      <c r="A13" s="28">
        <v>11</v>
      </c>
      <c r="B13" s="12" t="s">
        <v>14</v>
      </c>
      <c r="C13" s="13" t="s">
        <v>26</v>
      </c>
      <c r="D13" s="29" t="s">
        <v>27</v>
      </c>
      <c r="E13" s="13"/>
      <c r="F13" s="7" t="s">
        <v>89</v>
      </c>
      <c r="G13" s="26">
        <v>21</v>
      </c>
      <c r="H13" s="14">
        <v>0</v>
      </c>
      <c r="I13" s="15">
        <v>2</v>
      </c>
      <c r="J13" s="14">
        <f t="shared" si="0"/>
        <v>0</v>
      </c>
      <c r="K13" s="16"/>
      <c r="L13" s="17">
        <f t="shared" si="1"/>
        <v>0</v>
      </c>
      <c r="M13" s="14">
        <f t="shared" si="2"/>
        <v>0</v>
      </c>
    </row>
    <row r="14" spans="1:13">
      <c r="A14" s="28">
        <v>12</v>
      </c>
      <c r="B14" s="12" t="s">
        <v>14</v>
      </c>
      <c r="C14" s="13" t="s">
        <v>28</v>
      </c>
      <c r="D14" s="29" t="s">
        <v>29</v>
      </c>
      <c r="E14" s="13"/>
      <c r="F14" s="5" t="s">
        <v>78</v>
      </c>
      <c r="G14" s="21">
        <v>24</v>
      </c>
      <c r="H14" s="14">
        <v>0</v>
      </c>
      <c r="I14" s="15">
        <v>1</v>
      </c>
      <c r="J14" s="14">
        <f t="shared" si="0"/>
        <v>0</v>
      </c>
      <c r="K14" s="16"/>
      <c r="L14" s="17">
        <f t="shared" si="1"/>
        <v>0</v>
      </c>
      <c r="M14" s="14">
        <f t="shared" si="2"/>
        <v>0</v>
      </c>
    </row>
    <row r="15" spans="1:13" ht="43.2">
      <c r="A15" s="28">
        <v>13</v>
      </c>
      <c r="B15" s="12" t="s">
        <v>14</v>
      </c>
      <c r="C15" s="13" t="s">
        <v>28</v>
      </c>
      <c r="D15" s="29" t="s">
        <v>29</v>
      </c>
      <c r="E15" s="13"/>
      <c r="F15" s="7" t="s">
        <v>31</v>
      </c>
      <c r="G15" s="21">
        <v>20</v>
      </c>
      <c r="H15" s="14">
        <v>0</v>
      </c>
      <c r="I15" s="15">
        <v>1</v>
      </c>
      <c r="J15" s="14">
        <f t="shared" si="0"/>
        <v>0</v>
      </c>
      <c r="K15" s="16"/>
      <c r="L15" s="17">
        <f t="shared" si="1"/>
        <v>0</v>
      </c>
      <c r="M15" s="14">
        <f t="shared" si="2"/>
        <v>0</v>
      </c>
    </row>
    <row r="16" spans="1:13" ht="43.2">
      <c r="A16" s="28">
        <v>14</v>
      </c>
      <c r="B16" s="12" t="s">
        <v>14</v>
      </c>
      <c r="C16" s="13" t="s">
        <v>32</v>
      </c>
      <c r="D16" s="29" t="s">
        <v>33</v>
      </c>
      <c r="E16" s="13"/>
      <c r="F16" s="7" t="s">
        <v>79</v>
      </c>
      <c r="G16" s="21">
        <v>27</v>
      </c>
      <c r="H16" s="14">
        <v>0</v>
      </c>
      <c r="I16" s="15">
        <v>6</v>
      </c>
      <c r="J16" s="14">
        <f t="shared" si="0"/>
        <v>0</v>
      </c>
      <c r="K16" s="16"/>
      <c r="L16" s="17">
        <f t="shared" si="1"/>
        <v>0</v>
      </c>
      <c r="M16" s="14">
        <f t="shared" si="2"/>
        <v>0</v>
      </c>
    </row>
    <row r="17" spans="1:13" ht="43.2">
      <c r="A17" s="28">
        <v>15</v>
      </c>
      <c r="B17" s="12" t="s">
        <v>14</v>
      </c>
      <c r="C17" s="13" t="s">
        <v>34</v>
      </c>
      <c r="D17" s="29" t="s">
        <v>35</v>
      </c>
      <c r="E17" s="13"/>
      <c r="F17" s="7" t="s">
        <v>79</v>
      </c>
      <c r="G17" s="21">
        <v>27</v>
      </c>
      <c r="H17" s="14">
        <v>0</v>
      </c>
      <c r="I17" s="15">
        <v>11</v>
      </c>
      <c r="J17" s="14">
        <f t="shared" si="0"/>
        <v>0</v>
      </c>
      <c r="K17" s="16"/>
      <c r="L17" s="17">
        <f t="shared" si="1"/>
        <v>0</v>
      </c>
      <c r="M17" s="14">
        <f t="shared" si="2"/>
        <v>0</v>
      </c>
    </row>
    <row r="18" spans="1:13" ht="43.2">
      <c r="A18" s="28">
        <v>16</v>
      </c>
      <c r="B18" s="12" t="s">
        <v>14</v>
      </c>
      <c r="C18" s="13" t="s">
        <v>36</v>
      </c>
      <c r="D18" s="29" t="s">
        <v>37</v>
      </c>
      <c r="E18" s="13"/>
      <c r="F18" s="7" t="s">
        <v>79</v>
      </c>
      <c r="G18" s="21">
        <v>27</v>
      </c>
      <c r="H18" s="14">
        <v>0</v>
      </c>
      <c r="I18" s="15">
        <v>12</v>
      </c>
      <c r="J18" s="14">
        <f t="shared" si="0"/>
        <v>0</v>
      </c>
      <c r="K18" s="16"/>
      <c r="L18" s="17">
        <f t="shared" si="1"/>
        <v>0</v>
      </c>
      <c r="M18" s="14">
        <f t="shared" si="2"/>
        <v>0</v>
      </c>
    </row>
    <row r="19" spans="1:13" ht="43.2">
      <c r="A19" s="28">
        <v>17</v>
      </c>
      <c r="B19" s="12" t="s">
        <v>14</v>
      </c>
      <c r="C19" s="13" t="s">
        <v>38</v>
      </c>
      <c r="D19" s="29" t="s">
        <v>37</v>
      </c>
      <c r="E19" s="13"/>
      <c r="F19" s="7" t="s">
        <v>79</v>
      </c>
      <c r="G19" s="21">
        <v>27</v>
      </c>
      <c r="H19" s="14">
        <v>0</v>
      </c>
      <c r="I19" s="15">
        <v>12</v>
      </c>
      <c r="J19" s="14">
        <f t="shared" si="0"/>
        <v>0</v>
      </c>
      <c r="K19" s="16"/>
      <c r="L19" s="17">
        <f t="shared" si="1"/>
        <v>0</v>
      </c>
      <c r="M19" s="14">
        <f t="shared" si="2"/>
        <v>0</v>
      </c>
    </row>
    <row r="20" spans="1:13" ht="43.2">
      <c r="A20" s="28">
        <v>18</v>
      </c>
      <c r="B20" s="12" t="s">
        <v>14</v>
      </c>
      <c r="C20" s="13" t="s">
        <v>39</v>
      </c>
      <c r="D20" s="29" t="s">
        <v>40</v>
      </c>
      <c r="E20" s="13"/>
      <c r="F20" s="5" t="s">
        <v>77</v>
      </c>
      <c r="G20" s="21">
        <v>14</v>
      </c>
      <c r="H20" s="14">
        <v>0</v>
      </c>
      <c r="I20" s="15">
        <v>1</v>
      </c>
      <c r="J20" s="14">
        <f t="shared" si="0"/>
        <v>0</v>
      </c>
      <c r="K20" s="16"/>
      <c r="L20" s="17">
        <f t="shared" si="1"/>
        <v>0</v>
      </c>
      <c r="M20" s="14">
        <f t="shared" si="2"/>
        <v>0</v>
      </c>
    </row>
    <row r="21" spans="1:13" ht="28.8">
      <c r="A21" s="28">
        <v>19</v>
      </c>
      <c r="B21" s="12" t="s">
        <v>14</v>
      </c>
      <c r="C21" s="13" t="s">
        <v>39</v>
      </c>
      <c r="D21" s="29" t="s">
        <v>40</v>
      </c>
      <c r="E21" s="13"/>
      <c r="F21" s="5" t="s">
        <v>81</v>
      </c>
      <c r="G21" s="21">
        <v>11</v>
      </c>
      <c r="H21" s="14">
        <v>0</v>
      </c>
      <c r="I21" s="15">
        <v>1</v>
      </c>
      <c r="J21" s="14">
        <f t="shared" si="0"/>
        <v>0</v>
      </c>
      <c r="K21" s="16"/>
      <c r="L21" s="17">
        <f t="shared" si="1"/>
        <v>0</v>
      </c>
      <c r="M21" s="14">
        <f t="shared" si="2"/>
        <v>0</v>
      </c>
    </row>
    <row r="22" spans="1:13" ht="28.8">
      <c r="A22" s="28">
        <v>20</v>
      </c>
      <c r="B22" s="12" t="s">
        <v>14</v>
      </c>
      <c r="C22" s="13" t="s">
        <v>39</v>
      </c>
      <c r="D22" s="29" t="s">
        <v>40</v>
      </c>
      <c r="E22" s="13"/>
      <c r="F22" s="5" t="s">
        <v>82</v>
      </c>
      <c r="G22" s="21">
        <v>35</v>
      </c>
      <c r="H22" s="14">
        <v>0</v>
      </c>
      <c r="I22" s="15">
        <v>1</v>
      </c>
      <c r="J22" s="14">
        <f t="shared" si="0"/>
        <v>0</v>
      </c>
      <c r="K22" s="16"/>
      <c r="L22" s="17">
        <f t="shared" si="1"/>
        <v>0</v>
      </c>
      <c r="M22" s="14">
        <f t="shared" si="2"/>
        <v>0</v>
      </c>
    </row>
    <row r="23" spans="1:13" ht="43.2">
      <c r="A23" s="28">
        <v>21</v>
      </c>
      <c r="B23" s="12" t="s">
        <v>14</v>
      </c>
      <c r="C23" s="13" t="s">
        <v>39</v>
      </c>
      <c r="D23" s="29" t="s">
        <v>40</v>
      </c>
      <c r="E23" s="13"/>
      <c r="F23" s="7" t="s">
        <v>31</v>
      </c>
      <c r="G23" s="21">
        <v>20</v>
      </c>
      <c r="H23" s="14">
        <v>0</v>
      </c>
      <c r="I23" s="15">
        <v>1</v>
      </c>
      <c r="J23" s="14">
        <f t="shared" si="0"/>
        <v>0</v>
      </c>
      <c r="K23" s="16"/>
      <c r="L23" s="17">
        <f t="shared" si="1"/>
        <v>0</v>
      </c>
      <c r="M23" s="14">
        <f t="shared" si="2"/>
        <v>0</v>
      </c>
    </row>
    <row r="24" spans="1:13" ht="28.8">
      <c r="A24" s="28">
        <v>22</v>
      </c>
      <c r="B24" s="12" t="s">
        <v>14</v>
      </c>
      <c r="C24" s="13" t="s">
        <v>41</v>
      </c>
      <c r="D24" s="29" t="s">
        <v>42</v>
      </c>
      <c r="E24" s="13"/>
      <c r="F24" s="7" t="s">
        <v>54</v>
      </c>
      <c r="G24" s="21">
        <v>5</v>
      </c>
      <c r="H24" s="14">
        <v>0</v>
      </c>
      <c r="I24" s="15">
        <v>3</v>
      </c>
      <c r="J24" s="14">
        <f t="shared" si="0"/>
        <v>0</v>
      </c>
      <c r="K24" s="16"/>
      <c r="L24" s="17">
        <f t="shared" si="1"/>
        <v>0</v>
      </c>
      <c r="M24" s="14">
        <f t="shared" si="2"/>
        <v>0</v>
      </c>
    </row>
    <row r="25" spans="1:13" ht="144">
      <c r="A25" s="28">
        <v>23</v>
      </c>
      <c r="B25" s="12" t="s">
        <v>14</v>
      </c>
      <c r="C25" s="13" t="s">
        <v>43</v>
      </c>
      <c r="D25" s="29" t="s">
        <v>44</v>
      </c>
      <c r="E25" s="13"/>
      <c r="F25" s="5" t="s">
        <v>45</v>
      </c>
      <c r="G25" s="21">
        <v>1</v>
      </c>
      <c r="H25" s="14">
        <v>0</v>
      </c>
      <c r="I25" s="15">
        <v>2</v>
      </c>
      <c r="J25" s="14">
        <f t="shared" si="0"/>
        <v>0</v>
      </c>
      <c r="K25" s="16"/>
      <c r="L25" s="17">
        <f t="shared" si="1"/>
        <v>0</v>
      </c>
      <c r="M25" s="14">
        <f t="shared" si="2"/>
        <v>0</v>
      </c>
    </row>
    <row r="26" spans="1:13" ht="86.4">
      <c r="A26" s="28">
        <v>24</v>
      </c>
      <c r="B26" s="12" t="s">
        <v>14</v>
      </c>
      <c r="C26" s="13" t="s">
        <v>43</v>
      </c>
      <c r="D26" s="29" t="s">
        <v>44</v>
      </c>
      <c r="E26" s="13"/>
      <c r="F26" s="5" t="s">
        <v>88</v>
      </c>
      <c r="G26" s="21">
        <v>19</v>
      </c>
      <c r="H26" s="14">
        <v>0</v>
      </c>
      <c r="I26" s="15">
        <v>2</v>
      </c>
      <c r="J26" s="14">
        <f t="shared" si="0"/>
        <v>0</v>
      </c>
      <c r="K26" s="16"/>
      <c r="L26" s="17">
        <f t="shared" si="1"/>
        <v>0</v>
      </c>
      <c r="M26" s="14">
        <f t="shared" si="2"/>
        <v>0</v>
      </c>
    </row>
    <row r="27" spans="1:13" ht="28.8">
      <c r="A27" s="28">
        <v>25</v>
      </c>
      <c r="B27" s="12" t="s">
        <v>14</v>
      </c>
      <c r="C27" s="13" t="s">
        <v>43</v>
      </c>
      <c r="D27" s="29" t="s">
        <v>44</v>
      </c>
      <c r="E27" s="13"/>
      <c r="F27" s="7" t="s">
        <v>30</v>
      </c>
      <c r="G27" s="21">
        <v>22</v>
      </c>
      <c r="H27" s="14">
        <v>0</v>
      </c>
      <c r="I27" s="15">
        <v>1</v>
      </c>
      <c r="J27" s="14">
        <f t="shared" si="0"/>
        <v>0</v>
      </c>
      <c r="K27" s="16"/>
      <c r="L27" s="17">
        <f t="shared" si="1"/>
        <v>0</v>
      </c>
      <c r="M27" s="14">
        <f t="shared" si="2"/>
        <v>0</v>
      </c>
    </row>
    <row r="28" spans="1:13" ht="28.8">
      <c r="A28" s="28">
        <v>26</v>
      </c>
      <c r="B28" s="12" t="s">
        <v>14</v>
      </c>
      <c r="C28" s="13" t="s">
        <v>46</v>
      </c>
      <c r="D28" s="29" t="s">
        <v>25</v>
      </c>
      <c r="E28" s="13"/>
      <c r="F28" s="7" t="s">
        <v>54</v>
      </c>
      <c r="G28" s="21">
        <v>5</v>
      </c>
      <c r="H28" s="14">
        <v>0</v>
      </c>
      <c r="I28" s="15">
        <v>1</v>
      </c>
      <c r="J28" s="14">
        <f t="shared" si="0"/>
        <v>0</v>
      </c>
      <c r="K28" s="16"/>
      <c r="L28" s="17">
        <f t="shared" si="1"/>
        <v>0</v>
      </c>
      <c r="M28" s="14">
        <f t="shared" si="2"/>
        <v>0</v>
      </c>
    </row>
    <row r="29" spans="1:13" ht="67.5" customHeight="1">
      <c r="A29" s="28">
        <v>27</v>
      </c>
      <c r="B29" s="12" t="s">
        <v>14</v>
      </c>
      <c r="C29" s="13" t="s">
        <v>47</v>
      </c>
      <c r="D29" s="29" t="s">
        <v>48</v>
      </c>
      <c r="E29" s="13"/>
      <c r="F29" s="5" t="s">
        <v>49</v>
      </c>
      <c r="G29" s="22">
        <v>12</v>
      </c>
      <c r="H29" s="14">
        <v>0</v>
      </c>
      <c r="I29" s="15">
        <v>1</v>
      </c>
      <c r="J29" s="14">
        <f t="shared" si="0"/>
        <v>0</v>
      </c>
      <c r="K29" s="16"/>
      <c r="L29" s="17">
        <f t="shared" si="1"/>
        <v>0</v>
      </c>
      <c r="M29" s="14">
        <f t="shared" si="2"/>
        <v>0</v>
      </c>
    </row>
    <row r="30" spans="1:13" ht="158.4">
      <c r="A30" s="28">
        <v>28</v>
      </c>
      <c r="B30" s="12" t="s">
        <v>14</v>
      </c>
      <c r="C30" s="13" t="s">
        <v>47</v>
      </c>
      <c r="D30" s="29" t="s">
        <v>48</v>
      </c>
      <c r="E30" s="13"/>
      <c r="F30" s="5" t="s">
        <v>86</v>
      </c>
      <c r="G30" s="23">
        <v>13</v>
      </c>
      <c r="H30" s="14">
        <v>0</v>
      </c>
      <c r="I30" s="15">
        <v>1</v>
      </c>
      <c r="J30" s="14">
        <f t="shared" si="0"/>
        <v>0</v>
      </c>
      <c r="K30" s="16"/>
      <c r="L30" s="17">
        <f t="shared" si="1"/>
        <v>0</v>
      </c>
      <c r="M30" s="14">
        <f t="shared" si="2"/>
        <v>0</v>
      </c>
    </row>
    <row r="31" spans="1:13">
      <c r="A31" s="28">
        <v>29</v>
      </c>
      <c r="B31" s="12" t="s">
        <v>14</v>
      </c>
      <c r="C31" s="13" t="s">
        <v>47</v>
      </c>
      <c r="D31" s="29" t="s">
        <v>48</v>
      </c>
      <c r="E31" s="13"/>
      <c r="F31" s="5" t="s">
        <v>50</v>
      </c>
      <c r="G31" s="24">
        <v>32</v>
      </c>
      <c r="H31" s="14">
        <v>0</v>
      </c>
      <c r="I31" s="15">
        <v>1</v>
      </c>
      <c r="J31" s="14">
        <f t="shared" si="0"/>
        <v>0</v>
      </c>
      <c r="K31" s="16"/>
      <c r="L31" s="17">
        <f t="shared" si="1"/>
        <v>0</v>
      </c>
      <c r="M31" s="14">
        <f t="shared" si="2"/>
        <v>0</v>
      </c>
    </row>
    <row r="32" spans="1:13">
      <c r="A32" s="28">
        <v>30</v>
      </c>
      <c r="B32" s="12" t="s">
        <v>14</v>
      </c>
      <c r="C32" s="13" t="s">
        <v>47</v>
      </c>
      <c r="D32" s="29" t="s">
        <v>48</v>
      </c>
      <c r="E32" s="13"/>
      <c r="F32" s="5" t="s">
        <v>87</v>
      </c>
      <c r="G32" s="23">
        <v>18</v>
      </c>
      <c r="H32" s="14">
        <v>0</v>
      </c>
      <c r="I32" s="15">
        <v>1</v>
      </c>
      <c r="J32" s="14">
        <f t="shared" si="0"/>
        <v>0</v>
      </c>
      <c r="K32" s="16"/>
      <c r="L32" s="17">
        <f t="shared" si="1"/>
        <v>0</v>
      </c>
      <c r="M32" s="14">
        <f t="shared" si="2"/>
        <v>0</v>
      </c>
    </row>
    <row r="33" spans="1:13">
      <c r="A33" s="28">
        <v>31</v>
      </c>
      <c r="B33" s="12" t="s">
        <v>14</v>
      </c>
      <c r="C33" s="13" t="s">
        <v>47</v>
      </c>
      <c r="D33" s="29" t="s">
        <v>48</v>
      </c>
      <c r="E33" s="13"/>
      <c r="F33" s="5" t="s">
        <v>90</v>
      </c>
      <c r="G33" s="23">
        <v>29</v>
      </c>
      <c r="H33" s="14">
        <v>0</v>
      </c>
      <c r="I33" s="15">
        <v>1</v>
      </c>
      <c r="J33" s="14">
        <f t="shared" si="0"/>
        <v>0</v>
      </c>
      <c r="K33" s="16"/>
      <c r="L33" s="17">
        <f t="shared" si="1"/>
        <v>0</v>
      </c>
      <c r="M33" s="14">
        <f t="shared" si="2"/>
        <v>0</v>
      </c>
    </row>
    <row r="34" spans="1:13">
      <c r="A34" s="28">
        <v>31</v>
      </c>
      <c r="B34" s="12" t="s">
        <v>14</v>
      </c>
      <c r="C34" s="13" t="s">
        <v>47</v>
      </c>
      <c r="D34" s="29" t="s">
        <v>48</v>
      </c>
      <c r="E34" s="13"/>
      <c r="F34" s="5" t="s">
        <v>83</v>
      </c>
      <c r="G34" s="23">
        <v>30</v>
      </c>
      <c r="H34" s="14">
        <v>0</v>
      </c>
      <c r="I34" s="15">
        <v>1</v>
      </c>
      <c r="J34" s="14">
        <f t="shared" si="0"/>
        <v>0</v>
      </c>
      <c r="K34" s="16"/>
      <c r="L34" s="17">
        <f t="shared" si="1"/>
        <v>0</v>
      </c>
      <c r="M34" s="14">
        <f t="shared" si="2"/>
        <v>0</v>
      </c>
    </row>
    <row r="35" spans="1:13">
      <c r="A35" s="28">
        <v>31</v>
      </c>
      <c r="B35" s="12" t="s">
        <v>14</v>
      </c>
      <c r="C35" s="13" t="s">
        <v>47</v>
      </c>
      <c r="D35" s="29" t="s">
        <v>48</v>
      </c>
      <c r="E35" s="13"/>
      <c r="F35" s="5" t="s">
        <v>51</v>
      </c>
      <c r="G35" s="23">
        <v>33</v>
      </c>
      <c r="H35" s="14">
        <v>0</v>
      </c>
      <c r="I35" s="15">
        <v>1</v>
      </c>
      <c r="J35" s="14">
        <f t="shared" si="0"/>
        <v>0</v>
      </c>
      <c r="K35" s="16"/>
      <c r="L35" s="17">
        <f t="shared" si="1"/>
        <v>0</v>
      </c>
      <c r="M35" s="14">
        <f t="shared" si="2"/>
        <v>0</v>
      </c>
    </row>
    <row r="36" spans="1:13">
      <c r="A36" s="28">
        <v>32</v>
      </c>
      <c r="B36" s="12" t="s">
        <v>14</v>
      </c>
      <c r="C36" s="13" t="s">
        <v>47</v>
      </c>
      <c r="D36" s="29" t="s">
        <v>48</v>
      </c>
      <c r="E36" s="13"/>
      <c r="F36" s="5" t="s">
        <v>52</v>
      </c>
      <c r="G36" s="23">
        <v>34</v>
      </c>
      <c r="H36" s="14">
        <v>0</v>
      </c>
      <c r="I36" s="15">
        <v>1</v>
      </c>
      <c r="J36" s="14">
        <f t="shared" si="0"/>
        <v>0</v>
      </c>
      <c r="K36" s="16"/>
      <c r="L36" s="17">
        <f t="shared" si="1"/>
        <v>0</v>
      </c>
      <c r="M36" s="14">
        <f t="shared" si="2"/>
        <v>0</v>
      </c>
    </row>
    <row r="37" spans="1:13" ht="57.6">
      <c r="A37" s="28">
        <v>33</v>
      </c>
      <c r="B37" s="12" t="s">
        <v>14</v>
      </c>
      <c r="C37" s="13" t="s">
        <v>47</v>
      </c>
      <c r="D37" s="29" t="s">
        <v>48</v>
      </c>
      <c r="E37" s="13"/>
      <c r="F37" s="5" t="s">
        <v>58</v>
      </c>
      <c r="G37" s="23">
        <v>10</v>
      </c>
      <c r="H37" s="14">
        <v>0</v>
      </c>
      <c r="I37" s="15">
        <v>2</v>
      </c>
      <c r="J37" s="14">
        <f t="shared" si="0"/>
        <v>0</v>
      </c>
      <c r="K37" s="16"/>
      <c r="L37" s="17">
        <f t="shared" si="1"/>
        <v>0</v>
      </c>
      <c r="M37" s="14">
        <f t="shared" si="2"/>
        <v>0</v>
      </c>
    </row>
    <row r="38" spans="1:13" ht="233.25" customHeight="1">
      <c r="A38" s="28">
        <v>34</v>
      </c>
      <c r="B38" s="12" t="s">
        <v>14</v>
      </c>
      <c r="C38" s="13" t="s">
        <v>47</v>
      </c>
      <c r="D38" s="29" t="s">
        <v>48</v>
      </c>
      <c r="E38" s="13"/>
      <c r="F38" s="5" t="s">
        <v>85</v>
      </c>
      <c r="G38" s="23">
        <v>4</v>
      </c>
      <c r="H38" s="14">
        <v>0</v>
      </c>
      <c r="I38" s="15">
        <v>2</v>
      </c>
      <c r="J38" s="14">
        <f t="shared" si="0"/>
        <v>0</v>
      </c>
      <c r="K38" s="16"/>
      <c r="L38" s="17">
        <f t="shared" si="1"/>
        <v>0</v>
      </c>
      <c r="M38" s="14">
        <f t="shared" si="2"/>
        <v>0</v>
      </c>
    </row>
    <row r="39" spans="1:13" ht="105" customHeight="1">
      <c r="A39" s="28">
        <v>35</v>
      </c>
      <c r="B39" s="12" t="s">
        <v>14</v>
      </c>
      <c r="C39" s="13" t="s">
        <v>47</v>
      </c>
      <c r="D39" s="29" t="s">
        <v>48</v>
      </c>
      <c r="E39" s="13"/>
      <c r="F39" s="5" t="s">
        <v>68</v>
      </c>
      <c r="G39" s="23">
        <v>8</v>
      </c>
      <c r="H39" s="14">
        <v>0</v>
      </c>
      <c r="I39" s="15">
        <v>1</v>
      </c>
      <c r="J39" s="14">
        <f t="shared" si="0"/>
        <v>0</v>
      </c>
      <c r="K39" s="16"/>
      <c r="L39" s="17">
        <f t="shared" si="1"/>
        <v>0</v>
      </c>
      <c r="M39" s="14">
        <f t="shared" si="2"/>
        <v>0</v>
      </c>
    </row>
    <row r="40" spans="1:13" ht="28.8">
      <c r="A40" s="28">
        <v>36</v>
      </c>
      <c r="B40" s="12" t="s">
        <v>14</v>
      </c>
      <c r="C40" s="13" t="s">
        <v>47</v>
      </c>
      <c r="D40" s="29" t="s">
        <v>48</v>
      </c>
      <c r="E40" s="13"/>
      <c r="F40" s="5" t="s">
        <v>57</v>
      </c>
      <c r="G40" s="23">
        <v>2</v>
      </c>
      <c r="H40" s="14">
        <v>0</v>
      </c>
      <c r="I40" s="15">
        <v>1</v>
      </c>
      <c r="J40" s="14">
        <f t="shared" si="0"/>
        <v>0</v>
      </c>
      <c r="K40" s="16"/>
      <c r="L40" s="17">
        <f t="shared" si="1"/>
        <v>0</v>
      </c>
      <c r="M40" s="14">
        <f t="shared" si="2"/>
        <v>0</v>
      </c>
    </row>
    <row r="41" spans="1:13" ht="28.8">
      <c r="A41" s="28">
        <v>37</v>
      </c>
      <c r="B41" s="12" t="s">
        <v>14</v>
      </c>
      <c r="C41" s="13" t="s">
        <v>47</v>
      </c>
      <c r="D41" s="29" t="s">
        <v>48</v>
      </c>
      <c r="E41" s="13"/>
      <c r="F41" s="5" t="s">
        <v>56</v>
      </c>
      <c r="G41" s="23">
        <v>7</v>
      </c>
      <c r="H41" s="14">
        <v>0</v>
      </c>
      <c r="I41" s="15">
        <v>1</v>
      </c>
      <c r="J41" s="14">
        <f t="shared" si="0"/>
        <v>0</v>
      </c>
      <c r="K41" s="16"/>
      <c r="L41" s="17">
        <f t="shared" si="1"/>
        <v>0</v>
      </c>
      <c r="M41" s="14">
        <f t="shared" si="2"/>
        <v>0</v>
      </c>
    </row>
    <row r="42" spans="1:13" ht="28.8">
      <c r="A42" s="28">
        <v>38</v>
      </c>
      <c r="B42" s="12" t="s">
        <v>14</v>
      </c>
      <c r="C42" s="13" t="s">
        <v>47</v>
      </c>
      <c r="D42" s="29" t="s">
        <v>48</v>
      </c>
      <c r="E42" s="13"/>
      <c r="F42" s="5" t="s">
        <v>59</v>
      </c>
      <c r="G42" s="21">
        <v>9</v>
      </c>
      <c r="H42" s="14">
        <v>0</v>
      </c>
      <c r="I42" s="15">
        <v>1</v>
      </c>
      <c r="J42" s="14">
        <f t="shared" si="0"/>
        <v>0</v>
      </c>
      <c r="K42" s="16"/>
      <c r="L42" s="17">
        <f t="shared" si="1"/>
        <v>0</v>
      </c>
      <c r="M42" s="14">
        <f t="shared" si="2"/>
        <v>0</v>
      </c>
    </row>
    <row r="43" spans="1:13">
      <c r="A43" s="28">
        <v>39</v>
      </c>
      <c r="B43" s="12" t="s">
        <v>14</v>
      </c>
      <c r="C43" s="13" t="s">
        <v>47</v>
      </c>
      <c r="D43" s="29" t="s">
        <v>48</v>
      </c>
      <c r="E43" s="13"/>
      <c r="F43" s="5" t="s">
        <v>55</v>
      </c>
      <c r="G43" s="21">
        <v>3</v>
      </c>
      <c r="H43" s="14">
        <v>0</v>
      </c>
      <c r="I43" s="15">
        <v>1</v>
      </c>
      <c r="J43" s="14">
        <f t="shared" si="0"/>
        <v>0</v>
      </c>
      <c r="K43" s="16"/>
      <c r="L43" s="17">
        <f t="shared" si="1"/>
        <v>0</v>
      </c>
      <c r="M43" s="14">
        <f t="shared" si="2"/>
        <v>0</v>
      </c>
    </row>
    <row r="44" spans="1:13">
      <c r="A44" s="28">
        <v>40</v>
      </c>
      <c r="B44" s="12" t="s">
        <v>14</v>
      </c>
      <c r="C44" s="13" t="s">
        <v>47</v>
      </c>
      <c r="D44" s="29" t="s">
        <v>48</v>
      </c>
      <c r="E44" s="13"/>
      <c r="F44" s="5" t="s">
        <v>53</v>
      </c>
      <c r="G44" s="23">
        <v>6</v>
      </c>
      <c r="H44" s="14">
        <v>0</v>
      </c>
      <c r="I44" s="15">
        <v>1</v>
      </c>
      <c r="J44" s="14">
        <f t="shared" si="0"/>
        <v>0</v>
      </c>
      <c r="K44" s="16"/>
      <c r="L44" s="17">
        <f t="shared" si="1"/>
        <v>0</v>
      </c>
      <c r="M44" s="14">
        <f t="shared" si="2"/>
        <v>0</v>
      </c>
    </row>
    <row r="45" spans="1:13" ht="43.2">
      <c r="A45" s="28">
        <v>41</v>
      </c>
      <c r="B45" s="12" t="s">
        <v>14</v>
      </c>
      <c r="C45" s="13" t="s">
        <v>47</v>
      </c>
      <c r="D45" s="29" t="s">
        <v>48</v>
      </c>
      <c r="E45" s="13"/>
      <c r="F45" s="7" t="s">
        <v>31</v>
      </c>
      <c r="G45" s="21">
        <v>20</v>
      </c>
      <c r="H45" s="14">
        <v>0</v>
      </c>
      <c r="I45" s="15">
        <v>1</v>
      </c>
      <c r="J45" s="14">
        <f t="shared" si="0"/>
        <v>0</v>
      </c>
      <c r="K45" s="16"/>
      <c r="L45" s="17">
        <f t="shared" si="1"/>
        <v>0</v>
      </c>
      <c r="M45" s="14">
        <f t="shared" si="2"/>
        <v>0</v>
      </c>
    </row>
    <row r="46" spans="1:13" ht="43.2">
      <c r="A46" s="28">
        <v>42</v>
      </c>
      <c r="B46" s="12" t="s">
        <v>14</v>
      </c>
      <c r="C46" s="13" t="s">
        <v>60</v>
      </c>
      <c r="D46" s="29" t="s">
        <v>61</v>
      </c>
      <c r="E46" s="13"/>
      <c r="F46" s="5" t="s">
        <v>62</v>
      </c>
      <c r="G46" s="23">
        <v>31</v>
      </c>
      <c r="H46" s="14">
        <v>0</v>
      </c>
      <c r="I46" s="15">
        <v>1</v>
      </c>
      <c r="J46" s="14">
        <f t="shared" si="0"/>
        <v>0</v>
      </c>
      <c r="K46" s="16"/>
      <c r="L46" s="17">
        <f t="shared" si="1"/>
        <v>0</v>
      </c>
      <c r="M46" s="14">
        <f t="shared" si="2"/>
        <v>0</v>
      </c>
    </row>
    <row r="47" spans="1:13" ht="75" customHeight="1">
      <c r="A47" s="28">
        <v>43</v>
      </c>
      <c r="B47" s="12" t="s">
        <v>14</v>
      </c>
      <c r="C47" s="13" t="s">
        <v>60</v>
      </c>
      <c r="D47" s="29" t="s">
        <v>61</v>
      </c>
      <c r="E47" s="13"/>
      <c r="F47" s="7" t="s">
        <v>80</v>
      </c>
      <c r="G47" s="21">
        <v>15</v>
      </c>
      <c r="H47" s="14">
        <v>0</v>
      </c>
      <c r="I47" s="15">
        <v>1</v>
      </c>
      <c r="J47" s="14">
        <f t="shared" si="0"/>
        <v>0</v>
      </c>
      <c r="K47" s="16"/>
      <c r="L47" s="17">
        <f t="shared" si="1"/>
        <v>0</v>
      </c>
      <c r="M47" s="14">
        <f t="shared" si="2"/>
        <v>0</v>
      </c>
    </row>
    <row r="48" spans="1:13" ht="28.8">
      <c r="A48" s="28">
        <v>44</v>
      </c>
      <c r="B48" s="12" t="s">
        <v>14</v>
      </c>
      <c r="C48" s="13" t="s">
        <v>60</v>
      </c>
      <c r="D48" s="29" t="s">
        <v>61</v>
      </c>
      <c r="E48" s="13"/>
      <c r="F48" s="7" t="s">
        <v>17</v>
      </c>
      <c r="G48" s="21">
        <v>25</v>
      </c>
      <c r="H48" s="14">
        <v>0</v>
      </c>
      <c r="I48" s="15">
        <v>1</v>
      </c>
      <c r="J48" s="14">
        <f t="shared" si="0"/>
        <v>0</v>
      </c>
      <c r="K48" s="16"/>
      <c r="L48" s="17">
        <f t="shared" si="1"/>
        <v>0</v>
      </c>
      <c r="M48" s="14">
        <f t="shared" si="2"/>
        <v>0</v>
      </c>
    </row>
    <row r="49" spans="1:13" ht="28.8">
      <c r="A49" s="28">
        <v>45</v>
      </c>
      <c r="B49" s="12" t="s">
        <v>14</v>
      </c>
      <c r="C49" s="13" t="s">
        <v>63</v>
      </c>
      <c r="D49" s="29" t="s">
        <v>64</v>
      </c>
      <c r="E49" s="13"/>
      <c r="F49" s="7" t="s">
        <v>54</v>
      </c>
      <c r="G49" s="21">
        <v>5</v>
      </c>
      <c r="H49" s="14">
        <v>0</v>
      </c>
      <c r="I49" s="15">
        <v>1</v>
      </c>
      <c r="J49" s="14">
        <f t="shared" si="0"/>
        <v>0</v>
      </c>
      <c r="K49" s="16"/>
      <c r="L49" s="17">
        <f t="shared" si="1"/>
        <v>0</v>
      </c>
      <c r="M49" s="14">
        <f t="shared" si="2"/>
        <v>0</v>
      </c>
    </row>
    <row r="50" spans="1:13" ht="135" customHeight="1">
      <c r="A50" s="28">
        <v>46</v>
      </c>
      <c r="B50" s="12" t="s">
        <v>14</v>
      </c>
      <c r="C50" s="13" t="s">
        <v>63</v>
      </c>
      <c r="D50" s="29" t="s">
        <v>64</v>
      </c>
      <c r="E50" s="13"/>
      <c r="F50" s="5" t="s">
        <v>65</v>
      </c>
      <c r="G50" s="23">
        <v>10</v>
      </c>
      <c r="H50" s="14">
        <v>0</v>
      </c>
      <c r="I50" s="15">
        <v>1</v>
      </c>
      <c r="J50" s="14">
        <f t="shared" si="0"/>
        <v>0</v>
      </c>
      <c r="K50" s="16"/>
      <c r="L50" s="17">
        <f t="shared" si="1"/>
        <v>0</v>
      </c>
      <c r="M50" s="14">
        <f t="shared" si="2"/>
        <v>0</v>
      </c>
    </row>
    <row r="51" spans="1:13" ht="43.2">
      <c r="A51" s="28">
        <v>47</v>
      </c>
      <c r="B51" s="12" t="s">
        <v>14</v>
      </c>
      <c r="C51" s="13" t="s">
        <v>63</v>
      </c>
      <c r="D51" s="29" t="s">
        <v>64</v>
      </c>
      <c r="E51" s="13"/>
      <c r="F51" s="7" t="s">
        <v>31</v>
      </c>
      <c r="G51" s="21">
        <v>20</v>
      </c>
      <c r="H51" s="14">
        <v>0</v>
      </c>
      <c r="I51" s="15">
        <v>1</v>
      </c>
      <c r="J51" s="14">
        <f t="shared" si="0"/>
        <v>0</v>
      </c>
      <c r="K51" s="16"/>
      <c r="L51" s="17">
        <f t="shared" si="1"/>
        <v>0</v>
      </c>
      <c r="M51" s="14">
        <f t="shared" si="2"/>
        <v>0</v>
      </c>
    </row>
    <row r="52" spans="1:13" ht="115.2">
      <c r="A52" s="28">
        <v>48</v>
      </c>
      <c r="B52" s="12" t="s">
        <v>14</v>
      </c>
      <c r="C52" s="13" t="s">
        <v>66</v>
      </c>
      <c r="D52" s="29" t="s">
        <v>67</v>
      </c>
      <c r="E52" s="13"/>
      <c r="F52" s="5" t="s">
        <v>69</v>
      </c>
      <c r="G52" s="23">
        <v>10</v>
      </c>
      <c r="H52" s="14">
        <v>0</v>
      </c>
      <c r="I52" s="15">
        <v>1</v>
      </c>
      <c r="J52" s="14">
        <f t="shared" si="0"/>
        <v>0</v>
      </c>
      <c r="K52" s="16"/>
      <c r="L52" s="17">
        <f t="shared" si="1"/>
        <v>0</v>
      </c>
      <c r="M52" s="14">
        <f t="shared" si="2"/>
        <v>0</v>
      </c>
    </row>
    <row r="53" spans="1:13" ht="158.25" customHeight="1">
      <c r="A53" s="28">
        <v>49</v>
      </c>
      <c r="B53" s="12" t="s">
        <v>14</v>
      </c>
      <c r="C53" s="13" t="s">
        <v>66</v>
      </c>
      <c r="D53" s="29" t="s">
        <v>67</v>
      </c>
      <c r="E53" s="13"/>
      <c r="F53" s="5" t="s">
        <v>70</v>
      </c>
      <c r="G53" s="23">
        <v>10</v>
      </c>
      <c r="H53" s="14">
        <v>0</v>
      </c>
      <c r="I53" s="15">
        <v>1</v>
      </c>
      <c r="J53" s="14">
        <f t="shared" si="0"/>
        <v>0</v>
      </c>
      <c r="K53" s="16"/>
      <c r="L53" s="17">
        <f t="shared" si="1"/>
        <v>0</v>
      </c>
      <c r="M53" s="14">
        <f t="shared" si="2"/>
        <v>0</v>
      </c>
    </row>
    <row r="54" spans="1:13" ht="249.75" customHeight="1">
      <c r="A54" s="28">
        <v>50</v>
      </c>
      <c r="B54" s="12" t="s">
        <v>14</v>
      </c>
      <c r="C54" s="13" t="s">
        <v>66</v>
      </c>
      <c r="D54" s="29" t="s">
        <v>67</v>
      </c>
      <c r="E54" s="13"/>
      <c r="F54" s="5" t="s">
        <v>71</v>
      </c>
      <c r="G54" s="23">
        <v>10</v>
      </c>
      <c r="H54" s="14">
        <v>0</v>
      </c>
      <c r="I54" s="15">
        <v>2</v>
      </c>
      <c r="J54" s="14">
        <f t="shared" si="0"/>
        <v>0</v>
      </c>
      <c r="K54" s="16"/>
      <c r="L54" s="17">
        <f t="shared" si="1"/>
        <v>0</v>
      </c>
      <c r="M54" s="14">
        <f t="shared" si="2"/>
        <v>0</v>
      </c>
    </row>
    <row r="55" spans="1:13" ht="43.2">
      <c r="A55" s="28">
        <v>51</v>
      </c>
      <c r="B55" s="12" t="s">
        <v>14</v>
      </c>
      <c r="C55" s="13" t="s">
        <v>72</v>
      </c>
      <c r="D55" s="29" t="s">
        <v>73</v>
      </c>
      <c r="E55" s="13"/>
      <c r="F55" s="5" t="s">
        <v>74</v>
      </c>
      <c r="G55" s="23">
        <v>28</v>
      </c>
      <c r="H55" s="14">
        <v>0</v>
      </c>
      <c r="I55" s="15">
        <v>1</v>
      </c>
      <c r="J55" s="14">
        <f t="shared" si="0"/>
        <v>0</v>
      </c>
      <c r="K55" s="16"/>
      <c r="L55" s="17">
        <f t="shared" si="1"/>
        <v>0</v>
      </c>
      <c r="M55" s="14">
        <f t="shared" si="2"/>
        <v>0</v>
      </c>
    </row>
    <row r="56" spans="1:13" ht="28.8">
      <c r="A56" s="28">
        <v>52</v>
      </c>
      <c r="B56" s="12" t="s">
        <v>14</v>
      </c>
      <c r="C56" s="13" t="s">
        <v>72</v>
      </c>
      <c r="D56" s="29" t="s">
        <v>73</v>
      </c>
      <c r="E56" s="13"/>
      <c r="F56" s="5" t="s">
        <v>75</v>
      </c>
      <c r="G56" s="23">
        <v>28</v>
      </c>
      <c r="H56" s="14">
        <v>0</v>
      </c>
      <c r="I56" s="15">
        <v>1</v>
      </c>
      <c r="J56" s="14">
        <f t="shared" si="0"/>
        <v>0</v>
      </c>
      <c r="K56" s="16"/>
      <c r="L56" s="17">
        <f t="shared" si="1"/>
        <v>0</v>
      </c>
      <c r="M56" s="14">
        <f t="shared" si="2"/>
        <v>0</v>
      </c>
    </row>
    <row r="57" spans="1:13">
      <c r="A57" s="28">
        <v>53</v>
      </c>
      <c r="B57" s="12" t="s">
        <v>14</v>
      </c>
      <c r="C57" s="13" t="s">
        <v>72</v>
      </c>
      <c r="D57" s="29" t="s">
        <v>73</v>
      </c>
      <c r="E57" s="13"/>
      <c r="F57" s="5" t="s">
        <v>76</v>
      </c>
      <c r="G57" s="23">
        <v>16</v>
      </c>
      <c r="H57" s="14">
        <v>0</v>
      </c>
      <c r="I57" s="15">
        <v>1</v>
      </c>
      <c r="J57" s="14">
        <f t="shared" si="0"/>
        <v>0</v>
      </c>
      <c r="K57" s="16"/>
      <c r="L57" s="17">
        <f t="shared" si="1"/>
        <v>0</v>
      </c>
      <c r="M57" s="14">
        <f t="shared" si="2"/>
        <v>0</v>
      </c>
    </row>
    <row r="58" spans="1:13" ht="86.4">
      <c r="A58" s="28">
        <v>54</v>
      </c>
      <c r="B58" s="12" t="s">
        <v>14</v>
      </c>
      <c r="C58" s="13"/>
      <c r="D58" s="29"/>
      <c r="E58" s="13"/>
      <c r="F58" s="5" t="s">
        <v>84</v>
      </c>
      <c r="G58" s="23">
        <v>17</v>
      </c>
      <c r="H58" s="14">
        <v>0</v>
      </c>
      <c r="I58" s="15">
        <v>1</v>
      </c>
      <c r="J58" s="14">
        <f t="shared" si="0"/>
        <v>0</v>
      </c>
      <c r="K58" s="16"/>
      <c r="L58" s="17">
        <f t="shared" si="1"/>
        <v>0</v>
      </c>
      <c r="M58" s="14">
        <f t="shared" si="2"/>
        <v>0</v>
      </c>
    </row>
    <row r="59" spans="1:13">
      <c r="A59" s="28">
        <v>55</v>
      </c>
      <c r="B59" s="12" t="s">
        <v>14</v>
      </c>
      <c r="C59" s="13"/>
      <c r="D59" s="29"/>
      <c r="E59" s="13"/>
      <c r="F59" s="5" t="s">
        <v>91</v>
      </c>
      <c r="G59" s="23">
        <v>36</v>
      </c>
      <c r="H59" s="14">
        <v>0</v>
      </c>
      <c r="I59" s="15">
        <v>1</v>
      </c>
      <c r="J59" s="14">
        <f t="shared" si="0"/>
        <v>0</v>
      </c>
      <c r="K59" s="16"/>
      <c r="L59" s="17">
        <f t="shared" si="1"/>
        <v>0</v>
      </c>
      <c r="M59" s="14">
        <f t="shared" si="2"/>
        <v>0</v>
      </c>
    </row>
    <row r="60" spans="1:13">
      <c r="F60" s="3"/>
      <c r="G60" s="25"/>
      <c r="H60" s="1"/>
      <c r="I60" s="1"/>
      <c r="J60" s="2"/>
      <c r="K60" s="1"/>
      <c r="L60" s="2"/>
      <c r="M60" s="2"/>
    </row>
    <row r="61" spans="1:13">
      <c r="F61" s="3"/>
      <c r="G61" s="25"/>
      <c r="H61" s="1"/>
      <c r="I61" s="1"/>
      <c r="J61" s="2"/>
      <c r="K61" s="1"/>
      <c r="L61" s="2"/>
      <c r="M61" s="2"/>
    </row>
    <row r="62" spans="1:13">
      <c r="F62" s="3" t="s">
        <v>6</v>
      </c>
      <c r="G62" s="25"/>
      <c r="H62" s="1"/>
      <c r="I62" s="2"/>
      <c r="J62" s="2"/>
      <c r="K62" s="1"/>
      <c r="L62" s="2"/>
      <c r="M62" s="2"/>
    </row>
    <row r="63" spans="1:13">
      <c r="F63" s="3"/>
      <c r="G63" s="25"/>
      <c r="H63" s="1"/>
      <c r="I63" s="1"/>
      <c r="J63" s="2"/>
      <c r="K63" s="1"/>
      <c r="L63" s="2"/>
      <c r="M63" s="2"/>
    </row>
  </sheetData>
  <autoFilter ref="A2:M59" xr:uid="{00000000-0009-0000-0000-000001000000}"/>
  <phoneticPr fontId="10" type="noConversion"/>
  <dataValidations count="1">
    <dataValidation allowBlank="1" sqref="F12 G30:H30 F1:G2 E14:F14 F20:F22 E12:E13 F25:F26 G44:H44 F50:H50 B12:D14 B1:E11 F46:H46 F29:F44 G32:G41 H1:H29 H31:H43 H45 H47:H49 H51:H1048576 I1:XFD1048576 F52:G1048576 A1:A1048576 B15:E1048576" xr:uid="{DEA0B263-C671-432F-9871-194D1D9B0376}"/>
  </dataValidations>
  <pageMargins left="0.7" right="0.7" top="0.75" bottom="0.75" header="0.3" footer="0.3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2013-02-01T08:08:40Z</dcterms:created>
  <dcterms:modified xsi:type="dcterms:W3CDTF">2024-05-21T21:53:17Z</dcterms:modified>
</cp:coreProperties>
</file>