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I'!$A$1:$K$288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<sst xmlns="http://schemas.openxmlformats.org/spreadsheetml/2006/main" count="653" uniqueCount="183">
  <si>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</si>
  <si>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</si>
  <si>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</si>
  <si>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</si>
  <si>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</si>
  <si>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</si>
  <si>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</si>
  <si>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</si>
  <si>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</si>
  <si>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</si>
  <si>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</si>
  <si>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</si>
  <si>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</si>
  <si>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</si>
  <si>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</si>
  <si>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</si>
  <si>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</si>
  <si>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</si>
  <si>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</si>
  <si>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</si>
  <si>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</si>
  <si>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</si>
  <si>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</si>
  <si>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</si>
  <si>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</si>
  <si>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</si>
  <si>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</si>
  <si>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</si>
  <si>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</si>
  <si>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</si>
  <si>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</si>
  <si>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</si>
  <si>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</si>
  <si>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</si>
  <si>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</si>
  <si>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</si>
  <si>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</si>
  <si>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</si>
  <si>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</si>
  <si>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</si>
  <si>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</si>
  <si>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</si>
  <si>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</si>
  <si>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</si>
  <si>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</si>
  <si>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</si>
  <si>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</si>
  <si>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</si>
  <si>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</si>
  <si>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</si>
  <si>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</si>
  <si>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</si>
  <si>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</si>
  <si>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Olej roślinny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</si>
  <si>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</si>
  <si>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</si>
  <si>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</si>
  <si>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</si>
  <si>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</si>
  <si>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</si>
  <si>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</si>
  <si>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</si>
  <si>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</si>
  <si>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</si>
  <si>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</si>
  <si>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Załącznik nr 1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</si>
  <si>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</si>
  <si>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</si>
  <si>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</si>
  <si>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(adres wykonawcy)</t>
  </si>
  <si>
    <t>(adres do korespondencji)</t>
  </si>
  <si>
    <t>(województwo)</t>
  </si>
  <si>
    <t>NIP……………………………………………,</t>
  </si>
  <si>
    <t>REGON……………………………………….</t>
  </si>
  <si>
    <t>Mąka ziemniaczana</t>
  </si>
  <si>
    <t>Płatki owsiane</t>
  </si>
  <si>
    <t>Groszek konserwowy</t>
  </si>
  <si>
    <t>Kukurydza konserwowa</t>
  </si>
  <si>
    <t>Majonez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</si>
  <si>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</si>
  <si>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</si>
  <si>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</t>
  </si>
  <si>
    <t>Kasza pęczak</t>
  </si>
  <si>
    <t>FORMULARZ OFERTOWY</t>
  </si>
  <si>
    <t>Makaron(świderki,kolanko)</t>
  </si>
  <si>
    <t>Kasza manna</t>
  </si>
  <si>
    <t>Papryka konserwowa</t>
  </si>
  <si>
    <t>Fasola konserwowa czerwona</t>
  </si>
  <si>
    <t>Koperek susz.</t>
  </si>
  <si>
    <t>Lisc laurowy</t>
  </si>
  <si>
    <t>Pietruszka nać susz.</t>
  </si>
  <si>
    <t>Majeranek susz.</t>
  </si>
  <si>
    <t>Papryka Słodka</t>
  </si>
  <si>
    <t>Ketchup Pikantny</t>
  </si>
  <si>
    <t>7. Informujemy, że:</t>
  </si>
  <si>
    <t>Zastrzeżenie Wykonawcy:</t>
  </si>
  <si>
    <t>Niżej wymienione dokumenty składające się na ofertę nie mogą być ogólnie udostępniane:</t>
  </si>
  <si>
    <t>………………………………………………………………………………………………………………………………………………………………………………..</t>
  </si>
  <si>
    <t>Zgodnie z zaleceniem Komisji z dnia 6 maja 2003 r. dotyczącym definicji mikroprzedsiębiorstw oraz małych i średnich przedsiębiorstw (Dz. Urz. UE L 124 z 20.5.2003, str. 36):</t>
  </si>
  <si>
    <t>~ mikroprzedsiębiorstwo to przedsiębiorstwo, które zatrudnia mniej niż 10 osób i którego roczny obrót lub roczna suma bilansowa nie przekracza 2 milionów EUR</t>
  </si>
  <si>
    <t>~ małe przedsiębiorstwo to przedsiębiorstwo, które zatrudnia mniej niż 50 osób i którego roczny obrót lub roczna suma bilansowa nie przekracza 10 milionów EUR</t>
  </si>
  <si>
    <t>Lp.</t>
  </si>
  <si>
    <t>Opis części zamówienia, którą Wykonawca zamierza powierzyć do realizacji przez podwykonawcę</t>
  </si>
  <si>
    <t>Nazwa podwykonawcy (o ile jest znany)</t>
  </si>
  <si>
    <t>* jeżeli dotyczy</t>
  </si>
  <si>
    <r>
      <t>~</t>
    </r>
    <r>
      <rPr>
        <i/>
        <sz val="10"/>
        <rFont val="Arial CE"/>
        <family val="0"/>
      </rPr>
      <t xml:space="preserve"> </t>
    </r>
    <r>
      <rPr>
        <sz val="10"/>
        <rFont val="Arial CE"/>
        <family val="0"/>
      </rPr>
      <t>dokumenty, oświadczenia</t>
    </r>
    <r>
      <rPr>
        <i/>
        <sz val="10"/>
        <rFont val="Arial CE"/>
        <family val="0"/>
      </rPr>
      <t xml:space="preserve"> (wymienić jakie):………………………………………………………………………………………………………………………….</t>
    </r>
  </si>
  <si>
    <r>
      <t>dostępne są na stronie</t>
    </r>
    <r>
      <rPr>
        <i/>
        <sz val="10"/>
        <rFont val="Arial CE"/>
        <family val="0"/>
      </rPr>
      <t xml:space="preserve"> (podać adres strony internetowej):………………………………………………………………………………………………………...….</t>
    </r>
  </si>
  <si>
    <r>
      <t>dostępne są w dokumnetacji przechowywanej przez Zamawiającego w postępowaniu nr</t>
    </r>
    <r>
      <rPr>
        <i/>
        <sz val="10"/>
        <rFont val="Arial CE"/>
        <family val="0"/>
      </rPr>
      <t xml:space="preserve"> (podać numer postępowania):……………………………..………</t>
    </r>
  </si>
  <si>
    <t>~ średnie przedsiębiorstwa: przedsiębiorstwa, które nie są mikroprzedsiębiorstwami ani małymi przedsiębiorstwami i które zatrudniają mniej niż 250 osób i których roczny obrót nie przekracza 50 milionów EUR lub roczna suma bilansowa nie przekracza 43 milionów EUR</t>
  </si>
  <si>
    <r>
      <t>6. Oświadczam/y, że zamierzam/y powierzyć realizację następujących części zamówienia podwykonawcom</t>
    </r>
    <r>
      <rPr>
        <b/>
        <sz val="10"/>
        <rFont val="Arial CE"/>
        <family val="0"/>
      </rPr>
      <t>*</t>
    </r>
    <r>
      <rPr>
        <sz val="10"/>
        <rFont val="Arial CE"/>
        <family val="2"/>
      </rPr>
      <t>:</t>
    </r>
  </si>
  <si>
    <t>Barszcz czerwony instant</t>
  </si>
  <si>
    <t>„Oświadczam, że wypełniłem obowiązki informacyjne przewidziane w art. 13 lub art. 14 RODO wobec osób fizycznych, od których dane osobowe bezpośrednio lub pośrednio pozyskałem w celu ubiegania się o udzielenie zamówienia publicznego w niniejszym postępowaniu." *</t>
  </si>
  <si>
    <t>* WYKREŚLIĆ w przypadku gdy wykonawca nie przekazuje danych osobowych innych niż bezpośrednio jego dotyczących lub zachodzi wyłączenie stosowania obowiązku informacyjnego, stosownie do art. 13 ust. 4 lub art. 14 ust. 5 RODO</t>
  </si>
  <si>
    <t>Kasza gryczana</t>
  </si>
  <si>
    <t>Kwasek cytrynowy</t>
  </si>
  <si>
    <t>Przyprawa w płynie typu maggi</t>
  </si>
  <si>
    <t>Cynamon mielony</t>
  </si>
  <si>
    <t>Cukier wanilinowy</t>
  </si>
  <si>
    <t>Syrop z owoców czerwonych</t>
  </si>
  <si>
    <t>Przyprawa do sałatek</t>
  </si>
  <si>
    <t>Przyprawa do mięsa</t>
  </si>
  <si>
    <t>Przyprawa do bigosu</t>
  </si>
  <si>
    <t>Przyprawa uniwersalna typu kucharek</t>
  </si>
  <si>
    <t>Kostka ziemniaczana</t>
  </si>
  <si>
    <t>Puree ziemniaczane</t>
  </si>
  <si>
    <t>Sos do spagetti po bolońsku</t>
  </si>
  <si>
    <t>Mleko UHT 2%</t>
  </si>
  <si>
    <t>L</t>
  </si>
  <si>
    <t>Jogurt naturalny 100g -150g</t>
  </si>
  <si>
    <t>Twaróg chudy lub półtłusty kostka 200g</t>
  </si>
  <si>
    <t>Serek homogenizowany naturalny 150g</t>
  </si>
  <si>
    <t>Serek fromage 80g</t>
  </si>
  <si>
    <t>Jogurt owocowy 100g - 150g</t>
  </si>
  <si>
    <t>Mleko w proszku odtłuszczone</t>
  </si>
  <si>
    <t>Serek topiony kostka 100g.</t>
  </si>
  <si>
    <t>Serek topiony w plastrach</t>
  </si>
  <si>
    <t>Serek topiony op.kiełbaska  100g</t>
  </si>
  <si>
    <t>Ser salami</t>
  </si>
  <si>
    <t>Śmietana 12%</t>
  </si>
  <si>
    <t>Jajo kurze świeże M(59g-51g)</t>
  </si>
  <si>
    <t>szt</t>
  </si>
  <si>
    <t>CZĘŚĆ III - Jaja kurze</t>
  </si>
  <si>
    <t>CZĘŚĆ I - Tłuszcze roślinne</t>
  </si>
  <si>
    <t>CZĘŚĆ II - Mleko i przetwory mleczne</t>
  </si>
  <si>
    <t>CZĘŚĆ IV - Artykułu zbożowe, makarony, skrobia</t>
  </si>
  <si>
    <t>CZĘŚĆ V - Koncentraty i warzywa konserwowe</t>
  </si>
  <si>
    <t xml:space="preserve">CZĘŚĆ VI - Przyprawy oraz bazy zup i sosów </t>
  </si>
  <si>
    <t>CZĘŚĆ VII - Cukry</t>
  </si>
  <si>
    <t>CZĘŚĆ VIII - Tabletki musujące</t>
  </si>
  <si>
    <t>SPRAWA NR: D/Kw.Zp.2232.2.2021.BK</t>
  </si>
  <si>
    <t>CZĘŚĆ IX - Mrożonki</t>
  </si>
  <si>
    <t>Brokuł mrożony</t>
  </si>
  <si>
    <t>Pieczarka mrożona</t>
  </si>
  <si>
    <t>Kalafior mrożony</t>
  </si>
  <si>
    <t>Mieszanka 7-składnikowa</t>
  </si>
  <si>
    <t>Włoszczyzna mrożonka</t>
  </si>
  <si>
    <t>Pierogi z kapustą i grzybami</t>
  </si>
  <si>
    <t>Pierogi z serem</t>
  </si>
  <si>
    <t>Fasolka szparagowa</t>
  </si>
  <si>
    <t>Mieszanka zupy jarzynowej</t>
  </si>
  <si>
    <t>Pyzy ziemniaczane</t>
  </si>
  <si>
    <t>Mieszanka kompotowa</t>
  </si>
  <si>
    <t>Farsz rybny</t>
  </si>
  <si>
    <t>Burgery rybne</t>
  </si>
  <si>
    <t>Paprykarz szczeciński 130g</t>
  </si>
  <si>
    <t>Płaty śledziowe</t>
  </si>
  <si>
    <t>Sałatka z makreli 330g</t>
  </si>
  <si>
    <t>Sałatka rybna z warzywami 330g</t>
  </si>
  <si>
    <t>CZĘŚĆ X - Ryby mrożone i konserwy rybne</t>
  </si>
  <si>
    <t>Sałatka szwedzka</t>
  </si>
  <si>
    <t>Pieprz czarny ziarnisty</t>
  </si>
  <si>
    <t>Serek wiejski (lekki) 150g</t>
  </si>
  <si>
    <t>1. Oświadczamy, że w cenie oferty zostały uwzględnione wszystkie koszty wykonania zamówienia i realizacji przyszłego świadczenia umownego.
2. Oświadczamy, że zapoznaliśmy się ze specyfikacją warunków zamówienia i nie wnosimy do niej żadnych zastrzeżeń oraz zdobyliśmy konieczne informacje do przygotowania oferty.
3. Oświadczamy, że złożona przez nas oferta jest zgodna z opisem przedmiotu zamówienia zawartym w specyfikacji warunków zamówienia.
4. Oświadczamy, że uważamy się za związanych niniejszą ofertą na czas wskazany w specyfikacji warunków zamówienia.
5. Oświadczamy, że zawarty w specyfikacji warunków zamówienia projekt umowy został przez nas zaakceptowany i zobowiązujemy się w przypadku wyboru naszej oferty do zawarcia umowy na warunkach w nim wymienionych w miejscu i terminie wyznaczonym przez Zamawiającego.</t>
  </si>
  <si>
    <t>** - właściwe zaznaczyć</t>
  </si>
  <si>
    <r>
      <t xml:space="preserve">Czy wykonawca jest:
</t>
    </r>
    <r>
      <rPr>
        <b/>
        <sz val="11"/>
        <rFont val="Arial CE"/>
        <family val="2"/>
      </rPr>
      <t>mikroprzedsiębiorstwem**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małym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średnim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0"/>
      </rPr>
      <t>żadnym z powyższych**</t>
    </r>
  </si>
  <si>
    <t>Tłuszcz roślliny do smarowania pieczywa</t>
  </si>
  <si>
    <t>Zupa pieczarkowa</t>
  </si>
  <si>
    <t>Herbata</t>
  </si>
  <si>
    <t>Serek homogenizowany owocowy 150g</t>
  </si>
  <si>
    <t>Wartość oferty (słownie):………………………………………………………………………………………………………………………………..</t>
  </si>
  <si>
    <t>Wartość VAT</t>
  </si>
  <si>
    <t>Wartość brutto</t>
  </si>
  <si>
    <t>Wartość oferty (słownie):……………………………………………………………………………………………………………………………….…………………..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</si>
</sst>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0\ [$zł-415];[Red]\-#,##0.000\ [$zł-415]"/>
    <numFmt numFmtId="166" formatCode="#,##0.00\ [$zł-415];[Red]\-#,##0.00\ [$zł-415]"/>
    <numFmt numFmtId="167" formatCode="#,##0.000"/>
    <numFmt numFmtId="168" formatCode="0.0"/>
    <numFmt numFmtId="169" formatCode="\ #,##0&quot;      &quot;;\-#,##0&quot;      &quot;;&quot; -&quot;#&quot;      &quot;;@\ "/>
    <numFmt numFmtId="170" formatCode="0.0%"/>
    <numFmt numFmtId="171" formatCode="0.00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9"/>
      <color indexed="10"/>
      <name val="Arial"/>
      <family val="2"/>
    </font>
    <font>
      <b/>
      <sz val="14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b/>
      <sz val="9"/>
      <name val="Arial"/>
      <family val="2"/>
    </font>
    <font>
      <b/>
      <sz val="11"/>
      <name val="Arial CE"/>
      <family val="0"/>
    </font>
    <font>
      <b/>
      <sz val="8"/>
      <color indexed="10"/>
      <name val="Arial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6" fontId="0" fillId="4" borderId="28" xfId="0" applyNumberFormat="1" applyFill="1" applyBorder="1" applyAlignment="1">
      <alignment horizontal="center" vertical="center" wrapText="1"/>
    </xf>
    <xf numFmtId="176" fontId="0" fillId="4" borderId="0" xfId="0" applyNumberFormat="1" applyFill="1" applyBorder="1" applyAlignment="1">
      <alignment horizontal="center" vertical="center" wrapText="1"/>
    </xf>
    <xf numFmtId="176" fontId="0" fillId="22" borderId="29" xfId="0" applyNumberFormat="1" applyFont="1" applyFill="1" applyBorder="1" applyAlignment="1">
      <alignment horizontal="center" vertical="center" wrapText="1"/>
    </xf>
    <xf numFmtId="176" fontId="0" fillId="22" borderId="0" xfId="0" applyNumberFormat="1" applyFont="1" applyFill="1" applyBorder="1" applyAlignment="1">
      <alignment horizontal="center" vertical="center" wrapText="1"/>
    </xf>
    <xf numFmtId="176" fontId="0" fillId="22" borderId="28" xfId="0" applyNumberFormat="1" applyFont="1" applyFill="1" applyBorder="1" applyAlignment="1">
      <alignment horizontal="center" vertical="center" wrapText="1"/>
    </xf>
    <xf numFmtId="176" fontId="0" fillId="15" borderId="30" xfId="0" applyNumberFormat="1" applyFill="1" applyBorder="1" applyAlignment="1">
      <alignment horizontal="center" vertical="center" wrapText="1"/>
    </xf>
    <xf numFmtId="176" fontId="0" fillId="15" borderId="28" xfId="0" applyNumberFormat="1" applyFill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 wrapText="1"/>
      <protection/>
    </xf>
    <xf numFmtId="0" fontId="27" fillId="0" borderId="21" xfId="58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176" fontId="0" fillId="0" borderId="21" xfId="0" applyNumberFormat="1" applyBorder="1" applyAlignment="1" applyProtection="1">
      <alignment horizontal="center" vertical="center" wrapText="1"/>
      <protection locked="0"/>
    </xf>
    <xf numFmtId="9" fontId="1" fillId="0" borderId="21" xfId="62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59" applyProtection="1">
      <alignment/>
      <protection locked="0"/>
    </xf>
    <xf numFmtId="0" fontId="0" fillId="0" borderId="21" xfId="59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76" fontId="0" fillId="0" borderId="21" xfId="59" applyNumberFormat="1" applyBorder="1" applyAlignment="1" applyProtection="1">
      <alignment horizontal="center" vertical="center" wrapText="1"/>
      <protection locked="0"/>
    </xf>
    <xf numFmtId="9" fontId="1" fillId="0" borderId="21" xfId="63" applyFont="1" applyBorder="1" applyAlignment="1" applyProtection="1">
      <alignment horizontal="center" vertical="center" wrapText="1"/>
      <protection locked="0"/>
    </xf>
    <xf numFmtId="9" fontId="1" fillId="0" borderId="21" xfId="63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59" applyBorder="1" applyProtection="1">
      <alignment/>
      <protection locked="0"/>
    </xf>
    <xf numFmtId="0" fontId="0" fillId="0" borderId="0" xfId="59" applyBorder="1" applyProtection="1">
      <alignment/>
      <protection locked="0"/>
    </xf>
    <xf numFmtId="0" fontId="0" fillId="0" borderId="31" xfId="59" applyBorder="1" applyAlignment="1" applyProtection="1">
      <alignment wrapText="1"/>
      <protection locked="0"/>
    </xf>
    <xf numFmtId="0" fontId="33" fillId="0" borderId="0" xfId="59" applyFont="1" applyBorder="1" applyAlignment="1" applyProtection="1">
      <alignment horizontal="left" wrapText="1"/>
      <protection locked="0"/>
    </xf>
    <xf numFmtId="0" fontId="28" fillId="0" borderId="22" xfId="59" applyFont="1" applyBorder="1" applyAlignment="1" applyProtection="1">
      <alignment horizontal="center" vertical="center" wrapText="1"/>
      <protection/>
    </xf>
    <xf numFmtId="0" fontId="28" fillId="0" borderId="0" xfId="59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/>
      <protection locked="0"/>
    </xf>
    <xf numFmtId="0" fontId="0" fillId="0" borderId="0" xfId="59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0" fillId="0" borderId="21" xfId="59" applyBorder="1" applyProtection="1">
      <alignment/>
      <protection locked="0"/>
    </xf>
    <xf numFmtId="0" fontId="28" fillId="0" borderId="31" xfId="59" applyFont="1" applyBorder="1" applyAlignment="1" applyProtection="1">
      <alignment horizontal="center" vertical="center" wrapText="1"/>
      <protection/>
    </xf>
    <xf numFmtId="0" fontId="28" fillId="0" borderId="21" xfId="59" applyFont="1" applyBorder="1" applyAlignment="1" applyProtection="1">
      <alignment horizontal="center" vertical="center" wrapText="1"/>
      <protection locked="0"/>
    </xf>
    <xf numFmtId="0" fontId="3" fillId="0" borderId="21" xfId="59" applyFont="1" applyBorder="1" applyAlignment="1" applyProtection="1">
      <alignment horizontal="center" vertical="center" wrapText="1"/>
      <protection locked="0"/>
    </xf>
    <xf numFmtId="0" fontId="3" fillId="0" borderId="21" xfId="59" applyFont="1" applyFill="1" applyBorder="1" applyAlignment="1" applyProtection="1">
      <alignment horizontal="center" vertical="center" wrapText="1"/>
      <protection locked="0"/>
    </xf>
    <xf numFmtId="0" fontId="3" fillId="0" borderId="21" xfId="59" applyFont="1" applyBorder="1" applyAlignment="1" applyProtection="1">
      <alignment horizontal="center" vertical="center"/>
      <protection locked="0"/>
    </xf>
    <xf numFmtId="0" fontId="0" fillId="0" borderId="0" xfId="59" applyAlignment="1" applyProtection="1">
      <alignment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33" fillId="0" borderId="21" xfId="59" applyFont="1" applyBorder="1" applyAlignment="1" applyProtection="1">
      <alignment horizontal="left" vertical="center" wrapText="1"/>
      <protection locked="0"/>
    </xf>
    <xf numFmtId="0" fontId="33" fillId="0" borderId="31" xfId="59" applyFont="1" applyBorder="1" applyAlignment="1" applyProtection="1">
      <alignment vertical="center" wrapText="1"/>
      <protection locked="0"/>
    </xf>
    <xf numFmtId="0" fontId="40" fillId="0" borderId="31" xfId="59" applyFont="1" applyBorder="1" applyAlignment="1" applyProtection="1">
      <alignment vertical="center" wrapText="1"/>
      <protection locked="0"/>
    </xf>
    <xf numFmtId="0" fontId="0" fillId="0" borderId="0" xfId="59" applyBorder="1" applyAlignment="1" applyProtection="1">
      <alignment horizontal="center" vertical="center" wrapText="1"/>
      <protection locked="0"/>
    </xf>
    <xf numFmtId="0" fontId="0" fillId="0" borderId="31" xfId="59" applyBorder="1" applyAlignment="1" applyProtection="1">
      <alignment horizontal="center" vertical="center" wrapText="1"/>
      <protection locked="0"/>
    </xf>
    <xf numFmtId="0" fontId="1" fillId="0" borderId="34" xfId="59" applyFont="1" applyBorder="1" applyAlignment="1" applyProtection="1">
      <alignment horizontal="left" vertical="center" wrapText="1"/>
      <protection locked="0"/>
    </xf>
    <xf numFmtId="0" fontId="0" fillId="0" borderId="0" xfId="59" applyBorder="1" applyAlignment="1" applyProtection="1">
      <alignment horizontal="left" wrapText="1"/>
      <protection locked="0"/>
    </xf>
    <xf numFmtId="0" fontId="3" fillId="0" borderId="35" xfId="58" applyFont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horizontal="center" vertical="center"/>
      <protection/>
    </xf>
    <xf numFmtId="3" fontId="1" fillId="0" borderId="36" xfId="0" applyNumberFormat="1" applyFont="1" applyBorder="1" applyAlignment="1" applyProtection="1">
      <alignment horizontal="center" vertical="center"/>
      <protection/>
    </xf>
    <xf numFmtId="0" fontId="3" fillId="0" borderId="36" xfId="58" applyFont="1" applyBorder="1" applyAlignment="1" applyProtection="1">
      <alignment horizontal="center" vertical="center" wrapText="1"/>
      <protection/>
    </xf>
    <xf numFmtId="0" fontId="28" fillId="0" borderId="37" xfId="59" applyFont="1" applyBorder="1" applyAlignment="1" applyProtection="1">
      <alignment vertical="center" wrapText="1"/>
      <protection/>
    </xf>
    <xf numFmtId="0" fontId="28" fillId="0" borderId="10" xfId="59" applyFont="1" applyBorder="1" applyAlignment="1" applyProtection="1">
      <alignment vertical="center" wrapText="1"/>
      <protection/>
    </xf>
    <xf numFmtId="176" fontId="0" fillId="4" borderId="21" xfId="59" applyNumberFormat="1" applyFont="1" applyFill="1" applyBorder="1" applyAlignment="1" applyProtection="1">
      <alignment horizontal="center" vertical="center" wrapText="1"/>
      <protection/>
    </xf>
    <xf numFmtId="176" fontId="0" fillId="0" borderId="21" xfId="59" applyNumberFormat="1" applyFill="1" applyBorder="1" applyAlignment="1" applyProtection="1">
      <alignment horizontal="center" vertical="center" wrapText="1"/>
      <protection/>
    </xf>
    <xf numFmtId="176" fontId="0" fillId="0" borderId="21" xfId="59" applyNumberFormat="1" applyBorder="1" applyAlignment="1" applyProtection="1">
      <alignment horizontal="center" vertical="center" wrapText="1"/>
      <protection/>
    </xf>
    <xf numFmtId="176" fontId="0" fillId="22" borderId="21" xfId="59" applyNumberFormat="1" applyFont="1" applyFill="1" applyBorder="1" applyAlignment="1" applyProtection="1">
      <alignment horizontal="center" vertical="center" wrapText="1"/>
      <protection/>
    </xf>
    <xf numFmtId="176" fontId="0" fillId="0" borderId="37" xfId="59" applyNumberFormat="1" applyBorder="1" applyAlignment="1" applyProtection="1">
      <alignment vertical="center" wrapText="1"/>
      <protection/>
    </xf>
    <xf numFmtId="176" fontId="0" fillId="0" borderId="10" xfId="59" applyNumberFormat="1" applyBorder="1" applyAlignment="1" applyProtection="1">
      <alignment vertical="center" wrapText="1"/>
      <protection/>
    </xf>
    <xf numFmtId="176" fontId="0" fillId="7" borderId="21" xfId="59" applyNumberFormat="1" applyFont="1" applyFill="1" applyBorder="1" applyAlignment="1" applyProtection="1">
      <alignment horizontal="center" vertical="center" wrapText="1"/>
      <protection/>
    </xf>
    <xf numFmtId="0" fontId="1" fillId="0" borderId="30" xfId="59" applyFont="1" applyBorder="1" applyAlignment="1" applyProtection="1">
      <alignment horizontal="left" vertical="center" wrapText="1"/>
      <protection locked="0"/>
    </xf>
    <xf numFmtId="0" fontId="1" fillId="0" borderId="38" xfId="59" applyFont="1" applyBorder="1" applyAlignment="1" applyProtection="1">
      <alignment horizontal="left" vertical="center" wrapText="1"/>
      <protection locked="0"/>
    </xf>
    <xf numFmtId="0" fontId="3" fillId="0" borderId="23" xfId="58" applyFont="1" applyBorder="1" applyAlignment="1" applyProtection="1">
      <alignment horizontal="center" vertical="center" wrapText="1"/>
      <protection/>
    </xf>
    <xf numFmtId="0" fontId="29" fillId="0" borderId="23" xfId="0" applyFont="1" applyBorder="1" applyAlignment="1" applyProtection="1">
      <alignment horizontal="center" vertical="center"/>
      <protection/>
    </xf>
    <xf numFmtId="3" fontId="1" fillId="0" borderId="21" xfId="0" applyNumberFormat="1" applyFont="1" applyBorder="1" applyAlignment="1" applyProtection="1">
      <alignment horizontal="center" vertical="center"/>
      <protection/>
    </xf>
    <xf numFmtId="0" fontId="3" fillId="0" borderId="21" xfId="58" applyFont="1" applyBorder="1" applyAlignment="1" applyProtection="1">
      <alignment horizontal="center" vertical="center" wrapText="1"/>
      <protection/>
    </xf>
    <xf numFmtId="0" fontId="37" fillId="0" borderId="23" xfId="58" applyFont="1" applyBorder="1" applyAlignment="1" applyProtection="1">
      <alignment horizontal="center" vertical="center" wrapText="1"/>
      <protection/>
    </xf>
    <xf numFmtId="0" fontId="29" fillId="0" borderId="23" xfId="59" applyFont="1" applyBorder="1" applyAlignment="1" applyProtection="1">
      <alignment horizontal="center" vertical="center"/>
      <protection/>
    </xf>
    <xf numFmtId="0" fontId="1" fillId="0" borderId="21" xfId="59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37" fillId="0" borderId="36" xfId="58" applyFont="1" applyBorder="1" applyAlignment="1" applyProtection="1">
      <alignment horizontal="center" vertical="center" wrapText="1"/>
      <protection/>
    </xf>
    <xf numFmtId="0" fontId="35" fillId="0" borderId="31" xfId="59" applyFont="1" applyBorder="1" applyAlignment="1" applyProtection="1">
      <alignment horizontal="left" vertical="center" wrapText="1"/>
      <protection locked="0"/>
    </xf>
    <xf numFmtId="0" fontId="35" fillId="0" borderId="0" xfId="59" applyFont="1" applyBorder="1" applyAlignment="1" applyProtection="1">
      <alignment horizontal="left" vertical="center" wrapText="1"/>
      <protection locked="0"/>
    </xf>
    <xf numFmtId="0" fontId="33" fillId="0" borderId="31" xfId="59" applyFont="1" applyBorder="1" applyAlignment="1" applyProtection="1">
      <alignment horizontal="left" vertical="center" wrapText="1"/>
      <protection locked="0"/>
    </xf>
    <xf numFmtId="0" fontId="33" fillId="0" borderId="0" xfId="59" applyFont="1" applyBorder="1" applyAlignment="1" applyProtection="1">
      <alignment horizontal="left" vertical="center" wrapText="1"/>
      <protection locked="0"/>
    </xf>
    <xf numFmtId="0" fontId="28" fillId="0" borderId="0" xfId="59" applyFont="1" applyBorder="1" applyAlignment="1" applyProtection="1">
      <alignment horizontal="left" wrapText="1"/>
      <protection locked="0"/>
    </xf>
    <xf numFmtId="0" fontId="34" fillId="0" borderId="0" xfId="59" applyFont="1" applyBorder="1" applyAlignment="1" applyProtection="1">
      <alignment horizontal="left" wrapText="1"/>
      <protection locked="0"/>
    </xf>
    <xf numFmtId="0" fontId="0" fillId="0" borderId="0" xfId="59" applyFont="1" applyAlignment="1" applyProtection="1">
      <alignment horizontal="left" wrapText="1"/>
      <protection locked="0"/>
    </xf>
    <xf numFmtId="0" fontId="0" fillId="0" borderId="30" xfId="59" applyBorder="1" applyAlignment="1" applyProtection="1">
      <alignment horizontal="center" wrapText="1"/>
      <protection locked="0"/>
    </xf>
    <xf numFmtId="0" fontId="0" fillId="0" borderId="38" xfId="59" applyBorder="1" applyAlignment="1" applyProtection="1">
      <alignment horizontal="center" wrapText="1"/>
      <protection locked="0"/>
    </xf>
    <xf numFmtId="0" fontId="40" fillId="0" borderId="37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176" fontId="0" fillId="7" borderId="21" xfId="59" applyNumberFormat="1" applyFont="1" applyFill="1" applyBorder="1" applyAlignment="1" applyProtection="1">
      <alignment horizontal="center" vertical="center" wrapText="1"/>
      <protection/>
    </xf>
    <xf numFmtId="176" fontId="0" fillId="22" borderId="30" xfId="59" applyNumberFormat="1" applyFont="1" applyFill="1" applyBorder="1" applyAlignment="1" applyProtection="1">
      <alignment horizontal="center" vertical="center" wrapText="1"/>
      <protection/>
    </xf>
    <xf numFmtId="176" fontId="0" fillId="22" borderId="34" xfId="59" applyNumberFormat="1" applyFont="1" applyFill="1" applyBorder="1" applyAlignment="1" applyProtection="1">
      <alignment horizontal="center" vertical="center" wrapText="1"/>
      <protection/>
    </xf>
    <xf numFmtId="0" fontId="39" fillId="0" borderId="21" xfId="0" applyFont="1" applyBorder="1" applyAlignment="1" applyProtection="1">
      <alignment horizontal="center" vertical="center" wrapText="1"/>
      <protection locked="0"/>
    </xf>
    <xf numFmtId="176" fontId="0" fillId="4" borderId="21" xfId="59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39" fillId="0" borderId="21" xfId="59" applyFont="1" applyBorder="1" applyAlignment="1" applyProtection="1">
      <alignment horizontal="center" vertical="center" wrapText="1"/>
      <protection locked="0"/>
    </xf>
    <xf numFmtId="0" fontId="5" fillId="0" borderId="21" xfId="59" applyFont="1" applyBorder="1" applyAlignment="1" applyProtection="1">
      <alignment horizontal="center" vertical="center"/>
      <protection locked="0"/>
    </xf>
    <xf numFmtId="0" fontId="0" fillId="0" borderId="0" xfId="59" applyAlignment="1" applyProtection="1">
      <alignment horizontal="left" wrapText="1"/>
      <protection locked="0"/>
    </xf>
    <xf numFmtId="0" fontId="33" fillId="0" borderId="30" xfId="59" applyFont="1" applyBorder="1" applyAlignment="1" applyProtection="1">
      <alignment horizontal="left" vertical="center" wrapText="1"/>
      <protection locked="0"/>
    </xf>
    <xf numFmtId="0" fontId="33" fillId="0" borderId="38" xfId="59" applyFont="1" applyBorder="1" applyAlignment="1" applyProtection="1">
      <alignment horizontal="left" vertical="center" wrapText="1"/>
      <protection locked="0"/>
    </xf>
    <xf numFmtId="0" fontId="33" fillId="0" borderId="34" xfId="59" applyFont="1" applyBorder="1" applyAlignment="1" applyProtection="1">
      <alignment horizontal="left" vertical="center" wrapText="1"/>
      <protection locked="0"/>
    </xf>
    <xf numFmtId="0" fontId="33" fillId="0" borderId="30" xfId="59" applyFont="1" applyBorder="1" applyAlignment="1" applyProtection="1">
      <alignment horizontal="center" vertical="center" wrapText="1"/>
      <protection locked="0"/>
    </xf>
    <xf numFmtId="0" fontId="33" fillId="0" borderId="38" xfId="59" applyFont="1" applyBorder="1" applyAlignment="1" applyProtection="1">
      <alignment horizontal="center" vertical="center" wrapText="1"/>
      <protection locked="0"/>
    </xf>
    <xf numFmtId="0" fontId="33" fillId="0" borderId="0" xfId="59" applyFont="1" applyBorder="1" applyAlignment="1" applyProtection="1">
      <alignment horizontal="center" wrapText="1"/>
      <protection locked="0"/>
    </xf>
    <xf numFmtId="0" fontId="0" fillId="0" borderId="21" xfId="59" applyBorder="1" applyAlignment="1" applyProtection="1">
      <alignment horizontal="center" wrapText="1"/>
      <protection locked="0"/>
    </xf>
    <xf numFmtId="0" fontId="33" fillId="0" borderId="10" xfId="59" applyFont="1" applyBorder="1" applyAlignment="1" applyProtection="1">
      <alignment horizontal="left" wrapText="1"/>
      <protection locked="0"/>
    </xf>
    <xf numFmtId="0" fontId="1" fillId="0" borderId="0" xfId="59" applyFont="1" applyBorder="1" applyAlignment="1" applyProtection="1">
      <alignment horizontal="center" wrapText="1"/>
      <protection locked="0"/>
    </xf>
    <xf numFmtId="0" fontId="0" fillId="0" borderId="0" xfId="59" applyFont="1" applyBorder="1" applyAlignment="1" applyProtection="1">
      <alignment horizontal="left" wrapText="1"/>
      <protection locked="0"/>
    </xf>
    <xf numFmtId="0" fontId="33" fillId="0" borderId="0" xfId="59" applyFont="1" applyBorder="1" applyAlignment="1" applyProtection="1">
      <alignment horizontal="left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center"/>
      <protection locked="0"/>
    </xf>
    <xf numFmtId="0" fontId="28" fillId="0" borderId="37" xfId="59" applyFont="1" applyBorder="1" applyAlignment="1" applyProtection="1">
      <alignment horizontal="center" vertical="center" wrapText="1"/>
      <protection locked="0"/>
    </xf>
    <xf numFmtId="0" fontId="28" fillId="0" borderId="10" xfId="59" applyFont="1" applyBorder="1" applyAlignment="1" applyProtection="1">
      <alignment horizontal="center" vertical="center" wrapText="1"/>
      <protection locked="0"/>
    </xf>
    <xf numFmtId="0" fontId="28" fillId="0" borderId="39" xfId="59" applyFont="1" applyBorder="1" applyAlignment="1" applyProtection="1">
      <alignment horizontal="center" vertical="center" wrapText="1"/>
      <protection locked="0"/>
    </xf>
    <xf numFmtId="0" fontId="28" fillId="0" borderId="29" xfId="59" applyFont="1" applyBorder="1" applyAlignment="1" applyProtection="1">
      <alignment horizontal="center" vertical="center" wrapText="1"/>
      <protection locked="0"/>
    </xf>
    <xf numFmtId="0" fontId="28" fillId="0" borderId="26" xfId="59" applyFont="1" applyBorder="1" applyAlignment="1" applyProtection="1">
      <alignment horizontal="center" vertical="center" wrapText="1"/>
      <protection locked="0"/>
    </xf>
    <xf numFmtId="0" fontId="28" fillId="0" borderId="24" xfId="59" applyFont="1" applyBorder="1" applyAlignment="1" applyProtection="1">
      <alignment horizontal="center" vertical="center" wrapText="1"/>
      <protection locked="0"/>
    </xf>
    <xf numFmtId="0" fontId="36" fillId="0" borderId="21" xfId="59" applyFont="1" applyBorder="1" applyAlignment="1" applyProtection="1">
      <alignment horizontal="center" wrapText="1"/>
      <protection locked="0"/>
    </xf>
    <xf numFmtId="0" fontId="33" fillId="0" borderId="29" xfId="59" applyFont="1" applyBorder="1" applyAlignment="1" applyProtection="1">
      <alignment horizontal="left" vertical="center" wrapText="1"/>
      <protection locked="0"/>
    </xf>
    <xf numFmtId="0" fontId="33" fillId="0" borderId="26" xfId="59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Procentowy_Załącznik nr 1_Formularz cenowy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8"/>
  <sheetViews>
    <sheetView showGridLines="0" tabSelected="1" zoomScaleSheetLayoutView="50" workbookViewId="0" topLeftCell="A1">
      <selection activeCell="B6" sqref="B6:K8"/>
    </sheetView>
  </sheetViews>
  <sheetFormatPr defaultColWidth="9.00390625" defaultRowHeight="12.75" zeroHeight="1"/>
  <cols>
    <col min="1" max="1" width="1.75390625" style="59" customWidth="1"/>
    <col min="2" max="2" width="4.375" style="59" customWidth="1"/>
    <col min="3" max="3" width="26.25390625" style="60" customWidth="1"/>
    <col min="4" max="4" width="5.75390625" style="61" customWidth="1"/>
    <col min="5" max="5" width="8.625" style="61" customWidth="1"/>
    <col min="6" max="6" width="12.25390625" style="59" customWidth="1"/>
    <col min="7" max="7" width="14.375" style="59" customWidth="1"/>
    <col min="8" max="8" width="7.75390625" style="59" customWidth="1"/>
    <col min="9" max="9" width="12.625" style="59" customWidth="1"/>
    <col min="10" max="10" width="13.125" style="59" customWidth="1"/>
    <col min="11" max="11" width="20.00390625" style="59" customWidth="1"/>
    <col min="12" max="12" width="1.875" style="59" customWidth="1"/>
    <col min="13" max="15" width="9.125" style="59" hidden="1" customWidth="1"/>
    <col min="16" max="16" width="18.875" style="59" hidden="1" customWidth="1"/>
    <col min="17" max="255" width="9.125" style="59" hidden="1" customWidth="1"/>
    <col min="256" max="16384" width="1.12109375" style="59" hidden="1" customWidth="1"/>
  </cols>
  <sheetData>
    <row r="1" spans="1:11" ht="12.75">
      <c r="A1" s="66"/>
      <c r="B1" s="66"/>
      <c r="C1" s="67"/>
      <c r="D1" s="68"/>
      <c r="J1" s="159" t="s">
        <v>65</v>
      </c>
      <c r="K1" s="159"/>
    </row>
    <row r="2" spans="1:11" ht="12.75" customHeight="1">
      <c r="A2" s="66"/>
      <c r="B2" s="160"/>
      <c r="C2" s="160"/>
      <c r="D2" s="160"/>
      <c r="E2" s="62"/>
      <c r="F2" s="62"/>
      <c r="G2" s="62"/>
      <c r="H2" s="62"/>
      <c r="I2" s="62"/>
      <c r="J2" s="159"/>
      <c r="K2" s="159"/>
    </row>
    <row r="3" spans="1:11" ht="12.75">
      <c r="A3" s="66"/>
      <c r="B3" s="160"/>
      <c r="C3" s="160"/>
      <c r="D3" s="160"/>
      <c r="E3" s="62"/>
      <c r="F3" s="62"/>
      <c r="G3" s="62"/>
      <c r="H3" s="62"/>
      <c r="I3" s="62"/>
      <c r="J3" s="62"/>
      <c r="K3" s="62"/>
    </row>
    <row r="4" spans="2:11" ht="12.75">
      <c r="B4" s="62"/>
      <c r="C4" s="62"/>
      <c r="D4" s="62"/>
      <c r="E4" s="62"/>
      <c r="F4" s="62"/>
      <c r="G4" s="62"/>
      <c r="H4" s="62"/>
      <c r="I4" s="161" t="s">
        <v>149</v>
      </c>
      <c r="J4" s="161"/>
      <c r="K4" s="161"/>
    </row>
    <row r="5" spans="2:11" ht="12.75">
      <c r="B5" s="62"/>
      <c r="C5" s="62"/>
      <c r="D5" s="62"/>
      <c r="E5" s="62"/>
      <c r="F5" s="62"/>
      <c r="G5" s="62"/>
      <c r="H5" s="62"/>
      <c r="I5" s="161"/>
      <c r="J5" s="161"/>
      <c r="K5" s="161"/>
    </row>
    <row r="6" spans="2:11" ht="12.75">
      <c r="B6" s="161" t="s">
        <v>83</v>
      </c>
      <c r="C6" s="161"/>
      <c r="D6" s="161"/>
      <c r="E6" s="161"/>
      <c r="F6" s="161"/>
      <c r="G6" s="161"/>
      <c r="H6" s="161"/>
      <c r="I6" s="161"/>
      <c r="J6" s="161"/>
      <c r="K6" s="161"/>
    </row>
    <row r="7" spans="2:11" ht="12.75"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2:11" ht="12.75"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2:11" ht="12.75"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2:11" ht="12.75">
      <c r="B10" s="161" t="s">
        <v>66</v>
      </c>
      <c r="C10" s="161"/>
      <c r="D10" s="62"/>
      <c r="E10" s="62"/>
      <c r="F10" s="62"/>
      <c r="G10" s="62"/>
      <c r="H10" s="62"/>
      <c r="I10" s="62"/>
      <c r="J10" s="62"/>
      <c r="K10" s="62"/>
    </row>
    <row r="11" spans="2:11" ht="12.75">
      <c r="B11" s="161"/>
      <c r="C11" s="161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157" t="s">
        <v>68</v>
      </c>
      <c r="C12" s="157"/>
      <c r="D12" s="157"/>
      <c r="E12" s="157"/>
      <c r="F12" s="157"/>
      <c r="G12" s="157"/>
      <c r="H12" s="157"/>
      <c r="I12" s="157"/>
      <c r="J12" s="157"/>
      <c r="K12" s="157"/>
    </row>
    <row r="13" spans="2:11" ht="12.75">
      <c r="B13" s="157"/>
      <c r="C13" s="157"/>
      <c r="D13" s="157"/>
      <c r="E13" s="157"/>
      <c r="F13" s="157"/>
      <c r="G13" s="157"/>
      <c r="H13" s="157"/>
      <c r="I13" s="157"/>
      <c r="J13" s="157"/>
      <c r="K13" s="157"/>
    </row>
    <row r="14" spans="2:11" ht="12.75">
      <c r="B14" s="157"/>
      <c r="C14" s="157"/>
      <c r="D14" s="157"/>
      <c r="E14" s="157"/>
      <c r="F14" s="157"/>
      <c r="G14" s="157"/>
      <c r="H14" s="157"/>
      <c r="I14" s="157"/>
      <c r="J14" s="157"/>
      <c r="K14" s="157"/>
    </row>
    <row r="15" spans="2:11" ht="12.75">
      <c r="B15" s="157"/>
      <c r="C15" s="157"/>
      <c r="D15" s="157"/>
      <c r="E15" s="157"/>
      <c r="F15" s="157"/>
      <c r="G15" s="157"/>
      <c r="H15" s="157"/>
      <c r="I15" s="157"/>
      <c r="J15" s="157"/>
      <c r="K15" s="157"/>
    </row>
    <row r="16" spans="2:11" ht="12.75">
      <c r="B16" s="157" t="s">
        <v>67</v>
      </c>
      <c r="C16" s="157"/>
      <c r="D16" s="62"/>
      <c r="E16" s="62"/>
      <c r="F16" s="62"/>
      <c r="G16" s="62"/>
      <c r="H16" s="62"/>
      <c r="I16" s="62"/>
      <c r="J16" s="62"/>
      <c r="K16" s="62"/>
    </row>
    <row r="17" spans="2:11" ht="12.75">
      <c r="B17" s="157" t="s">
        <v>68</v>
      </c>
      <c r="C17" s="157"/>
      <c r="D17" s="157"/>
      <c r="E17" s="157"/>
      <c r="F17" s="157"/>
      <c r="G17" s="157"/>
      <c r="H17" s="157"/>
      <c r="I17" s="157"/>
      <c r="J17" s="157"/>
      <c r="K17" s="157"/>
    </row>
    <row r="18" spans="2:11" ht="12.75">
      <c r="B18" s="157"/>
      <c r="C18" s="157"/>
      <c r="D18" s="157"/>
      <c r="E18" s="157"/>
      <c r="F18" s="157"/>
      <c r="G18" s="157"/>
      <c r="H18" s="157"/>
      <c r="I18" s="157"/>
      <c r="J18" s="157"/>
      <c r="K18" s="157"/>
    </row>
    <row r="19" spans="2:11" ht="12.75">
      <c r="B19" s="157"/>
      <c r="C19" s="157"/>
      <c r="D19" s="157"/>
      <c r="E19" s="157"/>
      <c r="F19" s="157"/>
      <c r="G19" s="157"/>
      <c r="H19" s="157"/>
      <c r="I19" s="157"/>
      <c r="J19" s="157"/>
      <c r="K19" s="157"/>
    </row>
    <row r="20" spans="2:11" ht="12.75">
      <c r="B20" s="157"/>
      <c r="C20" s="157"/>
      <c r="D20" s="157"/>
      <c r="E20" s="157"/>
      <c r="F20" s="157"/>
      <c r="G20" s="157"/>
      <c r="H20" s="157"/>
      <c r="I20" s="157"/>
      <c r="J20" s="157"/>
      <c r="K20" s="157"/>
    </row>
    <row r="21" spans="2:11" ht="12.75">
      <c r="B21" s="157" t="s">
        <v>69</v>
      </c>
      <c r="C21" s="157"/>
      <c r="D21" s="62"/>
      <c r="E21" s="62"/>
      <c r="F21" s="62"/>
      <c r="G21" s="62"/>
      <c r="H21" s="62"/>
      <c r="I21" s="62"/>
      <c r="J21" s="62"/>
      <c r="K21" s="62"/>
    </row>
    <row r="22" spans="2:11" ht="12.75">
      <c r="B22" s="157" t="s">
        <v>68</v>
      </c>
      <c r="C22" s="157"/>
      <c r="D22" s="157"/>
      <c r="E22" s="157"/>
      <c r="F22" s="157"/>
      <c r="G22" s="157"/>
      <c r="H22" s="157"/>
      <c r="I22" s="157"/>
      <c r="J22" s="157"/>
      <c r="K22" s="157"/>
    </row>
    <row r="23" spans="2:11" ht="12.75">
      <c r="B23" s="157"/>
      <c r="C23" s="157"/>
      <c r="D23" s="157"/>
      <c r="E23" s="157"/>
      <c r="F23" s="157"/>
      <c r="G23" s="157"/>
      <c r="H23" s="157"/>
      <c r="I23" s="157"/>
      <c r="J23" s="157"/>
      <c r="K23" s="157"/>
    </row>
    <row r="24" spans="2:11" ht="12.75"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2:11" ht="12.75">
      <c r="B25" s="157"/>
      <c r="C25" s="157"/>
      <c r="D25" s="157"/>
      <c r="E25" s="157"/>
      <c r="F25" s="157"/>
      <c r="G25" s="157"/>
      <c r="H25" s="157"/>
      <c r="I25" s="157"/>
      <c r="J25" s="157"/>
      <c r="K25" s="157"/>
    </row>
    <row r="26" spans="2:11" ht="12.75">
      <c r="B26" s="157" t="s">
        <v>70</v>
      </c>
      <c r="C26" s="157"/>
      <c r="D26" s="62"/>
      <c r="E26" s="62"/>
      <c r="F26" s="62"/>
      <c r="G26" s="62"/>
      <c r="H26" s="62"/>
      <c r="I26" s="62"/>
      <c r="J26" s="62"/>
      <c r="K26" s="62"/>
    </row>
    <row r="27" spans="2:11" ht="12.75">
      <c r="B27" s="157" t="s">
        <v>68</v>
      </c>
      <c r="C27" s="157"/>
      <c r="D27" s="157"/>
      <c r="E27" s="157"/>
      <c r="F27" s="157"/>
      <c r="G27" s="157"/>
      <c r="H27" s="157"/>
      <c r="I27" s="157"/>
      <c r="J27" s="157"/>
      <c r="K27" s="157"/>
    </row>
    <row r="28" spans="2:11" ht="12.75">
      <c r="B28" s="157"/>
      <c r="C28" s="157"/>
      <c r="D28" s="157"/>
      <c r="E28" s="157"/>
      <c r="F28" s="157"/>
      <c r="G28" s="157"/>
      <c r="H28" s="157"/>
      <c r="I28" s="157"/>
      <c r="J28" s="157"/>
      <c r="K28" s="157"/>
    </row>
    <row r="29" spans="2:11" ht="12.75">
      <c r="B29" s="157"/>
      <c r="C29" s="157"/>
      <c r="D29" s="157"/>
      <c r="E29" s="157"/>
      <c r="F29" s="157"/>
      <c r="G29" s="157"/>
      <c r="H29" s="157"/>
      <c r="I29" s="157"/>
      <c r="J29" s="157"/>
      <c r="K29" s="157"/>
    </row>
    <row r="30" spans="2:11" ht="12.75">
      <c r="B30" s="157"/>
      <c r="C30" s="157"/>
      <c r="D30" s="157"/>
      <c r="E30" s="157"/>
      <c r="F30" s="157"/>
      <c r="G30" s="157"/>
      <c r="H30" s="157"/>
      <c r="I30" s="157"/>
      <c r="J30" s="157"/>
      <c r="K30" s="157"/>
    </row>
    <row r="31" spans="2:11" ht="12.75">
      <c r="B31" s="157" t="s">
        <v>71</v>
      </c>
      <c r="C31" s="157"/>
      <c r="D31" s="62"/>
      <c r="E31" s="62"/>
      <c r="F31" s="62"/>
      <c r="G31" s="62"/>
      <c r="H31" s="62"/>
      <c r="I31" s="62"/>
      <c r="J31" s="62"/>
      <c r="K31" s="62"/>
    </row>
    <row r="32" spans="2:11" ht="12.75"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2:11" ht="12.75">
      <c r="B33" s="158" t="s">
        <v>79</v>
      </c>
      <c r="C33" s="158"/>
      <c r="D33" s="158"/>
      <c r="E33" s="158" t="s">
        <v>80</v>
      </c>
      <c r="F33" s="158"/>
      <c r="G33" s="158"/>
      <c r="H33" s="158" t="s">
        <v>81</v>
      </c>
      <c r="I33" s="158"/>
      <c r="J33" s="158"/>
      <c r="K33" s="158"/>
    </row>
    <row r="34" spans="2:11" ht="12.75">
      <c r="B34" s="158"/>
      <c r="C34" s="158"/>
      <c r="D34" s="158"/>
      <c r="E34" s="158"/>
      <c r="F34" s="158"/>
      <c r="G34" s="158"/>
      <c r="H34" s="158"/>
      <c r="I34" s="158"/>
      <c r="J34" s="158"/>
      <c r="K34" s="158"/>
    </row>
    <row r="35" spans="2:11" ht="12.75"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2:11" ht="12.75">
      <c r="B36" s="157" t="s">
        <v>72</v>
      </c>
      <c r="C36" s="157"/>
      <c r="D36" s="157"/>
      <c r="E36" s="157"/>
      <c r="F36" s="157"/>
      <c r="G36" s="62"/>
      <c r="H36" s="62"/>
      <c r="I36" s="62"/>
      <c r="J36" s="62"/>
      <c r="K36" s="62"/>
    </row>
    <row r="37" spans="2:11" ht="12.75">
      <c r="B37" s="157"/>
      <c r="C37" s="157"/>
      <c r="D37" s="157"/>
      <c r="E37" s="157"/>
      <c r="F37" s="157"/>
      <c r="G37" s="62"/>
      <c r="H37" s="62"/>
      <c r="I37" s="62"/>
      <c r="J37" s="62"/>
      <c r="K37" s="62"/>
    </row>
    <row r="38" spans="2:11" ht="12.75">
      <c r="B38" s="58"/>
      <c r="C38" s="58"/>
      <c r="D38" s="58"/>
      <c r="E38" s="58"/>
      <c r="F38" s="58"/>
      <c r="G38" s="62"/>
      <c r="H38" s="62"/>
      <c r="I38" s="62"/>
      <c r="J38" s="62"/>
      <c r="K38" s="62"/>
    </row>
    <row r="39" spans="2:11" ht="12.75">
      <c r="B39" s="157" t="s">
        <v>73</v>
      </c>
      <c r="C39" s="157"/>
      <c r="D39" s="157"/>
      <c r="E39" s="157"/>
      <c r="F39" s="157"/>
      <c r="G39" s="62"/>
      <c r="H39" s="62"/>
      <c r="I39" s="62"/>
      <c r="J39" s="62"/>
      <c r="K39" s="62"/>
    </row>
    <row r="40" spans="2:11" ht="12.75">
      <c r="B40" s="157"/>
      <c r="C40" s="157"/>
      <c r="D40" s="157"/>
      <c r="E40" s="157"/>
      <c r="F40" s="157"/>
      <c r="G40" s="62"/>
      <c r="H40" s="62"/>
      <c r="I40" s="62"/>
      <c r="J40" s="62"/>
      <c r="K40" s="62"/>
    </row>
    <row r="41" ht="12.75"/>
    <row r="42" ht="12.75"/>
    <row r="43" ht="12.75"/>
    <row r="44" ht="12.75"/>
    <row r="45" ht="12.75"/>
    <row r="46" spans="2:11" ht="15.75" customHeight="1">
      <c r="B46" s="141" t="s">
        <v>142</v>
      </c>
      <c r="C46" s="141"/>
      <c r="D46" s="141"/>
      <c r="E46" s="141"/>
      <c r="F46" s="141"/>
      <c r="G46" s="141"/>
      <c r="H46" s="141"/>
      <c r="I46" s="141"/>
      <c r="J46" s="141"/>
      <c r="K46" s="141"/>
    </row>
    <row r="47" spans="2:11" ht="15.75" customHeight="1">
      <c r="B47" s="141"/>
      <c r="C47" s="141"/>
      <c r="D47" s="141"/>
      <c r="E47" s="141"/>
      <c r="F47" s="141"/>
      <c r="G47" s="141"/>
      <c r="H47" s="141"/>
      <c r="I47" s="141"/>
      <c r="J47" s="141"/>
      <c r="K47" s="141"/>
    </row>
    <row r="48" spans="2:11" ht="15.75" customHeight="1">
      <c r="B48" s="139" t="s">
        <v>23</v>
      </c>
      <c r="C48" s="139"/>
      <c r="D48" s="139"/>
      <c r="E48" s="139"/>
      <c r="F48" s="139"/>
      <c r="G48" s="139"/>
      <c r="H48" s="139"/>
      <c r="I48" s="139"/>
      <c r="J48" s="139"/>
      <c r="K48" s="139"/>
    </row>
    <row r="49" spans="2:11" ht="15.75" customHeight="1">
      <c r="B49" s="139"/>
      <c r="C49" s="139"/>
      <c r="D49" s="139"/>
      <c r="E49" s="139"/>
      <c r="F49" s="139"/>
      <c r="G49" s="139"/>
      <c r="H49" s="139"/>
      <c r="I49" s="139"/>
      <c r="J49" s="139"/>
      <c r="K49" s="139"/>
    </row>
    <row r="50" spans="2:11" ht="12.75">
      <c r="B50" s="75"/>
      <c r="C50" s="76"/>
      <c r="D50" s="77"/>
      <c r="E50" s="77" t="s">
        <v>3</v>
      </c>
      <c r="F50" s="77" t="s">
        <v>4</v>
      </c>
      <c r="G50" s="77" t="s">
        <v>9</v>
      </c>
      <c r="H50" s="77" t="s">
        <v>22</v>
      </c>
      <c r="I50" s="77" t="s">
        <v>5</v>
      </c>
      <c r="J50" s="77" t="s">
        <v>10</v>
      </c>
      <c r="K50" s="77" t="s">
        <v>11</v>
      </c>
    </row>
    <row r="51" spans="2:15" ht="44.25" customHeight="1">
      <c r="B51" s="77" t="s">
        <v>12</v>
      </c>
      <c r="C51" s="77" t="s">
        <v>13</v>
      </c>
      <c r="D51" s="77" t="s">
        <v>21</v>
      </c>
      <c r="E51" s="77" t="s">
        <v>6</v>
      </c>
      <c r="F51" s="77" t="s">
        <v>1</v>
      </c>
      <c r="G51" s="77" t="s">
        <v>14</v>
      </c>
      <c r="H51" s="77" t="s">
        <v>2</v>
      </c>
      <c r="I51" s="77" t="s">
        <v>15</v>
      </c>
      <c r="J51" s="78" t="s">
        <v>16</v>
      </c>
      <c r="K51" s="77" t="s">
        <v>17</v>
      </c>
      <c r="L51" s="79"/>
      <c r="M51" s="79"/>
      <c r="N51" s="79"/>
      <c r="O51" s="80"/>
    </row>
    <row r="52" spans="2:16" ht="24.75" customHeight="1">
      <c r="B52" s="81">
        <v>1</v>
      </c>
      <c r="C52" s="101" t="s">
        <v>175</v>
      </c>
      <c r="D52" s="102" t="s">
        <v>51</v>
      </c>
      <c r="E52" s="103">
        <v>13000</v>
      </c>
      <c r="F52" s="53"/>
      <c r="G52" s="53">
        <f>ROUND(E52*F52,2)</f>
        <v>0</v>
      </c>
      <c r="H52" s="54"/>
      <c r="I52" s="53">
        <f>ROUND(G52*H52,2)</f>
        <v>0</v>
      </c>
      <c r="J52" s="53">
        <f>ROUND(K52/E52,2)</f>
        <v>0</v>
      </c>
      <c r="K52" s="53">
        <f>ROUND(SUM(G52,I52),2)</f>
        <v>0</v>
      </c>
      <c r="L52" s="82"/>
      <c r="M52" s="79"/>
      <c r="N52" s="79"/>
      <c r="O52" s="80"/>
      <c r="P52" s="83"/>
    </row>
    <row r="53" spans="2:16" ht="24.75" customHeight="1">
      <c r="B53" s="81">
        <v>2</v>
      </c>
      <c r="C53" s="104" t="s">
        <v>53</v>
      </c>
      <c r="D53" s="102" t="s">
        <v>52</v>
      </c>
      <c r="E53" s="103">
        <v>1500</v>
      </c>
      <c r="F53" s="53"/>
      <c r="G53" s="53">
        <f>ROUND(E53*F53,2)</f>
        <v>0</v>
      </c>
      <c r="H53" s="54"/>
      <c r="I53" s="53">
        <f>ROUND(G53*H53,2)</f>
        <v>0</v>
      </c>
      <c r="J53" s="53">
        <f>ROUND(K53/E53,2)</f>
        <v>0</v>
      </c>
      <c r="K53" s="53">
        <f>ROUND(SUM(G53,I53),2)</f>
        <v>0</v>
      </c>
      <c r="L53" s="79"/>
      <c r="M53" s="79"/>
      <c r="N53" s="79"/>
      <c r="O53" s="80"/>
      <c r="P53" s="83"/>
    </row>
    <row r="54" spans="2:14" s="56" customFormat="1" ht="24.75" customHeight="1">
      <c r="B54" s="105"/>
      <c r="C54" s="106"/>
      <c r="D54" s="106"/>
      <c r="E54" s="140" t="s">
        <v>7</v>
      </c>
      <c r="F54" s="140"/>
      <c r="G54" s="107">
        <f>SUM(G52:G53)</f>
        <v>0</v>
      </c>
      <c r="H54" s="108"/>
      <c r="I54" s="109"/>
      <c r="J54" s="109"/>
      <c r="K54" s="109"/>
      <c r="L54" s="84"/>
      <c r="M54" s="84"/>
      <c r="N54" s="84"/>
    </row>
    <row r="55" spans="2:14" s="56" customFormat="1" ht="24.75" customHeight="1">
      <c r="B55" s="87"/>
      <c r="C55" s="74"/>
      <c r="D55" s="74"/>
      <c r="E55" s="74"/>
      <c r="F55" s="73"/>
      <c r="G55" s="137" t="s">
        <v>180</v>
      </c>
      <c r="H55" s="138"/>
      <c r="I55" s="110">
        <f>SUM(I52:I53)</f>
        <v>0</v>
      </c>
      <c r="J55" s="109"/>
      <c r="K55" s="109"/>
      <c r="L55" s="84"/>
      <c r="M55" s="84"/>
      <c r="N55" s="84"/>
    </row>
    <row r="56" spans="2:14" s="56" customFormat="1" ht="24.75" customHeight="1">
      <c r="B56" s="87"/>
      <c r="C56" s="74"/>
      <c r="D56" s="74"/>
      <c r="E56" s="74"/>
      <c r="F56" s="73"/>
      <c r="G56" s="111"/>
      <c r="H56" s="112"/>
      <c r="I56" s="136" t="s">
        <v>181</v>
      </c>
      <c r="J56" s="136"/>
      <c r="K56" s="113">
        <f>SUM(K52:K53)</f>
        <v>0</v>
      </c>
      <c r="L56" s="84"/>
      <c r="M56" s="84"/>
      <c r="N56" s="84"/>
    </row>
    <row r="57" spans="2:14" s="56" customFormat="1" ht="36.75" customHeight="1">
      <c r="B57" s="114" t="s">
        <v>182</v>
      </c>
      <c r="C57" s="115"/>
      <c r="D57" s="115"/>
      <c r="E57" s="115"/>
      <c r="F57" s="115"/>
      <c r="G57" s="115"/>
      <c r="H57" s="115"/>
      <c r="I57" s="115"/>
      <c r="J57" s="115"/>
      <c r="K57" s="99"/>
      <c r="L57" s="84"/>
      <c r="M57" s="84"/>
      <c r="N57" s="84"/>
    </row>
    <row r="58" spans="3:14" ht="12.75">
      <c r="C58" s="85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3:14" ht="12.75">
      <c r="C59" s="85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2:14" s="56" customFormat="1" ht="12.75">
      <c r="B60" s="143" t="s">
        <v>143</v>
      </c>
      <c r="C60" s="143"/>
      <c r="D60" s="143"/>
      <c r="E60" s="143"/>
      <c r="F60" s="143"/>
      <c r="G60" s="143"/>
      <c r="H60" s="143"/>
      <c r="I60" s="143"/>
      <c r="J60" s="143"/>
      <c r="K60" s="143"/>
      <c r="L60" s="84"/>
      <c r="M60" s="84"/>
      <c r="N60" s="84"/>
    </row>
    <row r="61" spans="2:14" s="56" customFormat="1" ht="12.75"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84"/>
      <c r="M61" s="84"/>
      <c r="N61" s="84"/>
    </row>
    <row r="62" spans="2:14" s="56" customFormat="1" ht="12.75">
      <c r="B62" s="142" t="s">
        <v>23</v>
      </c>
      <c r="C62" s="142"/>
      <c r="D62" s="142"/>
      <c r="E62" s="142"/>
      <c r="F62" s="142"/>
      <c r="G62" s="142"/>
      <c r="H62" s="142"/>
      <c r="I62" s="142"/>
      <c r="J62" s="142"/>
      <c r="K62" s="142"/>
      <c r="L62" s="84"/>
      <c r="M62" s="84"/>
      <c r="N62" s="84"/>
    </row>
    <row r="63" spans="2:14" s="56" customFormat="1" ht="12.75"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84"/>
      <c r="M63" s="84"/>
      <c r="N63" s="84"/>
    </row>
    <row r="64" spans="2:14" s="56" customFormat="1" ht="12.75">
      <c r="B64" s="86"/>
      <c r="C64" s="88"/>
      <c r="D64" s="89"/>
      <c r="E64" s="89" t="s">
        <v>3</v>
      </c>
      <c r="F64" s="89" t="s">
        <v>4</v>
      </c>
      <c r="G64" s="89" t="s">
        <v>9</v>
      </c>
      <c r="H64" s="89" t="s">
        <v>22</v>
      </c>
      <c r="I64" s="89" t="s">
        <v>5</v>
      </c>
      <c r="J64" s="89" t="s">
        <v>10</v>
      </c>
      <c r="K64" s="89" t="s">
        <v>11</v>
      </c>
      <c r="L64" s="84"/>
      <c r="M64" s="84"/>
      <c r="N64" s="84"/>
    </row>
    <row r="65" spans="2:14" s="56" customFormat="1" ht="38.25">
      <c r="B65" s="89" t="s">
        <v>12</v>
      </c>
      <c r="C65" s="89" t="s">
        <v>13</v>
      </c>
      <c r="D65" s="89" t="s">
        <v>21</v>
      </c>
      <c r="E65" s="89" t="s">
        <v>6</v>
      </c>
      <c r="F65" s="89" t="s">
        <v>1</v>
      </c>
      <c r="G65" s="89" t="s">
        <v>14</v>
      </c>
      <c r="H65" s="89" t="s">
        <v>2</v>
      </c>
      <c r="I65" s="89" t="s">
        <v>15</v>
      </c>
      <c r="J65" s="90" t="s">
        <v>16</v>
      </c>
      <c r="K65" s="89" t="s">
        <v>17</v>
      </c>
      <c r="L65" s="84"/>
      <c r="M65" s="84"/>
      <c r="N65" s="84"/>
    </row>
    <row r="66" spans="2:14" s="56" customFormat="1" ht="24.75" customHeight="1">
      <c r="B66" s="91">
        <v>1</v>
      </c>
      <c r="C66" s="116" t="s">
        <v>126</v>
      </c>
      <c r="D66" s="117" t="s">
        <v>127</v>
      </c>
      <c r="E66" s="118">
        <v>5000</v>
      </c>
      <c r="F66" s="63"/>
      <c r="G66" s="63">
        <f>ROUND(E66*F66,2)</f>
        <v>0</v>
      </c>
      <c r="H66" s="64"/>
      <c r="I66" s="63">
        <f>ROUND(G66*H66,2)</f>
        <v>0</v>
      </c>
      <c r="J66" s="63">
        <f>ROUND(K66/E66,2)</f>
        <v>0</v>
      </c>
      <c r="K66" s="63">
        <f>ROUND(SUM(G66,I66),2)</f>
        <v>0</v>
      </c>
      <c r="L66" s="84"/>
      <c r="M66" s="84"/>
      <c r="N66" s="84"/>
    </row>
    <row r="67" spans="2:14" s="56" customFormat="1" ht="24.75" customHeight="1">
      <c r="B67" s="91">
        <v>2</v>
      </c>
      <c r="C67" s="119" t="s">
        <v>128</v>
      </c>
      <c r="D67" s="117" t="s">
        <v>51</v>
      </c>
      <c r="E67" s="118">
        <v>1200</v>
      </c>
      <c r="F67" s="63"/>
      <c r="G67" s="63">
        <f aca="true" t="shared" si="0" ref="G67:G75">ROUND(E67*F67,2)</f>
        <v>0</v>
      </c>
      <c r="H67" s="64"/>
      <c r="I67" s="63">
        <f aca="true" t="shared" si="1" ref="I67:I75">ROUND(G67*H67,2)</f>
        <v>0</v>
      </c>
      <c r="J67" s="63">
        <f aca="true" t="shared" si="2" ref="J67:J75">ROUND(K67/E67,2)</f>
        <v>0</v>
      </c>
      <c r="K67" s="63">
        <f aca="true" t="shared" si="3" ref="K67:K75">ROUND(SUM(G67,I67),2)</f>
        <v>0</v>
      </c>
      <c r="L67" s="84"/>
      <c r="M67" s="84"/>
      <c r="N67" s="84"/>
    </row>
    <row r="68" spans="2:14" s="56" customFormat="1" ht="24.75" customHeight="1">
      <c r="B68" s="91">
        <v>3</v>
      </c>
      <c r="C68" s="119" t="s">
        <v>138</v>
      </c>
      <c r="D68" s="117" t="s">
        <v>51</v>
      </c>
      <c r="E68" s="118">
        <v>1600</v>
      </c>
      <c r="F68" s="63"/>
      <c r="G68" s="63">
        <f t="shared" si="0"/>
        <v>0</v>
      </c>
      <c r="H68" s="64"/>
      <c r="I68" s="63">
        <f t="shared" si="1"/>
        <v>0</v>
      </c>
      <c r="J68" s="63">
        <f t="shared" si="2"/>
        <v>0</v>
      </c>
      <c r="K68" s="63">
        <f t="shared" si="3"/>
        <v>0</v>
      </c>
      <c r="L68" s="84"/>
      <c r="M68" s="84"/>
      <c r="N68" s="84"/>
    </row>
    <row r="69" spans="2:14" s="56" customFormat="1" ht="24.75" customHeight="1">
      <c r="B69" s="91">
        <v>4</v>
      </c>
      <c r="C69" s="119" t="s">
        <v>129</v>
      </c>
      <c r="D69" s="117" t="s">
        <v>51</v>
      </c>
      <c r="E69" s="118">
        <v>5200</v>
      </c>
      <c r="F69" s="63"/>
      <c r="G69" s="63">
        <f t="shared" si="0"/>
        <v>0</v>
      </c>
      <c r="H69" s="64"/>
      <c r="I69" s="63">
        <f t="shared" si="1"/>
        <v>0</v>
      </c>
      <c r="J69" s="63">
        <f t="shared" si="2"/>
        <v>0</v>
      </c>
      <c r="K69" s="63">
        <f t="shared" si="3"/>
        <v>0</v>
      </c>
      <c r="L69" s="84"/>
      <c r="M69" s="84"/>
      <c r="N69" s="84"/>
    </row>
    <row r="70" spans="2:14" s="56" customFormat="1" ht="24.75" customHeight="1">
      <c r="B70" s="91">
        <v>5</v>
      </c>
      <c r="C70" s="119" t="s">
        <v>171</v>
      </c>
      <c r="D70" s="117" t="s">
        <v>51</v>
      </c>
      <c r="E70" s="118">
        <v>1300</v>
      </c>
      <c r="F70" s="63"/>
      <c r="G70" s="63">
        <f t="shared" si="0"/>
        <v>0</v>
      </c>
      <c r="H70" s="64"/>
      <c r="I70" s="63">
        <f t="shared" si="1"/>
        <v>0</v>
      </c>
      <c r="J70" s="63">
        <f t="shared" si="2"/>
        <v>0</v>
      </c>
      <c r="K70" s="63">
        <f t="shared" si="3"/>
        <v>0</v>
      </c>
      <c r="L70" s="84"/>
      <c r="M70" s="84"/>
      <c r="N70" s="84"/>
    </row>
    <row r="71" spans="2:14" s="56" customFormat="1" ht="24.75" customHeight="1">
      <c r="B71" s="91">
        <v>6</v>
      </c>
      <c r="C71" s="119" t="s">
        <v>130</v>
      </c>
      <c r="D71" s="117" t="s">
        <v>51</v>
      </c>
      <c r="E71" s="118">
        <v>1000</v>
      </c>
      <c r="F71" s="63"/>
      <c r="G71" s="63">
        <f t="shared" si="0"/>
        <v>0</v>
      </c>
      <c r="H71" s="64"/>
      <c r="I71" s="63">
        <f t="shared" si="1"/>
        <v>0</v>
      </c>
      <c r="J71" s="63">
        <f t="shared" si="2"/>
        <v>0</v>
      </c>
      <c r="K71" s="63">
        <f t="shared" si="3"/>
        <v>0</v>
      </c>
      <c r="L71" s="84"/>
      <c r="M71" s="84"/>
      <c r="N71" s="84"/>
    </row>
    <row r="72" spans="2:14" s="56" customFormat="1" ht="24.75" customHeight="1">
      <c r="B72" s="91">
        <v>7</v>
      </c>
      <c r="C72" s="119" t="s">
        <v>178</v>
      </c>
      <c r="D72" s="117" t="s">
        <v>51</v>
      </c>
      <c r="E72" s="118">
        <v>2800</v>
      </c>
      <c r="F72" s="63"/>
      <c r="G72" s="63">
        <f t="shared" si="0"/>
        <v>0</v>
      </c>
      <c r="H72" s="64"/>
      <c r="I72" s="63">
        <f t="shared" si="1"/>
        <v>0</v>
      </c>
      <c r="J72" s="63">
        <f t="shared" si="2"/>
        <v>0</v>
      </c>
      <c r="K72" s="63">
        <f t="shared" si="3"/>
        <v>0</v>
      </c>
      <c r="L72" s="84"/>
      <c r="M72" s="84"/>
      <c r="N72" s="84"/>
    </row>
    <row r="73" spans="2:14" s="56" customFormat="1" ht="24.75" customHeight="1">
      <c r="B73" s="91">
        <v>8</v>
      </c>
      <c r="C73" s="119" t="s">
        <v>131</v>
      </c>
      <c r="D73" s="117" t="s">
        <v>51</v>
      </c>
      <c r="E73" s="118">
        <v>650</v>
      </c>
      <c r="F73" s="63"/>
      <c r="G73" s="63">
        <f t="shared" si="0"/>
        <v>0</v>
      </c>
      <c r="H73" s="64"/>
      <c r="I73" s="63">
        <f t="shared" si="1"/>
        <v>0</v>
      </c>
      <c r="J73" s="63">
        <f t="shared" si="2"/>
        <v>0</v>
      </c>
      <c r="K73" s="63">
        <f t="shared" si="3"/>
        <v>0</v>
      </c>
      <c r="L73" s="84"/>
      <c r="M73" s="84"/>
      <c r="N73" s="84"/>
    </row>
    <row r="74" spans="2:14" s="56" customFormat="1" ht="24.75" customHeight="1">
      <c r="B74" s="91">
        <v>9</v>
      </c>
      <c r="C74" s="119" t="s">
        <v>132</v>
      </c>
      <c r="D74" s="117" t="s">
        <v>52</v>
      </c>
      <c r="E74" s="118">
        <v>2000</v>
      </c>
      <c r="F74" s="63"/>
      <c r="G74" s="63">
        <f t="shared" si="0"/>
        <v>0</v>
      </c>
      <c r="H74" s="64"/>
      <c r="I74" s="63">
        <f t="shared" si="1"/>
        <v>0</v>
      </c>
      <c r="J74" s="63">
        <f t="shared" si="2"/>
        <v>0</v>
      </c>
      <c r="K74" s="63">
        <f t="shared" si="3"/>
        <v>0</v>
      </c>
      <c r="L74" s="84"/>
      <c r="M74" s="84"/>
      <c r="N74" s="84"/>
    </row>
    <row r="75" spans="2:14" s="56" customFormat="1" ht="24.75" customHeight="1">
      <c r="B75" s="91">
        <v>10</v>
      </c>
      <c r="C75" s="119" t="s">
        <v>133</v>
      </c>
      <c r="D75" s="117" t="s">
        <v>51</v>
      </c>
      <c r="E75" s="118">
        <v>3000</v>
      </c>
      <c r="F75" s="63"/>
      <c r="G75" s="63">
        <f t="shared" si="0"/>
        <v>0</v>
      </c>
      <c r="H75" s="64"/>
      <c r="I75" s="63">
        <f t="shared" si="1"/>
        <v>0</v>
      </c>
      <c r="J75" s="63">
        <f t="shared" si="2"/>
        <v>0</v>
      </c>
      <c r="K75" s="63">
        <f t="shared" si="3"/>
        <v>0</v>
      </c>
      <c r="L75" s="84"/>
      <c r="M75" s="84"/>
      <c r="N75" s="84"/>
    </row>
    <row r="76" spans="2:14" s="56" customFormat="1" ht="24.75" customHeight="1">
      <c r="B76" s="91">
        <v>11</v>
      </c>
      <c r="C76" s="116" t="s">
        <v>134</v>
      </c>
      <c r="D76" s="117" t="s">
        <v>51</v>
      </c>
      <c r="E76" s="118">
        <v>1600</v>
      </c>
      <c r="F76" s="63"/>
      <c r="G76" s="63">
        <f>ROUND(E76*F76,2)</f>
        <v>0</v>
      </c>
      <c r="H76" s="64"/>
      <c r="I76" s="63">
        <f>ROUND(G76*H76,2)</f>
        <v>0</v>
      </c>
      <c r="J76" s="63">
        <f>ROUND(K76/E76,2)</f>
        <v>0</v>
      </c>
      <c r="K76" s="63">
        <f>ROUND(SUM(G76,I76),2)</f>
        <v>0</v>
      </c>
      <c r="L76" s="84"/>
      <c r="M76" s="84"/>
      <c r="N76" s="84"/>
    </row>
    <row r="77" spans="2:14" s="56" customFormat="1" ht="24.75" customHeight="1">
      <c r="B77" s="91">
        <v>12</v>
      </c>
      <c r="C77" s="116" t="s">
        <v>135</v>
      </c>
      <c r="D77" s="117" t="s">
        <v>51</v>
      </c>
      <c r="E77" s="118">
        <v>350</v>
      </c>
      <c r="F77" s="63"/>
      <c r="G77" s="63">
        <f>ROUND(E77*F77,2)</f>
        <v>0</v>
      </c>
      <c r="H77" s="65"/>
      <c r="I77" s="63">
        <f>ROUND(G77*H77,2)</f>
        <v>0</v>
      </c>
      <c r="J77" s="63">
        <f>ROUND(K77/E77,2)</f>
        <v>0</v>
      </c>
      <c r="K77" s="63">
        <f>ROUND(SUM(G77,I77),2)</f>
        <v>0</v>
      </c>
      <c r="L77" s="84"/>
      <c r="M77" s="84"/>
      <c r="N77" s="84"/>
    </row>
    <row r="78" spans="2:14" s="56" customFormat="1" ht="24.75" customHeight="1">
      <c r="B78" s="91">
        <v>13</v>
      </c>
      <c r="C78" s="116" t="s">
        <v>136</v>
      </c>
      <c r="D78" s="117" t="s">
        <v>51</v>
      </c>
      <c r="E78" s="118">
        <v>1300</v>
      </c>
      <c r="F78" s="63"/>
      <c r="G78" s="63">
        <f>ROUND(E78*F78,2)</f>
        <v>0</v>
      </c>
      <c r="H78" s="65"/>
      <c r="I78" s="63">
        <f>ROUND(G78*H78,2)</f>
        <v>0</v>
      </c>
      <c r="J78" s="63">
        <f>ROUND(K78/E78,2)</f>
        <v>0</v>
      </c>
      <c r="K78" s="63">
        <f>ROUND(SUM(G78,I78),2)</f>
        <v>0</v>
      </c>
      <c r="L78" s="84"/>
      <c r="M78" s="84"/>
      <c r="N78" s="84"/>
    </row>
    <row r="79" spans="2:14" s="56" customFormat="1" ht="24.75" customHeight="1">
      <c r="B79" s="91">
        <v>14</v>
      </c>
      <c r="C79" s="116" t="s">
        <v>137</v>
      </c>
      <c r="D79" s="117" t="s">
        <v>51</v>
      </c>
      <c r="E79" s="118">
        <v>1000</v>
      </c>
      <c r="F79" s="63"/>
      <c r="G79" s="63">
        <f>ROUND(E79*F79,2)</f>
        <v>0</v>
      </c>
      <c r="H79" s="64"/>
      <c r="I79" s="63">
        <f>ROUND(G79*H79,2)</f>
        <v>0</v>
      </c>
      <c r="J79" s="63">
        <f>ROUND(K79/E79,2)</f>
        <v>0</v>
      </c>
      <c r="K79" s="63">
        <f>ROUND(SUM(G79,I79),2)</f>
        <v>0</v>
      </c>
      <c r="L79" s="84"/>
      <c r="M79" s="84"/>
      <c r="N79" s="84"/>
    </row>
    <row r="80" spans="2:14" s="56" customFormat="1" ht="24.75" customHeight="1">
      <c r="B80" s="105"/>
      <c r="C80" s="106"/>
      <c r="D80" s="106"/>
      <c r="E80" s="140" t="s">
        <v>7</v>
      </c>
      <c r="F80" s="140"/>
      <c r="G80" s="107">
        <f>SUM(G66:G79)</f>
        <v>0</v>
      </c>
      <c r="H80" s="108"/>
      <c r="I80" s="109"/>
      <c r="J80" s="109"/>
      <c r="K80" s="109"/>
      <c r="L80" s="84"/>
      <c r="M80" s="84"/>
      <c r="N80" s="84"/>
    </row>
    <row r="81" spans="2:14" s="56" customFormat="1" ht="24.75" customHeight="1">
      <c r="B81" s="87"/>
      <c r="C81" s="74"/>
      <c r="D81" s="74"/>
      <c r="E81" s="74"/>
      <c r="F81" s="73"/>
      <c r="G81" s="137" t="s">
        <v>180</v>
      </c>
      <c r="H81" s="138"/>
      <c r="I81" s="110">
        <f>SUM(I66:I79)</f>
        <v>0</v>
      </c>
      <c r="J81" s="109"/>
      <c r="K81" s="109"/>
      <c r="L81" s="84"/>
      <c r="M81" s="84"/>
      <c r="N81" s="84"/>
    </row>
    <row r="82" spans="2:14" s="56" customFormat="1" ht="24.75" customHeight="1">
      <c r="B82" s="87"/>
      <c r="C82" s="74"/>
      <c r="D82" s="74"/>
      <c r="E82" s="74"/>
      <c r="F82" s="73"/>
      <c r="G82" s="111"/>
      <c r="H82" s="112"/>
      <c r="I82" s="136" t="s">
        <v>181</v>
      </c>
      <c r="J82" s="136"/>
      <c r="K82" s="113">
        <f>SUM(K66:K79)</f>
        <v>0</v>
      </c>
      <c r="L82" s="84"/>
      <c r="M82" s="84"/>
      <c r="N82" s="84"/>
    </row>
    <row r="83" spans="2:14" s="56" customFormat="1" ht="36.75" customHeight="1">
      <c r="B83" s="114" t="s">
        <v>179</v>
      </c>
      <c r="C83" s="115"/>
      <c r="D83" s="115"/>
      <c r="E83" s="115"/>
      <c r="F83" s="115"/>
      <c r="G83" s="115"/>
      <c r="H83" s="115"/>
      <c r="I83" s="115"/>
      <c r="J83" s="115"/>
      <c r="K83" s="99"/>
      <c r="L83" s="84"/>
      <c r="M83" s="84"/>
      <c r="N83" s="84"/>
    </row>
    <row r="84" spans="3:14" ht="12.75">
      <c r="C84" s="85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3:14" ht="12.75">
      <c r="C85" s="85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2:14" s="56" customFormat="1" ht="12.75">
      <c r="B86" s="143" t="s">
        <v>141</v>
      </c>
      <c r="C86" s="143"/>
      <c r="D86" s="143"/>
      <c r="E86" s="143"/>
      <c r="F86" s="143"/>
      <c r="G86" s="143"/>
      <c r="H86" s="143"/>
      <c r="I86" s="143"/>
      <c r="J86" s="143"/>
      <c r="K86" s="143"/>
      <c r="L86" s="84"/>
      <c r="M86" s="84"/>
      <c r="N86" s="84"/>
    </row>
    <row r="87" spans="2:14" s="56" customFormat="1" ht="12.75"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84"/>
      <c r="M87" s="84"/>
      <c r="N87" s="84"/>
    </row>
    <row r="88" spans="2:14" s="56" customFormat="1" ht="12.75">
      <c r="B88" s="142" t="s">
        <v>23</v>
      </c>
      <c r="C88" s="142"/>
      <c r="D88" s="142"/>
      <c r="E88" s="142"/>
      <c r="F88" s="142"/>
      <c r="G88" s="142"/>
      <c r="H88" s="142"/>
      <c r="I88" s="142"/>
      <c r="J88" s="142"/>
      <c r="K88" s="142"/>
      <c r="L88" s="84"/>
      <c r="M88" s="84"/>
      <c r="N88" s="84"/>
    </row>
    <row r="89" spans="2:14" s="56" customFormat="1" ht="12.75"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84"/>
      <c r="M89" s="84"/>
      <c r="N89" s="84"/>
    </row>
    <row r="90" spans="2:14" s="56" customFormat="1" ht="12.75">
      <c r="B90" s="86"/>
      <c r="C90" s="88"/>
      <c r="D90" s="89"/>
      <c r="E90" s="89" t="s">
        <v>3</v>
      </c>
      <c r="F90" s="89" t="s">
        <v>4</v>
      </c>
      <c r="G90" s="89" t="s">
        <v>9</v>
      </c>
      <c r="H90" s="89" t="s">
        <v>22</v>
      </c>
      <c r="I90" s="89" t="s">
        <v>5</v>
      </c>
      <c r="J90" s="89" t="s">
        <v>10</v>
      </c>
      <c r="K90" s="89" t="s">
        <v>11</v>
      </c>
      <c r="L90" s="84"/>
      <c r="M90" s="84"/>
      <c r="N90" s="84"/>
    </row>
    <row r="91" spans="2:14" s="56" customFormat="1" ht="38.25">
      <c r="B91" s="89" t="s">
        <v>12</v>
      </c>
      <c r="C91" s="89" t="s">
        <v>13</v>
      </c>
      <c r="D91" s="89" t="s">
        <v>21</v>
      </c>
      <c r="E91" s="89" t="s">
        <v>6</v>
      </c>
      <c r="F91" s="89" t="s">
        <v>1</v>
      </c>
      <c r="G91" s="89" t="s">
        <v>14</v>
      </c>
      <c r="H91" s="89" t="s">
        <v>2</v>
      </c>
      <c r="I91" s="89" t="s">
        <v>15</v>
      </c>
      <c r="J91" s="90" t="s">
        <v>16</v>
      </c>
      <c r="K91" s="89" t="s">
        <v>17</v>
      </c>
      <c r="L91" s="84"/>
      <c r="M91" s="84"/>
      <c r="N91" s="84"/>
    </row>
    <row r="92" spans="2:14" s="56" customFormat="1" ht="24.75" customHeight="1">
      <c r="B92" s="91">
        <v>1</v>
      </c>
      <c r="C92" s="120" t="s">
        <v>139</v>
      </c>
      <c r="D92" s="121" t="s">
        <v>140</v>
      </c>
      <c r="E92" s="122">
        <v>150000</v>
      </c>
      <c r="F92" s="63"/>
      <c r="G92" s="63">
        <f>ROUND(E92*F92,2)</f>
        <v>0</v>
      </c>
      <c r="H92" s="64"/>
      <c r="I92" s="63">
        <f>ROUND(G92*H92,2)</f>
        <v>0</v>
      </c>
      <c r="J92" s="63">
        <f>ROUND(K92/E92,2)</f>
        <v>0</v>
      </c>
      <c r="K92" s="63">
        <f>ROUND(SUM(G92,I92),2)</f>
        <v>0</v>
      </c>
      <c r="L92" s="84"/>
      <c r="M92" s="84"/>
      <c r="N92" s="84"/>
    </row>
    <row r="93" spans="2:14" s="56" customFormat="1" ht="24.75" customHeight="1">
      <c r="B93" s="105"/>
      <c r="C93" s="106"/>
      <c r="D93" s="106"/>
      <c r="E93" s="140" t="s">
        <v>7</v>
      </c>
      <c r="F93" s="140"/>
      <c r="G93" s="107">
        <f>SUM(G92)</f>
        <v>0</v>
      </c>
      <c r="H93" s="108"/>
      <c r="I93" s="109"/>
      <c r="J93" s="109"/>
      <c r="K93" s="109"/>
      <c r="L93" s="84"/>
      <c r="M93" s="84"/>
      <c r="N93" s="84"/>
    </row>
    <row r="94" spans="2:14" s="56" customFormat="1" ht="24.75" customHeight="1">
      <c r="B94" s="87"/>
      <c r="C94" s="74"/>
      <c r="D94" s="74"/>
      <c r="E94" s="74"/>
      <c r="F94" s="73"/>
      <c r="G94" s="137" t="s">
        <v>180</v>
      </c>
      <c r="H94" s="138"/>
      <c r="I94" s="110">
        <f>SUM(I92)</f>
        <v>0</v>
      </c>
      <c r="J94" s="109"/>
      <c r="K94" s="109"/>
      <c r="L94" s="84"/>
      <c r="M94" s="84"/>
      <c r="N94" s="84"/>
    </row>
    <row r="95" spans="2:14" s="56" customFormat="1" ht="24.75" customHeight="1">
      <c r="B95" s="87"/>
      <c r="C95" s="74"/>
      <c r="D95" s="74"/>
      <c r="E95" s="74"/>
      <c r="F95" s="73"/>
      <c r="G95" s="111"/>
      <c r="H95" s="112"/>
      <c r="I95" s="136" t="s">
        <v>181</v>
      </c>
      <c r="J95" s="136"/>
      <c r="K95" s="113">
        <f>SUM(K92)</f>
        <v>0</v>
      </c>
      <c r="L95" s="84"/>
      <c r="M95" s="84"/>
      <c r="N95" s="84"/>
    </row>
    <row r="96" spans="2:14" s="56" customFormat="1" ht="36.75" customHeight="1">
      <c r="B96" s="114" t="s">
        <v>179</v>
      </c>
      <c r="C96" s="115"/>
      <c r="D96" s="115"/>
      <c r="E96" s="115"/>
      <c r="F96" s="115"/>
      <c r="G96" s="115"/>
      <c r="H96" s="115"/>
      <c r="I96" s="115"/>
      <c r="J96" s="115"/>
      <c r="K96" s="99"/>
      <c r="L96" s="84"/>
      <c r="M96" s="84"/>
      <c r="N96" s="84"/>
    </row>
    <row r="97" spans="3:14" ht="12.75">
      <c r="C97" s="85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</row>
    <row r="98" spans="3:14" ht="12.75">
      <c r="C98" s="85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</row>
    <row r="99" spans="2:14" ht="12.75">
      <c r="B99" s="141" t="s">
        <v>144</v>
      </c>
      <c r="C99" s="141"/>
      <c r="D99" s="141"/>
      <c r="E99" s="141"/>
      <c r="F99" s="141"/>
      <c r="G99" s="141"/>
      <c r="H99" s="141"/>
      <c r="I99" s="141"/>
      <c r="J99" s="141"/>
      <c r="K99" s="141"/>
      <c r="L99" s="79"/>
      <c r="M99" s="79"/>
      <c r="N99" s="79"/>
    </row>
    <row r="100" spans="2:14" ht="12.75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79"/>
      <c r="M100" s="79"/>
      <c r="N100" s="79"/>
    </row>
    <row r="101" spans="2:14" ht="12.75">
      <c r="B101" s="139" t="s">
        <v>23</v>
      </c>
      <c r="C101" s="139"/>
      <c r="D101" s="139"/>
      <c r="E101" s="139"/>
      <c r="F101" s="139"/>
      <c r="G101" s="139"/>
      <c r="H101" s="139"/>
      <c r="I101" s="139"/>
      <c r="J101" s="139"/>
      <c r="K101" s="139"/>
      <c r="L101" s="79"/>
      <c r="M101" s="79"/>
      <c r="N101" s="79"/>
    </row>
    <row r="102" spans="2:14" ht="12.75"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79"/>
      <c r="M102" s="79"/>
      <c r="N102" s="79"/>
    </row>
    <row r="103" spans="2:14" ht="12.75">
      <c r="B103" s="75"/>
      <c r="C103" s="76"/>
      <c r="D103" s="77"/>
      <c r="E103" s="77" t="s">
        <v>3</v>
      </c>
      <c r="F103" s="77" t="s">
        <v>4</v>
      </c>
      <c r="G103" s="77" t="s">
        <v>9</v>
      </c>
      <c r="H103" s="77" t="s">
        <v>22</v>
      </c>
      <c r="I103" s="77" t="s">
        <v>5</v>
      </c>
      <c r="J103" s="77" t="s">
        <v>10</v>
      </c>
      <c r="K103" s="77" t="s">
        <v>11</v>
      </c>
      <c r="L103" s="79"/>
      <c r="M103" s="79"/>
      <c r="N103" s="79"/>
    </row>
    <row r="104" spans="2:14" ht="38.25">
      <c r="B104" s="77" t="s">
        <v>12</v>
      </c>
      <c r="C104" s="77" t="s">
        <v>13</v>
      </c>
      <c r="D104" s="77" t="s">
        <v>21</v>
      </c>
      <c r="E104" s="77" t="s">
        <v>6</v>
      </c>
      <c r="F104" s="77" t="s">
        <v>1</v>
      </c>
      <c r="G104" s="77" t="s">
        <v>14</v>
      </c>
      <c r="H104" s="77" t="s">
        <v>2</v>
      </c>
      <c r="I104" s="77" t="s">
        <v>15</v>
      </c>
      <c r="J104" s="78" t="s">
        <v>16</v>
      </c>
      <c r="K104" s="77" t="s">
        <v>17</v>
      </c>
      <c r="L104" s="79"/>
      <c r="M104" s="79"/>
      <c r="N104" s="79"/>
    </row>
    <row r="105" spans="2:14" ht="24.75" customHeight="1">
      <c r="B105" s="81">
        <v>1</v>
      </c>
      <c r="C105" s="101" t="s">
        <v>54</v>
      </c>
      <c r="D105" s="102" t="s">
        <v>51</v>
      </c>
      <c r="E105" s="103">
        <v>3500</v>
      </c>
      <c r="F105" s="53"/>
      <c r="G105" s="53">
        <f aca="true" t="shared" si="4" ref="G105:G113">ROUND(E105*F105,2)</f>
        <v>0</v>
      </c>
      <c r="H105" s="54"/>
      <c r="I105" s="53">
        <f aca="true" t="shared" si="5" ref="I105:I113">ROUND(G105*H105,2)</f>
        <v>0</v>
      </c>
      <c r="J105" s="53">
        <f aca="true" t="shared" si="6" ref="J105:J113">ROUND(K105/E105,2)</f>
        <v>0</v>
      </c>
      <c r="K105" s="53">
        <f aca="true" t="shared" si="7" ref="K105:K113">ROUND(SUM(G105,I105),2)</f>
        <v>0</v>
      </c>
      <c r="L105" s="79"/>
      <c r="M105" s="79"/>
      <c r="N105" s="79"/>
    </row>
    <row r="106" spans="2:14" ht="24.75" customHeight="1">
      <c r="B106" s="81">
        <v>2</v>
      </c>
      <c r="C106" s="101" t="s">
        <v>113</v>
      </c>
      <c r="D106" s="102" t="s">
        <v>51</v>
      </c>
      <c r="E106" s="103">
        <v>750</v>
      </c>
      <c r="F106" s="53"/>
      <c r="G106" s="53">
        <f t="shared" si="4"/>
        <v>0</v>
      </c>
      <c r="H106" s="54"/>
      <c r="I106" s="53">
        <f t="shared" si="5"/>
        <v>0</v>
      </c>
      <c r="J106" s="53">
        <f t="shared" si="6"/>
        <v>0</v>
      </c>
      <c r="K106" s="53">
        <f t="shared" si="7"/>
        <v>0</v>
      </c>
      <c r="L106" s="79"/>
      <c r="M106" s="79"/>
      <c r="N106" s="79"/>
    </row>
    <row r="107" spans="2:14" ht="24.75" customHeight="1">
      <c r="B107" s="81">
        <v>3</v>
      </c>
      <c r="C107" s="101" t="s">
        <v>84</v>
      </c>
      <c r="D107" s="102" t="s">
        <v>51</v>
      </c>
      <c r="E107" s="103">
        <v>10500</v>
      </c>
      <c r="F107" s="53"/>
      <c r="G107" s="53">
        <f t="shared" si="4"/>
        <v>0</v>
      </c>
      <c r="H107" s="54"/>
      <c r="I107" s="53">
        <f t="shared" si="5"/>
        <v>0</v>
      </c>
      <c r="J107" s="53">
        <f t="shared" si="6"/>
        <v>0</v>
      </c>
      <c r="K107" s="53">
        <f t="shared" si="7"/>
        <v>0</v>
      </c>
      <c r="L107" s="79"/>
      <c r="M107" s="79"/>
      <c r="N107" s="79"/>
    </row>
    <row r="108" spans="2:14" ht="24.75" customHeight="1">
      <c r="B108" s="81">
        <v>4</v>
      </c>
      <c r="C108" s="101" t="s">
        <v>56</v>
      </c>
      <c r="D108" s="102" t="s">
        <v>51</v>
      </c>
      <c r="E108" s="103">
        <v>1600</v>
      </c>
      <c r="F108" s="53"/>
      <c r="G108" s="53">
        <f t="shared" si="4"/>
        <v>0</v>
      </c>
      <c r="H108" s="54"/>
      <c r="I108" s="53">
        <f t="shared" si="5"/>
        <v>0</v>
      </c>
      <c r="J108" s="53">
        <f t="shared" si="6"/>
        <v>0</v>
      </c>
      <c r="K108" s="53">
        <f t="shared" si="7"/>
        <v>0</v>
      </c>
      <c r="L108" s="79"/>
      <c r="M108" s="79"/>
      <c r="N108" s="79"/>
    </row>
    <row r="109" spans="2:14" ht="24.75" customHeight="1">
      <c r="B109" s="81">
        <v>5</v>
      </c>
      <c r="C109" s="101" t="s">
        <v>57</v>
      </c>
      <c r="D109" s="102" t="s">
        <v>51</v>
      </c>
      <c r="E109" s="103">
        <v>7000</v>
      </c>
      <c r="F109" s="53"/>
      <c r="G109" s="53">
        <f t="shared" si="4"/>
        <v>0</v>
      </c>
      <c r="H109" s="54"/>
      <c r="I109" s="53">
        <f t="shared" si="5"/>
        <v>0</v>
      </c>
      <c r="J109" s="53">
        <f t="shared" si="6"/>
        <v>0</v>
      </c>
      <c r="K109" s="53">
        <f t="shared" si="7"/>
        <v>0</v>
      </c>
      <c r="L109" s="79"/>
      <c r="M109" s="79"/>
      <c r="N109" s="79"/>
    </row>
    <row r="110" spans="2:14" ht="24.75" customHeight="1">
      <c r="B110" s="81">
        <v>6</v>
      </c>
      <c r="C110" s="101" t="s">
        <v>74</v>
      </c>
      <c r="D110" s="102" t="s">
        <v>51</v>
      </c>
      <c r="E110" s="123">
        <v>250</v>
      </c>
      <c r="F110" s="53"/>
      <c r="G110" s="53">
        <f t="shared" si="4"/>
        <v>0</v>
      </c>
      <c r="H110" s="54"/>
      <c r="I110" s="53">
        <f t="shared" si="5"/>
        <v>0</v>
      </c>
      <c r="J110" s="53">
        <f t="shared" si="6"/>
        <v>0</v>
      </c>
      <c r="K110" s="53">
        <f t="shared" si="7"/>
        <v>0</v>
      </c>
      <c r="L110" s="79"/>
      <c r="M110" s="79"/>
      <c r="N110" s="79"/>
    </row>
    <row r="111" spans="2:14" ht="24.75" customHeight="1">
      <c r="B111" s="81">
        <v>7</v>
      </c>
      <c r="C111" s="101" t="s">
        <v>82</v>
      </c>
      <c r="D111" s="102" t="s">
        <v>51</v>
      </c>
      <c r="E111" s="103">
        <v>2500</v>
      </c>
      <c r="F111" s="53"/>
      <c r="G111" s="53">
        <f t="shared" si="4"/>
        <v>0</v>
      </c>
      <c r="H111" s="54"/>
      <c r="I111" s="53">
        <f t="shared" si="5"/>
        <v>0</v>
      </c>
      <c r="J111" s="53">
        <f t="shared" si="6"/>
        <v>0</v>
      </c>
      <c r="K111" s="53">
        <f t="shared" si="7"/>
        <v>0</v>
      </c>
      <c r="L111" s="79"/>
      <c r="M111" s="79"/>
      <c r="N111" s="79"/>
    </row>
    <row r="112" spans="2:14" ht="24.75" customHeight="1">
      <c r="B112" s="81">
        <v>8</v>
      </c>
      <c r="C112" s="101" t="s">
        <v>75</v>
      </c>
      <c r="D112" s="102" t="s">
        <v>51</v>
      </c>
      <c r="E112" s="123">
        <v>1600</v>
      </c>
      <c r="F112" s="53"/>
      <c r="G112" s="53">
        <f>ROUND(E112*F112,2)</f>
        <v>0</v>
      </c>
      <c r="H112" s="54"/>
      <c r="I112" s="53">
        <f>ROUND(G112*H112,2)</f>
        <v>0</v>
      </c>
      <c r="J112" s="53">
        <f>ROUND(K112/E112,2)</f>
        <v>0</v>
      </c>
      <c r="K112" s="53">
        <f>ROUND(SUM(G112,I112),2)</f>
        <v>0</v>
      </c>
      <c r="L112" s="79"/>
      <c r="M112" s="79"/>
      <c r="N112" s="79"/>
    </row>
    <row r="113" spans="2:14" ht="24.75" customHeight="1">
      <c r="B113" s="81">
        <v>9</v>
      </c>
      <c r="C113" s="101" t="s">
        <v>85</v>
      </c>
      <c r="D113" s="102" t="s">
        <v>51</v>
      </c>
      <c r="E113" s="123">
        <v>900</v>
      </c>
      <c r="F113" s="53"/>
      <c r="G113" s="53">
        <f t="shared" si="4"/>
        <v>0</v>
      </c>
      <c r="H113" s="54"/>
      <c r="I113" s="53">
        <f t="shared" si="5"/>
        <v>0</v>
      </c>
      <c r="J113" s="53">
        <f t="shared" si="6"/>
        <v>0</v>
      </c>
      <c r="K113" s="53">
        <f t="shared" si="7"/>
        <v>0</v>
      </c>
      <c r="L113" s="79"/>
      <c r="M113" s="79"/>
      <c r="N113" s="79"/>
    </row>
    <row r="114" spans="2:14" s="56" customFormat="1" ht="24.75" customHeight="1">
      <c r="B114" s="105"/>
      <c r="C114" s="106"/>
      <c r="D114" s="106"/>
      <c r="E114" s="140" t="s">
        <v>7</v>
      </c>
      <c r="F114" s="140"/>
      <c r="G114" s="107">
        <f>SUM(G105:G113)</f>
        <v>0</v>
      </c>
      <c r="H114" s="108"/>
      <c r="I114" s="109"/>
      <c r="J114" s="109"/>
      <c r="K114" s="109"/>
      <c r="L114" s="84"/>
      <c r="M114" s="84"/>
      <c r="N114" s="84"/>
    </row>
    <row r="115" spans="2:14" s="56" customFormat="1" ht="24.75" customHeight="1">
      <c r="B115" s="87"/>
      <c r="C115" s="74"/>
      <c r="D115" s="74"/>
      <c r="E115" s="74"/>
      <c r="F115" s="73"/>
      <c r="G115" s="137" t="s">
        <v>180</v>
      </c>
      <c r="H115" s="138"/>
      <c r="I115" s="110">
        <f>SUM(I105:I113)</f>
        <v>0</v>
      </c>
      <c r="J115" s="109"/>
      <c r="K115" s="109"/>
      <c r="L115" s="84"/>
      <c r="M115" s="84"/>
      <c r="N115" s="84"/>
    </row>
    <row r="116" spans="2:14" s="56" customFormat="1" ht="24.75" customHeight="1">
      <c r="B116" s="87"/>
      <c r="C116" s="74"/>
      <c r="D116" s="74"/>
      <c r="E116" s="74"/>
      <c r="F116" s="73"/>
      <c r="G116" s="111"/>
      <c r="H116" s="112"/>
      <c r="I116" s="136" t="s">
        <v>181</v>
      </c>
      <c r="J116" s="136"/>
      <c r="K116" s="113">
        <f>SUM(K105:K113)</f>
        <v>0</v>
      </c>
      <c r="L116" s="84"/>
      <c r="M116" s="84"/>
      <c r="N116" s="84"/>
    </row>
    <row r="117" spans="2:14" s="56" customFormat="1" ht="36.75" customHeight="1">
      <c r="B117" s="114" t="s">
        <v>179</v>
      </c>
      <c r="C117" s="115"/>
      <c r="D117" s="115"/>
      <c r="E117" s="115"/>
      <c r="F117" s="115"/>
      <c r="G117" s="115"/>
      <c r="H117" s="115"/>
      <c r="I117" s="115"/>
      <c r="J117" s="115"/>
      <c r="K117" s="99"/>
      <c r="L117" s="84"/>
      <c r="M117" s="84"/>
      <c r="N117" s="84"/>
    </row>
    <row r="118" ht="12.75"/>
    <row r="119" spans="2:11" ht="12.75">
      <c r="B119" s="141" t="s">
        <v>145</v>
      </c>
      <c r="C119" s="141"/>
      <c r="D119" s="141"/>
      <c r="E119" s="141"/>
      <c r="F119" s="141"/>
      <c r="G119" s="141"/>
      <c r="H119" s="141"/>
      <c r="I119" s="141"/>
      <c r="J119" s="141"/>
      <c r="K119" s="141"/>
    </row>
    <row r="120" spans="2:11" ht="12.75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</row>
    <row r="121" spans="2:11" ht="12.75">
      <c r="B121" s="139" t="s">
        <v>23</v>
      </c>
      <c r="C121" s="139"/>
      <c r="D121" s="139"/>
      <c r="E121" s="139"/>
      <c r="F121" s="139"/>
      <c r="G121" s="139"/>
      <c r="H121" s="139"/>
      <c r="I121" s="139"/>
      <c r="J121" s="139"/>
      <c r="K121" s="139"/>
    </row>
    <row r="122" spans="2:11" ht="12.75"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</row>
    <row r="123" spans="2:11" ht="12.75">
      <c r="B123" s="75"/>
      <c r="C123" s="76"/>
      <c r="D123" s="77"/>
      <c r="E123" s="77" t="s">
        <v>3</v>
      </c>
      <c r="F123" s="77" t="s">
        <v>4</v>
      </c>
      <c r="G123" s="77" t="s">
        <v>9</v>
      </c>
      <c r="H123" s="77" t="s">
        <v>22</v>
      </c>
      <c r="I123" s="77" t="s">
        <v>5</v>
      </c>
      <c r="J123" s="77" t="s">
        <v>10</v>
      </c>
      <c r="K123" s="77" t="s">
        <v>11</v>
      </c>
    </row>
    <row r="124" spans="2:11" ht="38.25">
      <c r="B124" s="77" t="s">
        <v>12</v>
      </c>
      <c r="C124" s="77" t="s">
        <v>13</v>
      </c>
      <c r="D124" s="77" t="s">
        <v>21</v>
      </c>
      <c r="E124" s="77" t="s">
        <v>6</v>
      </c>
      <c r="F124" s="77" t="s">
        <v>1</v>
      </c>
      <c r="G124" s="77" t="s">
        <v>14</v>
      </c>
      <c r="H124" s="77" t="s">
        <v>2</v>
      </c>
      <c r="I124" s="77" t="s">
        <v>15</v>
      </c>
      <c r="J124" s="78" t="s">
        <v>16</v>
      </c>
      <c r="K124" s="77" t="s">
        <v>17</v>
      </c>
    </row>
    <row r="125" spans="2:11" ht="24.75" customHeight="1">
      <c r="B125" s="81">
        <v>1</v>
      </c>
      <c r="C125" s="101" t="s">
        <v>58</v>
      </c>
      <c r="D125" s="102" t="s">
        <v>51</v>
      </c>
      <c r="E125" s="103">
        <v>3000</v>
      </c>
      <c r="F125" s="53"/>
      <c r="G125" s="53">
        <f aca="true" t="shared" si="8" ref="G125:G132">ROUND(E125*F125,2)</f>
        <v>0</v>
      </c>
      <c r="H125" s="54"/>
      <c r="I125" s="53">
        <f aca="true" t="shared" si="9" ref="I125:I132">ROUND(G125*H125,2)</f>
        <v>0</v>
      </c>
      <c r="J125" s="53">
        <f aca="true" t="shared" si="10" ref="J125:J132">ROUND(K125/E125,2)</f>
        <v>0</v>
      </c>
      <c r="K125" s="53">
        <f aca="true" t="shared" si="11" ref="K125:K132">ROUND(SUM(G125,I125),2)</f>
        <v>0</v>
      </c>
    </row>
    <row r="126" spans="2:11" ht="24.75" customHeight="1">
      <c r="B126" s="81">
        <v>2</v>
      </c>
      <c r="C126" s="101" t="s">
        <v>59</v>
      </c>
      <c r="D126" s="102" t="s">
        <v>51</v>
      </c>
      <c r="E126" s="103">
        <v>2500</v>
      </c>
      <c r="F126" s="53"/>
      <c r="G126" s="53">
        <f t="shared" si="8"/>
        <v>0</v>
      </c>
      <c r="H126" s="54"/>
      <c r="I126" s="53">
        <f t="shared" si="9"/>
        <v>0</v>
      </c>
      <c r="J126" s="53">
        <f t="shared" si="10"/>
        <v>0</v>
      </c>
      <c r="K126" s="53">
        <f t="shared" si="11"/>
        <v>0</v>
      </c>
    </row>
    <row r="127" spans="2:11" ht="24.75" customHeight="1">
      <c r="B127" s="81">
        <v>3</v>
      </c>
      <c r="C127" s="101" t="s">
        <v>60</v>
      </c>
      <c r="D127" s="102" t="s">
        <v>51</v>
      </c>
      <c r="E127" s="123">
        <v>1170</v>
      </c>
      <c r="F127" s="53"/>
      <c r="G127" s="53">
        <f t="shared" si="8"/>
        <v>0</v>
      </c>
      <c r="H127" s="54"/>
      <c r="I127" s="53">
        <f t="shared" si="9"/>
        <v>0</v>
      </c>
      <c r="J127" s="53">
        <f t="shared" si="10"/>
        <v>0</v>
      </c>
      <c r="K127" s="53">
        <f t="shared" si="11"/>
        <v>0</v>
      </c>
    </row>
    <row r="128" spans="2:11" ht="24.75" customHeight="1">
      <c r="B128" s="81">
        <v>4</v>
      </c>
      <c r="C128" s="101" t="s">
        <v>61</v>
      </c>
      <c r="D128" s="102" t="s">
        <v>51</v>
      </c>
      <c r="E128" s="123">
        <v>200</v>
      </c>
      <c r="F128" s="53"/>
      <c r="G128" s="53">
        <f t="shared" si="8"/>
        <v>0</v>
      </c>
      <c r="H128" s="54"/>
      <c r="I128" s="53">
        <f t="shared" si="9"/>
        <v>0</v>
      </c>
      <c r="J128" s="53">
        <f t="shared" si="10"/>
        <v>0</v>
      </c>
      <c r="K128" s="53">
        <f t="shared" si="11"/>
        <v>0</v>
      </c>
    </row>
    <row r="129" spans="2:11" ht="24.75" customHeight="1">
      <c r="B129" s="81">
        <v>5</v>
      </c>
      <c r="C129" s="101" t="s">
        <v>76</v>
      </c>
      <c r="D129" s="102" t="s">
        <v>51</v>
      </c>
      <c r="E129" s="123">
        <v>650</v>
      </c>
      <c r="F129" s="53"/>
      <c r="G129" s="53">
        <f t="shared" si="8"/>
        <v>0</v>
      </c>
      <c r="H129" s="54"/>
      <c r="I129" s="53">
        <f t="shared" si="9"/>
        <v>0</v>
      </c>
      <c r="J129" s="53">
        <f t="shared" si="10"/>
        <v>0</v>
      </c>
      <c r="K129" s="53">
        <f t="shared" si="11"/>
        <v>0</v>
      </c>
    </row>
    <row r="130" spans="2:11" ht="24.75" customHeight="1">
      <c r="B130" s="81">
        <v>6</v>
      </c>
      <c r="C130" s="101" t="s">
        <v>77</v>
      </c>
      <c r="D130" s="102" t="s">
        <v>51</v>
      </c>
      <c r="E130" s="123">
        <v>350</v>
      </c>
      <c r="F130" s="53"/>
      <c r="G130" s="53">
        <f t="shared" si="8"/>
        <v>0</v>
      </c>
      <c r="H130" s="54"/>
      <c r="I130" s="53">
        <f t="shared" si="9"/>
        <v>0</v>
      </c>
      <c r="J130" s="53">
        <f t="shared" si="10"/>
        <v>0</v>
      </c>
      <c r="K130" s="53">
        <f t="shared" si="11"/>
        <v>0</v>
      </c>
    </row>
    <row r="131" spans="2:11" ht="24.75" customHeight="1">
      <c r="B131" s="81">
        <v>7</v>
      </c>
      <c r="C131" s="101" t="s">
        <v>86</v>
      </c>
      <c r="D131" s="102" t="s">
        <v>51</v>
      </c>
      <c r="E131" s="123">
        <v>900</v>
      </c>
      <c r="F131" s="53"/>
      <c r="G131" s="53">
        <f t="shared" si="8"/>
        <v>0</v>
      </c>
      <c r="H131" s="54"/>
      <c r="I131" s="53">
        <f t="shared" si="9"/>
        <v>0</v>
      </c>
      <c r="J131" s="53">
        <f t="shared" si="10"/>
        <v>0</v>
      </c>
      <c r="K131" s="53">
        <f t="shared" si="11"/>
        <v>0</v>
      </c>
    </row>
    <row r="132" spans="2:11" ht="24.75" customHeight="1">
      <c r="B132" s="81">
        <v>8</v>
      </c>
      <c r="C132" s="104" t="s">
        <v>87</v>
      </c>
      <c r="D132" s="102" t="s">
        <v>51</v>
      </c>
      <c r="E132" s="123">
        <v>350</v>
      </c>
      <c r="F132" s="53"/>
      <c r="G132" s="53">
        <f t="shared" si="8"/>
        <v>0</v>
      </c>
      <c r="H132" s="54"/>
      <c r="I132" s="53">
        <f t="shared" si="9"/>
        <v>0</v>
      </c>
      <c r="J132" s="53">
        <f t="shared" si="10"/>
        <v>0</v>
      </c>
      <c r="K132" s="53">
        <f t="shared" si="11"/>
        <v>0</v>
      </c>
    </row>
    <row r="133" spans="2:11" ht="24.75" customHeight="1">
      <c r="B133" s="81">
        <v>9</v>
      </c>
      <c r="C133" s="104" t="s">
        <v>169</v>
      </c>
      <c r="D133" s="102" t="s">
        <v>51</v>
      </c>
      <c r="E133" s="123">
        <v>550</v>
      </c>
      <c r="F133" s="53"/>
      <c r="G133" s="53">
        <f>ROUND(E133*F133,2)</f>
        <v>0</v>
      </c>
      <c r="H133" s="54"/>
      <c r="I133" s="53">
        <f>ROUND(G133*H133,2)</f>
        <v>0</v>
      </c>
      <c r="J133" s="53">
        <f>ROUND(K133/E133,2)</f>
        <v>0</v>
      </c>
      <c r="K133" s="53">
        <f>ROUND(SUM(G133,I133),2)</f>
        <v>0</v>
      </c>
    </row>
    <row r="134" spans="2:14" s="56" customFormat="1" ht="24.75" customHeight="1">
      <c r="B134" s="105"/>
      <c r="C134" s="106"/>
      <c r="D134" s="106"/>
      <c r="E134" s="140" t="s">
        <v>7</v>
      </c>
      <c r="F134" s="140"/>
      <c r="G134" s="107">
        <f>SUM(G125:G133)</f>
        <v>0</v>
      </c>
      <c r="H134" s="108"/>
      <c r="I134" s="109"/>
      <c r="J134" s="109"/>
      <c r="K134" s="109"/>
      <c r="L134" s="84"/>
      <c r="M134" s="84"/>
      <c r="N134" s="84"/>
    </row>
    <row r="135" spans="2:14" s="56" customFormat="1" ht="24.75" customHeight="1">
      <c r="B135" s="87"/>
      <c r="C135" s="74"/>
      <c r="D135" s="74"/>
      <c r="E135" s="74"/>
      <c r="F135" s="73"/>
      <c r="G135" s="137" t="s">
        <v>180</v>
      </c>
      <c r="H135" s="138"/>
      <c r="I135" s="110">
        <f>SUM(I125:I133)</f>
        <v>0</v>
      </c>
      <c r="J135" s="109"/>
      <c r="K135" s="109"/>
      <c r="L135" s="84"/>
      <c r="M135" s="84"/>
      <c r="N135" s="84"/>
    </row>
    <row r="136" spans="2:14" s="56" customFormat="1" ht="24.75" customHeight="1">
      <c r="B136" s="87"/>
      <c r="C136" s="74"/>
      <c r="D136" s="74"/>
      <c r="E136" s="74"/>
      <c r="F136" s="73"/>
      <c r="G136" s="111"/>
      <c r="H136" s="112"/>
      <c r="I136" s="136" t="s">
        <v>181</v>
      </c>
      <c r="J136" s="136"/>
      <c r="K136" s="113">
        <f>SUM(K125:K133)</f>
        <v>0</v>
      </c>
      <c r="L136" s="84"/>
      <c r="M136" s="84"/>
      <c r="N136" s="84"/>
    </row>
    <row r="137" spans="2:14" s="56" customFormat="1" ht="36.75" customHeight="1">
      <c r="B137" s="114" t="s">
        <v>179</v>
      </c>
      <c r="C137" s="115"/>
      <c r="D137" s="115"/>
      <c r="E137" s="115"/>
      <c r="F137" s="115"/>
      <c r="G137" s="115"/>
      <c r="H137" s="115"/>
      <c r="I137" s="115"/>
      <c r="J137" s="115"/>
      <c r="K137" s="99"/>
      <c r="L137" s="84"/>
      <c r="M137" s="84"/>
      <c r="N137" s="84"/>
    </row>
    <row r="138" spans="2:11" ht="21.75" customHeight="1"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2:11" ht="21.75" customHeight="1"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2:11" ht="12.75">
      <c r="B140" s="141" t="s">
        <v>146</v>
      </c>
      <c r="C140" s="141"/>
      <c r="D140" s="141"/>
      <c r="E140" s="141"/>
      <c r="F140" s="141"/>
      <c r="G140" s="141"/>
      <c r="H140" s="141"/>
      <c r="I140" s="141"/>
      <c r="J140" s="141"/>
      <c r="K140" s="141"/>
    </row>
    <row r="141" spans="2:11" ht="12.75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</row>
    <row r="142" spans="2:11" ht="12.75">
      <c r="B142" s="139" t="s">
        <v>23</v>
      </c>
      <c r="C142" s="139"/>
      <c r="D142" s="139"/>
      <c r="E142" s="139"/>
      <c r="F142" s="139"/>
      <c r="G142" s="139"/>
      <c r="H142" s="139"/>
      <c r="I142" s="139"/>
      <c r="J142" s="139"/>
      <c r="K142" s="139"/>
    </row>
    <row r="143" spans="2:11" ht="12.75"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</row>
    <row r="144" spans="2:11" ht="12.75">
      <c r="B144" s="75"/>
      <c r="C144" s="76"/>
      <c r="D144" s="77"/>
      <c r="E144" s="77" t="s">
        <v>3</v>
      </c>
      <c r="F144" s="77" t="s">
        <v>4</v>
      </c>
      <c r="G144" s="77" t="s">
        <v>9</v>
      </c>
      <c r="H144" s="77" t="s">
        <v>22</v>
      </c>
      <c r="I144" s="77" t="s">
        <v>5</v>
      </c>
      <c r="J144" s="77" t="s">
        <v>10</v>
      </c>
      <c r="K144" s="77" t="s">
        <v>11</v>
      </c>
    </row>
    <row r="145" spans="2:11" ht="38.25">
      <c r="B145" s="77" t="s">
        <v>12</v>
      </c>
      <c r="C145" s="77" t="s">
        <v>13</v>
      </c>
      <c r="D145" s="77" t="s">
        <v>21</v>
      </c>
      <c r="E145" s="77" t="s">
        <v>6</v>
      </c>
      <c r="F145" s="77" t="s">
        <v>1</v>
      </c>
      <c r="G145" s="77" t="s">
        <v>14</v>
      </c>
      <c r="H145" s="77" t="s">
        <v>2</v>
      </c>
      <c r="I145" s="77" t="s">
        <v>15</v>
      </c>
      <c r="J145" s="78" t="s">
        <v>16</v>
      </c>
      <c r="K145" s="77" t="s">
        <v>17</v>
      </c>
    </row>
    <row r="146" spans="2:11" ht="24.75" customHeight="1">
      <c r="B146" s="77">
        <v>1</v>
      </c>
      <c r="C146" s="104" t="s">
        <v>114</v>
      </c>
      <c r="D146" s="102" t="s">
        <v>51</v>
      </c>
      <c r="E146" s="123">
        <v>10</v>
      </c>
      <c r="F146" s="53"/>
      <c r="G146" s="53">
        <f aca="true" t="shared" si="12" ref="G146:G171">ROUND(E146*F146,2)</f>
        <v>0</v>
      </c>
      <c r="H146" s="54"/>
      <c r="I146" s="53">
        <f aca="true" t="shared" si="13" ref="I146:I171">ROUND(G146*H146,2)</f>
        <v>0</v>
      </c>
      <c r="J146" s="53">
        <f aca="true" t="shared" si="14" ref="J146:J171">ROUND(K146/E146,2)</f>
        <v>0</v>
      </c>
      <c r="K146" s="53">
        <f aca="true" t="shared" si="15" ref="K146:K171">ROUND(SUM(G146,I146),2)</f>
        <v>0</v>
      </c>
    </row>
    <row r="147" spans="2:11" ht="24.75" customHeight="1">
      <c r="B147" s="77">
        <v>2</v>
      </c>
      <c r="C147" s="104" t="s">
        <v>88</v>
      </c>
      <c r="D147" s="102" t="s">
        <v>51</v>
      </c>
      <c r="E147" s="123">
        <v>65</v>
      </c>
      <c r="F147" s="53"/>
      <c r="G147" s="53">
        <f t="shared" si="12"/>
        <v>0</v>
      </c>
      <c r="H147" s="54"/>
      <c r="I147" s="53">
        <f t="shared" si="13"/>
        <v>0</v>
      </c>
      <c r="J147" s="53">
        <f t="shared" si="14"/>
        <v>0</v>
      </c>
      <c r="K147" s="53">
        <f t="shared" si="15"/>
        <v>0</v>
      </c>
    </row>
    <row r="148" spans="2:11" ht="24.75" customHeight="1">
      <c r="B148" s="77">
        <v>3</v>
      </c>
      <c r="C148" s="104" t="s">
        <v>89</v>
      </c>
      <c r="D148" s="102" t="s">
        <v>51</v>
      </c>
      <c r="E148" s="123">
        <v>45</v>
      </c>
      <c r="F148" s="53"/>
      <c r="G148" s="53">
        <f t="shared" si="12"/>
        <v>0</v>
      </c>
      <c r="H148" s="54"/>
      <c r="I148" s="53">
        <f t="shared" si="13"/>
        <v>0</v>
      </c>
      <c r="J148" s="53">
        <f t="shared" si="14"/>
        <v>0</v>
      </c>
      <c r="K148" s="53">
        <f t="shared" si="15"/>
        <v>0</v>
      </c>
    </row>
    <row r="149" spans="2:11" ht="24.75" customHeight="1">
      <c r="B149" s="77">
        <v>4</v>
      </c>
      <c r="C149" s="104" t="s">
        <v>90</v>
      </c>
      <c r="D149" s="102" t="s">
        <v>51</v>
      </c>
      <c r="E149" s="123">
        <v>85</v>
      </c>
      <c r="F149" s="53"/>
      <c r="G149" s="53">
        <f t="shared" si="12"/>
        <v>0</v>
      </c>
      <c r="H149" s="54"/>
      <c r="I149" s="53">
        <f t="shared" si="13"/>
        <v>0</v>
      </c>
      <c r="J149" s="53">
        <f t="shared" si="14"/>
        <v>0</v>
      </c>
      <c r="K149" s="53">
        <f t="shared" si="15"/>
        <v>0</v>
      </c>
    </row>
    <row r="150" spans="2:11" ht="24.75" customHeight="1">
      <c r="B150" s="77">
        <v>5</v>
      </c>
      <c r="C150" s="104" t="s">
        <v>91</v>
      </c>
      <c r="D150" s="102" t="s">
        <v>51</v>
      </c>
      <c r="E150" s="123">
        <v>75</v>
      </c>
      <c r="F150" s="53"/>
      <c r="G150" s="53">
        <f t="shared" si="12"/>
        <v>0</v>
      </c>
      <c r="H150" s="54"/>
      <c r="I150" s="53">
        <f t="shared" si="13"/>
        <v>0</v>
      </c>
      <c r="J150" s="53">
        <f t="shared" si="14"/>
        <v>0</v>
      </c>
      <c r="K150" s="53">
        <f t="shared" si="15"/>
        <v>0</v>
      </c>
    </row>
    <row r="151" spans="2:11" ht="24.75" customHeight="1">
      <c r="B151" s="77">
        <v>6</v>
      </c>
      <c r="C151" s="104" t="s">
        <v>32</v>
      </c>
      <c r="D151" s="102" t="s">
        <v>51</v>
      </c>
      <c r="E151" s="123">
        <v>95</v>
      </c>
      <c r="F151" s="53"/>
      <c r="G151" s="53">
        <f>ROUND(E151*F151,2)</f>
        <v>0</v>
      </c>
      <c r="H151" s="54"/>
      <c r="I151" s="53">
        <f>ROUND(G151*H151,2)</f>
        <v>0</v>
      </c>
      <c r="J151" s="53">
        <f>ROUND(K151/E151,2)</f>
        <v>0</v>
      </c>
      <c r="K151" s="53">
        <f>ROUND(SUM(G151,I151),2)</f>
        <v>0</v>
      </c>
    </row>
    <row r="152" spans="2:11" ht="24.75" customHeight="1">
      <c r="B152" s="77">
        <v>7</v>
      </c>
      <c r="C152" s="104" t="s">
        <v>170</v>
      </c>
      <c r="D152" s="102" t="s">
        <v>51</v>
      </c>
      <c r="E152" s="123">
        <v>30</v>
      </c>
      <c r="F152" s="53"/>
      <c r="G152" s="53">
        <f>ROUND(E152*F152,2)</f>
        <v>0</v>
      </c>
      <c r="H152" s="54"/>
      <c r="I152" s="53">
        <f>ROUND(G152*H152,2)</f>
        <v>0</v>
      </c>
      <c r="J152" s="53">
        <f>ROUND(K152/E152,2)</f>
        <v>0</v>
      </c>
      <c r="K152" s="53">
        <f>ROUND(SUM(G152,I152),2)</f>
        <v>0</v>
      </c>
    </row>
    <row r="153" spans="2:11" ht="24.75" customHeight="1">
      <c r="B153" s="77">
        <v>8</v>
      </c>
      <c r="C153" s="124" t="s">
        <v>115</v>
      </c>
      <c r="D153" s="102" t="s">
        <v>52</v>
      </c>
      <c r="E153" s="103">
        <v>1300</v>
      </c>
      <c r="F153" s="53"/>
      <c r="G153" s="53">
        <f>ROUND(E153*F153,2)</f>
        <v>0</v>
      </c>
      <c r="H153" s="54"/>
      <c r="I153" s="53">
        <f>ROUND(G153*H153,2)</f>
        <v>0</v>
      </c>
      <c r="J153" s="53">
        <f>ROUND(K153/E153,2)</f>
        <v>0</v>
      </c>
      <c r="K153" s="53">
        <f>ROUND(SUM(G153,I153),2)</f>
        <v>0</v>
      </c>
    </row>
    <row r="154" spans="2:11" ht="24.75" customHeight="1">
      <c r="B154" s="77">
        <v>9</v>
      </c>
      <c r="C154" s="104" t="s">
        <v>35</v>
      </c>
      <c r="D154" s="102" t="s">
        <v>51</v>
      </c>
      <c r="E154" s="103">
        <v>1100</v>
      </c>
      <c r="F154" s="53"/>
      <c r="G154" s="53">
        <f t="shared" si="12"/>
        <v>0</v>
      </c>
      <c r="H154" s="54"/>
      <c r="I154" s="53">
        <f t="shared" si="13"/>
        <v>0</v>
      </c>
      <c r="J154" s="53">
        <f t="shared" si="14"/>
        <v>0</v>
      </c>
      <c r="K154" s="53">
        <f t="shared" si="15"/>
        <v>0</v>
      </c>
    </row>
    <row r="155" spans="2:11" ht="24.75" customHeight="1">
      <c r="B155" s="77">
        <v>10</v>
      </c>
      <c r="C155" s="104" t="s">
        <v>36</v>
      </c>
      <c r="D155" s="102" t="s">
        <v>51</v>
      </c>
      <c r="E155" s="103">
        <v>1900</v>
      </c>
      <c r="F155" s="53"/>
      <c r="G155" s="53">
        <f t="shared" si="12"/>
        <v>0</v>
      </c>
      <c r="H155" s="54"/>
      <c r="I155" s="53">
        <f t="shared" si="13"/>
        <v>0</v>
      </c>
      <c r="J155" s="53">
        <f t="shared" si="14"/>
        <v>0</v>
      </c>
      <c r="K155" s="53">
        <f t="shared" si="15"/>
        <v>0</v>
      </c>
    </row>
    <row r="156" spans="2:11" ht="24.75" customHeight="1">
      <c r="B156" s="77">
        <v>11</v>
      </c>
      <c r="C156" s="104" t="s">
        <v>37</v>
      </c>
      <c r="D156" s="102" t="s">
        <v>51</v>
      </c>
      <c r="E156" s="123">
        <v>45</v>
      </c>
      <c r="F156" s="53"/>
      <c r="G156" s="53">
        <f t="shared" si="12"/>
        <v>0</v>
      </c>
      <c r="H156" s="54"/>
      <c r="I156" s="53">
        <f t="shared" si="13"/>
        <v>0</v>
      </c>
      <c r="J156" s="53">
        <f t="shared" si="14"/>
        <v>0</v>
      </c>
      <c r="K156" s="53">
        <f t="shared" si="15"/>
        <v>0</v>
      </c>
    </row>
    <row r="157" spans="2:11" ht="24.75" customHeight="1">
      <c r="B157" s="77">
        <v>12</v>
      </c>
      <c r="C157" s="104" t="s">
        <v>92</v>
      </c>
      <c r="D157" s="102" t="s">
        <v>51</v>
      </c>
      <c r="E157" s="123">
        <v>60</v>
      </c>
      <c r="F157" s="53"/>
      <c r="G157" s="53">
        <f t="shared" si="12"/>
        <v>0</v>
      </c>
      <c r="H157" s="54"/>
      <c r="I157" s="53">
        <f t="shared" si="13"/>
        <v>0</v>
      </c>
      <c r="J157" s="53">
        <f t="shared" si="14"/>
        <v>0</v>
      </c>
      <c r="K157" s="53">
        <f t="shared" si="15"/>
        <v>0</v>
      </c>
    </row>
    <row r="158" spans="2:11" ht="24.75" customHeight="1">
      <c r="B158" s="77">
        <v>13</v>
      </c>
      <c r="C158" s="104" t="s">
        <v>50</v>
      </c>
      <c r="D158" s="102" t="s">
        <v>51</v>
      </c>
      <c r="E158" s="123">
        <v>60</v>
      </c>
      <c r="F158" s="53"/>
      <c r="G158" s="53">
        <f t="shared" si="12"/>
        <v>0</v>
      </c>
      <c r="H158" s="54"/>
      <c r="I158" s="53">
        <f t="shared" si="13"/>
        <v>0</v>
      </c>
      <c r="J158" s="53">
        <f t="shared" si="14"/>
        <v>0</v>
      </c>
      <c r="K158" s="53">
        <f t="shared" si="15"/>
        <v>0</v>
      </c>
    </row>
    <row r="159" spans="2:11" ht="24.75" customHeight="1">
      <c r="B159" s="77">
        <v>14</v>
      </c>
      <c r="C159" s="104" t="s">
        <v>116</v>
      </c>
      <c r="D159" s="102" t="s">
        <v>51</v>
      </c>
      <c r="E159" s="123">
        <v>20</v>
      </c>
      <c r="F159" s="53"/>
      <c r="G159" s="53">
        <f t="shared" si="12"/>
        <v>0</v>
      </c>
      <c r="H159" s="54"/>
      <c r="I159" s="53">
        <f t="shared" si="13"/>
        <v>0</v>
      </c>
      <c r="J159" s="53">
        <f t="shared" si="14"/>
        <v>0</v>
      </c>
      <c r="K159" s="53">
        <f t="shared" si="15"/>
        <v>0</v>
      </c>
    </row>
    <row r="160" spans="2:11" ht="24.75" customHeight="1">
      <c r="B160" s="77">
        <v>15</v>
      </c>
      <c r="C160" s="104" t="s">
        <v>117</v>
      </c>
      <c r="D160" s="102" t="s">
        <v>51</v>
      </c>
      <c r="E160" s="123">
        <v>20</v>
      </c>
      <c r="F160" s="53"/>
      <c r="G160" s="53">
        <f t="shared" si="12"/>
        <v>0</v>
      </c>
      <c r="H160" s="54"/>
      <c r="I160" s="53">
        <f t="shared" si="13"/>
        <v>0</v>
      </c>
      <c r="J160" s="53">
        <f t="shared" si="14"/>
        <v>0</v>
      </c>
      <c r="K160" s="53">
        <f t="shared" si="15"/>
        <v>0</v>
      </c>
    </row>
    <row r="161" spans="2:11" ht="24.75" customHeight="1">
      <c r="B161" s="77">
        <v>16</v>
      </c>
      <c r="C161" s="124" t="s">
        <v>118</v>
      </c>
      <c r="D161" s="102" t="s">
        <v>52</v>
      </c>
      <c r="E161" s="123">
        <v>150</v>
      </c>
      <c r="F161" s="53"/>
      <c r="G161" s="53">
        <f t="shared" si="12"/>
        <v>0</v>
      </c>
      <c r="H161" s="54"/>
      <c r="I161" s="53">
        <f t="shared" si="13"/>
        <v>0</v>
      </c>
      <c r="J161" s="53">
        <f t="shared" si="14"/>
        <v>0</v>
      </c>
      <c r="K161" s="53">
        <f t="shared" si="15"/>
        <v>0</v>
      </c>
    </row>
    <row r="162" spans="2:11" ht="24.75" customHeight="1">
      <c r="B162" s="77">
        <v>17</v>
      </c>
      <c r="C162" s="104" t="s">
        <v>119</v>
      </c>
      <c r="D162" s="102" t="s">
        <v>51</v>
      </c>
      <c r="E162" s="123">
        <v>40</v>
      </c>
      <c r="F162" s="53"/>
      <c r="G162" s="53">
        <f t="shared" si="12"/>
        <v>0</v>
      </c>
      <c r="H162" s="54"/>
      <c r="I162" s="53">
        <f t="shared" si="13"/>
        <v>0</v>
      </c>
      <c r="J162" s="53">
        <f t="shared" si="14"/>
        <v>0</v>
      </c>
      <c r="K162" s="53">
        <f t="shared" si="15"/>
        <v>0</v>
      </c>
    </row>
    <row r="163" spans="2:11" ht="24.75" customHeight="1">
      <c r="B163" s="77">
        <v>18</v>
      </c>
      <c r="C163" s="104" t="s">
        <v>120</v>
      </c>
      <c r="D163" s="102" t="s">
        <v>51</v>
      </c>
      <c r="E163" s="123">
        <v>50</v>
      </c>
      <c r="F163" s="53"/>
      <c r="G163" s="53">
        <f t="shared" si="12"/>
        <v>0</v>
      </c>
      <c r="H163" s="54"/>
      <c r="I163" s="53">
        <f t="shared" si="13"/>
        <v>0</v>
      </c>
      <c r="J163" s="53">
        <f t="shared" si="14"/>
        <v>0</v>
      </c>
      <c r="K163" s="53">
        <f t="shared" si="15"/>
        <v>0</v>
      </c>
    </row>
    <row r="164" spans="2:11" ht="24.75" customHeight="1">
      <c r="B164" s="77">
        <v>19</v>
      </c>
      <c r="C164" s="104" t="s">
        <v>121</v>
      </c>
      <c r="D164" s="102" t="s">
        <v>51</v>
      </c>
      <c r="E164" s="123">
        <v>60</v>
      </c>
      <c r="F164" s="53"/>
      <c r="G164" s="53">
        <f t="shared" si="12"/>
        <v>0</v>
      </c>
      <c r="H164" s="54"/>
      <c r="I164" s="53">
        <f t="shared" si="13"/>
        <v>0</v>
      </c>
      <c r="J164" s="53">
        <f t="shared" si="14"/>
        <v>0</v>
      </c>
      <c r="K164" s="53">
        <f t="shared" si="15"/>
        <v>0</v>
      </c>
    </row>
    <row r="165" spans="2:11" ht="24.75" customHeight="1">
      <c r="B165" s="77">
        <v>20</v>
      </c>
      <c r="C165" s="124" t="s">
        <v>122</v>
      </c>
      <c r="D165" s="102" t="s">
        <v>51</v>
      </c>
      <c r="E165" s="103">
        <v>1250</v>
      </c>
      <c r="F165" s="53"/>
      <c r="G165" s="53">
        <f t="shared" si="12"/>
        <v>0</v>
      </c>
      <c r="H165" s="54"/>
      <c r="I165" s="53">
        <f t="shared" si="13"/>
        <v>0</v>
      </c>
      <c r="J165" s="53">
        <f t="shared" si="14"/>
        <v>0</v>
      </c>
      <c r="K165" s="53">
        <f t="shared" si="15"/>
        <v>0</v>
      </c>
    </row>
    <row r="166" spans="2:11" ht="24.75" customHeight="1">
      <c r="B166" s="77">
        <v>21</v>
      </c>
      <c r="C166" s="124" t="s">
        <v>123</v>
      </c>
      <c r="D166" s="102" t="s">
        <v>51</v>
      </c>
      <c r="E166" s="103">
        <v>500</v>
      </c>
      <c r="F166" s="53"/>
      <c r="G166" s="53">
        <f t="shared" si="12"/>
        <v>0</v>
      </c>
      <c r="H166" s="54"/>
      <c r="I166" s="53">
        <f t="shared" si="13"/>
        <v>0</v>
      </c>
      <c r="J166" s="53">
        <f t="shared" si="14"/>
        <v>0</v>
      </c>
      <c r="K166" s="53">
        <f t="shared" si="15"/>
        <v>0</v>
      </c>
    </row>
    <row r="167" spans="2:11" ht="24.75" customHeight="1">
      <c r="B167" s="77">
        <v>22</v>
      </c>
      <c r="C167" s="124" t="s">
        <v>124</v>
      </c>
      <c r="D167" s="102" t="s">
        <v>51</v>
      </c>
      <c r="E167" s="103">
        <v>500</v>
      </c>
      <c r="F167" s="53"/>
      <c r="G167" s="53">
        <f t="shared" si="12"/>
        <v>0</v>
      </c>
      <c r="H167" s="54"/>
      <c r="I167" s="53">
        <f t="shared" si="13"/>
        <v>0</v>
      </c>
      <c r="J167" s="53">
        <f t="shared" si="14"/>
        <v>0</v>
      </c>
      <c r="K167" s="53">
        <f t="shared" si="15"/>
        <v>0</v>
      </c>
    </row>
    <row r="168" spans="2:11" ht="24.75" customHeight="1">
      <c r="B168" s="77">
        <v>23</v>
      </c>
      <c r="C168" s="104" t="s">
        <v>39</v>
      </c>
      <c r="D168" s="102" t="s">
        <v>51</v>
      </c>
      <c r="E168" s="123">
        <v>650</v>
      </c>
      <c r="F168" s="53"/>
      <c r="G168" s="53">
        <f>ROUND(E168*F168,2)</f>
        <v>0</v>
      </c>
      <c r="H168" s="54"/>
      <c r="I168" s="53">
        <f>ROUND(G168*H168,2)</f>
        <v>0</v>
      </c>
      <c r="J168" s="53">
        <f>ROUND(K168/E168,2)</f>
        <v>0</v>
      </c>
      <c r="K168" s="53">
        <f>ROUND(SUM(G168,I168),2)</f>
        <v>0</v>
      </c>
    </row>
    <row r="169" spans="2:11" ht="24.75" customHeight="1">
      <c r="B169" s="77">
        <v>24</v>
      </c>
      <c r="C169" s="104" t="s">
        <v>40</v>
      </c>
      <c r="D169" s="102" t="s">
        <v>51</v>
      </c>
      <c r="E169" s="123">
        <v>350</v>
      </c>
      <c r="F169" s="53"/>
      <c r="G169" s="53">
        <f t="shared" si="12"/>
        <v>0</v>
      </c>
      <c r="H169" s="54"/>
      <c r="I169" s="53">
        <f t="shared" si="13"/>
        <v>0</v>
      </c>
      <c r="J169" s="53">
        <f t="shared" si="14"/>
        <v>0</v>
      </c>
      <c r="K169" s="53">
        <f t="shared" si="15"/>
        <v>0</v>
      </c>
    </row>
    <row r="170" spans="2:11" ht="24.75" customHeight="1">
      <c r="B170" s="77">
        <v>25</v>
      </c>
      <c r="C170" s="104" t="s">
        <v>41</v>
      </c>
      <c r="D170" s="102" t="s">
        <v>51</v>
      </c>
      <c r="E170" s="123">
        <v>300</v>
      </c>
      <c r="F170" s="53"/>
      <c r="G170" s="53">
        <f t="shared" si="12"/>
        <v>0</v>
      </c>
      <c r="H170" s="54"/>
      <c r="I170" s="53">
        <f t="shared" si="13"/>
        <v>0</v>
      </c>
      <c r="J170" s="53">
        <f t="shared" si="14"/>
        <v>0</v>
      </c>
      <c r="K170" s="53">
        <f t="shared" si="15"/>
        <v>0</v>
      </c>
    </row>
    <row r="171" spans="2:11" ht="24.75" customHeight="1">
      <c r="B171" s="77">
        <v>26</v>
      </c>
      <c r="C171" s="104" t="s">
        <v>42</v>
      </c>
      <c r="D171" s="102" t="s">
        <v>51</v>
      </c>
      <c r="E171" s="123">
        <v>300</v>
      </c>
      <c r="F171" s="53"/>
      <c r="G171" s="53">
        <f t="shared" si="12"/>
        <v>0</v>
      </c>
      <c r="H171" s="54"/>
      <c r="I171" s="53">
        <f t="shared" si="13"/>
        <v>0</v>
      </c>
      <c r="J171" s="53">
        <f t="shared" si="14"/>
        <v>0</v>
      </c>
      <c r="K171" s="53">
        <f t="shared" si="15"/>
        <v>0</v>
      </c>
    </row>
    <row r="172" spans="2:11" ht="24.75" customHeight="1">
      <c r="B172" s="77">
        <v>27</v>
      </c>
      <c r="C172" s="104" t="s">
        <v>43</v>
      </c>
      <c r="D172" s="102" t="s">
        <v>51</v>
      </c>
      <c r="E172" s="123">
        <v>300</v>
      </c>
      <c r="F172" s="53"/>
      <c r="G172" s="53">
        <f aca="true" t="shared" si="16" ref="G172:G182">ROUND(E172*F172,2)</f>
        <v>0</v>
      </c>
      <c r="H172" s="54"/>
      <c r="I172" s="53">
        <f aca="true" t="shared" si="17" ref="I172:I182">ROUND(G172*H172,2)</f>
        <v>0</v>
      </c>
      <c r="J172" s="53">
        <f aca="true" t="shared" si="18" ref="J172:J182">ROUND(K172/E172,2)</f>
        <v>0</v>
      </c>
      <c r="K172" s="53">
        <f aca="true" t="shared" si="19" ref="K172:K182">ROUND(SUM(G172,I172),2)</f>
        <v>0</v>
      </c>
    </row>
    <row r="173" spans="2:11" ht="24.75" customHeight="1">
      <c r="B173" s="77">
        <v>28</v>
      </c>
      <c r="C173" s="104" t="s">
        <v>125</v>
      </c>
      <c r="D173" s="102" t="s">
        <v>51</v>
      </c>
      <c r="E173" s="123">
        <v>450</v>
      </c>
      <c r="F173" s="53"/>
      <c r="G173" s="53">
        <f t="shared" si="16"/>
        <v>0</v>
      </c>
      <c r="H173" s="54"/>
      <c r="I173" s="53">
        <f t="shared" si="17"/>
        <v>0</v>
      </c>
      <c r="J173" s="53">
        <f t="shared" si="18"/>
        <v>0</v>
      </c>
      <c r="K173" s="53">
        <f t="shared" si="19"/>
        <v>0</v>
      </c>
    </row>
    <row r="174" spans="2:11" ht="24.75" customHeight="1">
      <c r="B174" s="77">
        <v>29</v>
      </c>
      <c r="C174" s="104" t="s">
        <v>44</v>
      </c>
      <c r="D174" s="102" t="s">
        <v>51</v>
      </c>
      <c r="E174" s="123">
        <v>250</v>
      </c>
      <c r="F174" s="53"/>
      <c r="G174" s="53">
        <f t="shared" si="16"/>
        <v>0</v>
      </c>
      <c r="H174" s="54"/>
      <c r="I174" s="53">
        <f t="shared" si="17"/>
        <v>0</v>
      </c>
      <c r="J174" s="53">
        <f t="shared" si="18"/>
        <v>0</v>
      </c>
      <c r="K174" s="53">
        <f t="shared" si="19"/>
        <v>0</v>
      </c>
    </row>
    <row r="175" spans="2:11" ht="24.75" customHeight="1">
      <c r="B175" s="77">
        <v>30</v>
      </c>
      <c r="C175" s="104" t="s">
        <v>45</v>
      </c>
      <c r="D175" s="102" t="s">
        <v>51</v>
      </c>
      <c r="E175" s="123">
        <v>300</v>
      </c>
      <c r="F175" s="53"/>
      <c r="G175" s="53">
        <f t="shared" si="16"/>
        <v>0</v>
      </c>
      <c r="H175" s="54"/>
      <c r="I175" s="53">
        <f t="shared" si="17"/>
        <v>0</v>
      </c>
      <c r="J175" s="53">
        <f t="shared" si="18"/>
        <v>0</v>
      </c>
      <c r="K175" s="53">
        <f t="shared" si="19"/>
        <v>0</v>
      </c>
    </row>
    <row r="176" spans="2:11" ht="24.75" customHeight="1">
      <c r="B176" s="77">
        <v>31</v>
      </c>
      <c r="C176" s="104" t="s">
        <v>46</v>
      </c>
      <c r="D176" s="102" t="s">
        <v>51</v>
      </c>
      <c r="E176" s="123">
        <v>300</v>
      </c>
      <c r="F176" s="53"/>
      <c r="G176" s="53">
        <f t="shared" si="16"/>
        <v>0</v>
      </c>
      <c r="H176" s="54"/>
      <c r="I176" s="53">
        <f t="shared" si="17"/>
        <v>0</v>
      </c>
      <c r="J176" s="53">
        <f t="shared" si="18"/>
        <v>0</v>
      </c>
      <c r="K176" s="53">
        <f t="shared" si="19"/>
        <v>0</v>
      </c>
    </row>
    <row r="177" spans="2:11" ht="24.75" customHeight="1">
      <c r="B177" s="77">
        <v>32</v>
      </c>
      <c r="C177" s="104" t="s">
        <v>176</v>
      </c>
      <c r="D177" s="102" t="s">
        <v>51</v>
      </c>
      <c r="E177" s="123">
        <v>200</v>
      </c>
      <c r="F177" s="53"/>
      <c r="G177" s="53">
        <f t="shared" si="16"/>
        <v>0</v>
      </c>
      <c r="H177" s="54"/>
      <c r="I177" s="53">
        <f t="shared" si="17"/>
        <v>0</v>
      </c>
      <c r="J177" s="53">
        <f t="shared" si="18"/>
        <v>0</v>
      </c>
      <c r="K177" s="53">
        <f t="shared" si="19"/>
        <v>0</v>
      </c>
    </row>
    <row r="178" spans="2:11" ht="24.75" customHeight="1">
      <c r="B178" s="77">
        <v>33</v>
      </c>
      <c r="C178" s="104" t="s">
        <v>48</v>
      </c>
      <c r="D178" s="102" t="s">
        <v>51</v>
      </c>
      <c r="E178" s="123">
        <v>350</v>
      </c>
      <c r="F178" s="53"/>
      <c r="G178" s="53">
        <f t="shared" si="16"/>
        <v>0</v>
      </c>
      <c r="H178" s="54"/>
      <c r="I178" s="53">
        <f t="shared" si="17"/>
        <v>0</v>
      </c>
      <c r="J178" s="53">
        <f t="shared" si="18"/>
        <v>0</v>
      </c>
      <c r="K178" s="53">
        <f t="shared" si="19"/>
        <v>0</v>
      </c>
    </row>
    <row r="179" spans="2:11" ht="24.75" customHeight="1">
      <c r="B179" s="77">
        <v>34</v>
      </c>
      <c r="C179" s="104" t="s">
        <v>110</v>
      </c>
      <c r="D179" s="102" t="s">
        <v>51</v>
      </c>
      <c r="E179" s="123">
        <v>200</v>
      </c>
      <c r="F179" s="53"/>
      <c r="G179" s="53">
        <f t="shared" si="16"/>
        <v>0</v>
      </c>
      <c r="H179" s="54"/>
      <c r="I179" s="53">
        <f t="shared" si="17"/>
        <v>0</v>
      </c>
      <c r="J179" s="53">
        <f t="shared" si="18"/>
        <v>0</v>
      </c>
      <c r="K179" s="53">
        <f t="shared" si="19"/>
        <v>0</v>
      </c>
    </row>
    <row r="180" spans="2:11" ht="24.75" customHeight="1">
      <c r="B180" s="77">
        <v>35</v>
      </c>
      <c r="C180" s="104" t="s">
        <v>30</v>
      </c>
      <c r="D180" s="102" t="s">
        <v>51</v>
      </c>
      <c r="E180" s="123">
        <v>800</v>
      </c>
      <c r="F180" s="53"/>
      <c r="G180" s="53">
        <f t="shared" si="16"/>
        <v>0</v>
      </c>
      <c r="H180" s="54"/>
      <c r="I180" s="53">
        <f t="shared" si="17"/>
        <v>0</v>
      </c>
      <c r="J180" s="53">
        <f t="shared" si="18"/>
        <v>0</v>
      </c>
      <c r="K180" s="53">
        <f t="shared" si="19"/>
        <v>0</v>
      </c>
    </row>
    <row r="181" spans="2:11" ht="24.75" customHeight="1">
      <c r="B181" s="77">
        <v>36</v>
      </c>
      <c r="C181" s="104" t="s">
        <v>93</v>
      </c>
      <c r="D181" s="102" t="s">
        <v>51</v>
      </c>
      <c r="E181" s="123">
        <v>800</v>
      </c>
      <c r="F181" s="53"/>
      <c r="G181" s="53">
        <f t="shared" si="16"/>
        <v>0</v>
      </c>
      <c r="H181" s="54"/>
      <c r="I181" s="53">
        <f t="shared" si="17"/>
        <v>0</v>
      </c>
      <c r="J181" s="53">
        <f t="shared" si="18"/>
        <v>0</v>
      </c>
      <c r="K181" s="53">
        <f t="shared" si="19"/>
        <v>0</v>
      </c>
    </row>
    <row r="182" spans="2:11" ht="24.75" customHeight="1">
      <c r="B182" s="77">
        <v>37</v>
      </c>
      <c r="C182" s="104" t="s">
        <v>31</v>
      </c>
      <c r="D182" s="102" t="s">
        <v>52</v>
      </c>
      <c r="E182" s="123">
        <v>300</v>
      </c>
      <c r="F182" s="53"/>
      <c r="G182" s="53">
        <f t="shared" si="16"/>
        <v>0</v>
      </c>
      <c r="H182" s="54"/>
      <c r="I182" s="53">
        <f t="shared" si="17"/>
        <v>0</v>
      </c>
      <c r="J182" s="53">
        <f t="shared" si="18"/>
        <v>0</v>
      </c>
      <c r="K182" s="53">
        <f t="shared" si="19"/>
        <v>0</v>
      </c>
    </row>
    <row r="183" spans="2:11" ht="24.75" customHeight="1">
      <c r="B183" s="77">
        <v>38</v>
      </c>
      <c r="C183" s="104" t="s">
        <v>78</v>
      </c>
      <c r="D183" s="102" t="s">
        <v>51</v>
      </c>
      <c r="E183" s="123">
        <v>300</v>
      </c>
      <c r="F183" s="53"/>
      <c r="G183" s="53">
        <f>ROUND(E183*F183,2)</f>
        <v>0</v>
      </c>
      <c r="H183" s="54"/>
      <c r="I183" s="53">
        <f>ROUND(G183*H183,2)</f>
        <v>0</v>
      </c>
      <c r="J183" s="53">
        <f>ROUND(K183/E183,2)</f>
        <v>0</v>
      </c>
      <c r="K183" s="53">
        <f>ROUND(SUM(G183,I183),2)</f>
        <v>0</v>
      </c>
    </row>
    <row r="184" spans="2:11" ht="24.75" customHeight="1">
      <c r="B184" s="77">
        <v>39</v>
      </c>
      <c r="C184" s="104" t="s">
        <v>177</v>
      </c>
      <c r="D184" s="102" t="s">
        <v>51</v>
      </c>
      <c r="E184" s="123">
        <v>350</v>
      </c>
      <c r="F184" s="53"/>
      <c r="G184" s="53">
        <f>ROUND(E184*F184,2)</f>
        <v>0</v>
      </c>
      <c r="H184" s="54"/>
      <c r="I184" s="53">
        <f>ROUND(G184*H184,2)</f>
        <v>0</v>
      </c>
      <c r="J184" s="53">
        <f>ROUND(K184/E184,2)</f>
        <v>0</v>
      </c>
      <c r="K184" s="53">
        <f>ROUND(SUM(G184,I184),2)</f>
        <v>0</v>
      </c>
    </row>
    <row r="185" spans="2:14" s="56" customFormat="1" ht="24.75" customHeight="1">
      <c r="B185" s="105"/>
      <c r="C185" s="106"/>
      <c r="D185" s="106"/>
      <c r="E185" s="140" t="s">
        <v>7</v>
      </c>
      <c r="F185" s="140"/>
      <c r="G185" s="107">
        <f>SUM(G146:G184)</f>
        <v>0</v>
      </c>
      <c r="H185" s="108"/>
      <c r="I185" s="109"/>
      <c r="J185" s="109"/>
      <c r="K185" s="109"/>
      <c r="L185" s="84"/>
      <c r="M185" s="84"/>
      <c r="N185" s="84"/>
    </row>
    <row r="186" spans="2:14" s="56" customFormat="1" ht="24.75" customHeight="1">
      <c r="B186" s="87"/>
      <c r="C186" s="74"/>
      <c r="D186" s="74"/>
      <c r="E186" s="74"/>
      <c r="F186" s="73"/>
      <c r="G186" s="137" t="s">
        <v>180</v>
      </c>
      <c r="H186" s="138"/>
      <c r="I186" s="110">
        <f>SUM(I146:I184)</f>
        <v>0</v>
      </c>
      <c r="J186" s="109"/>
      <c r="K186" s="109"/>
      <c r="L186" s="84"/>
      <c r="M186" s="84"/>
      <c r="N186" s="84"/>
    </row>
    <row r="187" spans="2:14" s="56" customFormat="1" ht="24.75" customHeight="1">
      <c r="B187" s="87"/>
      <c r="C187" s="74"/>
      <c r="D187" s="74"/>
      <c r="E187" s="74"/>
      <c r="F187" s="73"/>
      <c r="G187" s="111"/>
      <c r="H187" s="112"/>
      <c r="I187" s="136" t="s">
        <v>181</v>
      </c>
      <c r="J187" s="136"/>
      <c r="K187" s="113">
        <f>SUM(K146:K184)</f>
        <v>0</v>
      </c>
      <c r="L187" s="84"/>
      <c r="M187" s="84"/>
      <c r="N187" s="84"/>
    </row>
    <row r="188" spans="2:14" s="56" customFormat="1" ht="36.75" customHeight="1">
      <c r="B188" s="114" t="s">
        <v>179</v>
      </c>
      <c r="C188" s="115"/>
      <c r="D188" s="115"/>
      <c r="E188" s="115"/>
      <c r="F188" s="115"/>
      <c r="G188" s="115"/>
      <c r="H188" s="115"/>
      <c r="I188" s="115"/>
      <c r="J188" s="115"/>
      <c r="K188" s="99"/>
      <c r="L188" s="84"/>
      <c r="M188" s="84"/>
      <c r="N188" s="84"/>
    </row>
    <row r="189" ht="12.75"/>
    <row r="190" ht="12.75"/>
    <row r="191" spans="2:11" ht="12.75">
      <c r="B191" s="141" t="s">
        <v>147</v>
      </c>
      <c r="C191" s="141"/>
      <c r="D191" s="141"/>
      <c r="E191" s="141"/>
      <c r="F191" s="141"/>
      <c r="G191" s="141"/>
      <c r="H191" s="141"/>
      <c r="I191" s="141"/>
      <c r="J191" s="141"/>
      <c r="K191" s="141"/>
    </row>
    <row r="192" spans="2:11" ht="12.75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</row>
    <row r="193" spans="2:11" ht="12.75">
      <c r="B193" s="139" t="s">
        <v>23</v>
      </c>
      <c r="C193" s="139"/>
      <c r="D193" s="139"/>
      <c r="E193" s="139"/>
      <c r="F193" s="139"/>
      <c r="G193" s="139"/>
      <c r="H193" s="139"/>
      <c r="I193" s="139"/>
      <c r="J193" s="139"/>
      <c r="K193" s="139"/>
    </row>
    <row r="194" spans="2:11" ht="12.75"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</row>
    <row r="195" spans="2:11" ht="12.75">
      <c r="B195" s="75"/>
      <c r="C195" s="76"/>
      <c r="D195" s="77"/>
      <c r="E195" s="77" t="s">
        <v>3</v>
      </c>
      <c r="F195" s="77" t="s">
        <v>4</v>
      </c>
      <c r="G195" s="77" t="s">
        <v>9</v>
      </c>
      <c r="H195" s="77" t="s">
        <v>22</v>
      </c>
      <c r="I195" s="77" t="s">
        <v>5</v>
      </c>
      <c r="J195" s="77" t="s">
        <v>10</v>
      </c>
      <c r="K195" s="77" t="s">
        <v>11</v>
      </c>
    </row>
    <row r="196" spans="2:11" ht="38.25">
      <c r="B196" s="77" t="s">
        <v>12</v>
      </c>
      <c r="C196" s="77" t="s">
        <v>13</v>
      </c>
      <c r="D196" s="77" t="s">
        <v>21</v>
      </c>
      <c r="E196" s="77" t="s">
        <v>6</v>
      </c>
      <c r="F196" s="77" t="s">
        <v>1</v>
      </c>
      <c r="G196" s="77" t="s">
        <v>14</v>
      </c>
      <c r="H196" s="77" t="s">
        <v>2</v>
      </c>
      <c r="I196" s="77" t="s">
        <v>15</v>
      </c>
      <c r="J196" s="78" t="s">
        <v>16</v>
      </c>
      <c r="K196" s="77" t="s">
        <v>17</v>
      </c>
    </row>
    <row r="197" spans="2:11" ht="24.75" customHeight="1">
      <c r="B197" s="81">
        <v>1</v>
      </c>
      <c r="C197" s="101" t="s">
        <v>62</v>
      </c>
      <c r="D197" s="102" t="s">
        <v>51</v>
      </c>
      <c r="E197" s="103">
        <v>5600</v>
      </c>
      <c r="F197" s="53"/>
      <c r="G197" s="53">
        <f>ROUND(E197*F197,2)</f>
        <v>0</v>
      </c>
      <c r="H197" s="54"/>
      <c r="I197" s="53">
        <f>ROUND(G197*H197,2)</f>
        <v>0</v>
      </c>
      <c r="J197" s="53">
        <f>ROUND(K197/E197,2)</f>
        <v>0</v>
      </c>
      <c r="K197" s="53">
        <f>ROUND(SUM(G197,I197),2)</f>
        <v>0</v>
      </c>
    </row>
    <row r="198" spans="2:11" ht="24.75" customHeight="1">
      <c r="B198" s="81">
        <v>2</v>
      </c>
      <c r="C198" s="101" t="s">
        <v>63</v>
      </c>
      <c r="D198" s="102" t="s">
        <v>51</v>
      </c>
      <c r="E198" s="103">
        <v>5000</v>
      </c>
      <c r="F198" s="53"/>
      <c r="G198" s="53">
        <f>ROUND(E198*F198,2)</f>
        <v>0</v>
      </c>
      <c r="H198" s="54"/>
      <c r="I198" s="53">
        <f>ROUND(G198*H198,2)</f>
        <v>0</v>
      </c>
      <c r="J198" s="53">
        <f>ROUND(K198/E198,2)</f>
        <v>0</v>
      </c>
      <c r="K198" s="53">
        <f>ROUND(SUM(G198,I198),2)</f>
        <v>0</v>
      </c>
    </row>
    <row r="199" spans="2:14" s="56" customFormat="1" ht="24.75" customHeight="1">
      <c r="B199" s="105"/>
      <c r="C199" s="106"/>
      <c r="D199" s="106"/>
      <c r="E199" s="140" t="s">
        <v>7</v>
      </c>
      <c r="F199" s="140"/>
      <c r="G199" s="107">
        <f>SUM(G197:G198)</f>
        <v>0</v>
      </c>
      <c r="H199" s="108"/>
      <c r="I199" s="109"/>
      <c r="J199" s="109"/>
      <c r="K199" s="109"/>
      <c r="L199" s="84"/>
      <c r="M199" s="84"/>
      <c r="N199" s="84"/>
    </row>
    <row r="200" spans="2:14" s="56" customFormat="1" ht="24.75" customHeight="1">
      <c r="B200" s="87"/>
      <c r="C200" s="74"/>
      <c r="D200" s="74"/>
      <c r="E200" s="74"/>
      <c r="F200" s="73"/>
      <c r="G200" s="137" t="s">
        <v>180</v>
      </c>
      <c r="H200" s="138"/>
      <c r="I200" s="110">
        <f>SUM(I197:I198)</f>
        <v>0</v>
      </c>
      <c r="J200" s="109"/>
      <c r="K200" s="109"/>
      <c r="L200" s="84"/>
      <c r="M200" s="84"/>
      <c r="N200" s="84"/>
    </row>
    <row r="201" spans="2:14" s="56" customFormat="1" ht="24.75" customHeight="1">
      <c r="B201" s="87"/>
      <c r="C201" s="74"/>
      <c r="D201" s="74"/>
      <c r="E201" s="74"/>
      <c r="F201" s="73"/>
      <c r="G201" s="111"/>
      <c r="H201" s="112"/>
      <c r="I201" s="136" t="s">
        <v>181</v>
      </c>
      <c r="J201" s="136"/>
      <c r="K201" s="113">
        <f>SUM(K197:K198)</f>
        <v>0</v>
      </c>
      <c r="L201" s="84"/>
      <c r="M201" s="84"/>
      <c r="N201" s="84"/>
    </row>
    <row r="202" spans="2:14" s="56" customFormat="1" ht="36.75" customHeight="1">
      <c r="B202" s="114" t="s">
        <v>179</v>
      </c>
      <c r="C202" s="115"/>
      <c r="D202" s="115"/>
      <c r="E202" s="115"/>
      <c r="F202" s="115"/>
      <c r="G202" s="115"/>
      <c r="H202" s="115"/>
      <c r="I202" s="115"/>
      <c r="J202" s="115"/>
      <c r="K202" s="99"/>
      <c r="L202" s="84"/>
      <c r="M202" s="84"/>
      <c r="N202" s="84"/>
    </row>
    <row r="203" ht="12.75"/>
    <row r="204" ht="12.75"/>
    <row r="205" spans="2:11" ht="12.75">
      <c r="B205" s="141" t="s">
        <v>148</v>
      </c>
      <c r="C205" s="141"/>
      <c r="D205" s="141"/>
      <c r="E205" s="141"/>
      <c r="F205" s="141"/>
      <c r="G205" s="141"/>
      <c r="H205" s="141"/>
      <c r="I205" s="141"/>
      <c r="J205" s="141"/>
      <c r="K205" s="141"/>
    </row>
    <row r="206" spans="2:11" ht="12.75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</row>
    <row r="207" spans="2:11" ht="12.75">
      <c r="B207" s="156" t="s">
        <v>23</v>
      </c>
      <c r="C207" s="156"/>
      <c r="D207" s="156"/>
      <c r="E207" s="156"/>
      <c r="F207" s="156"/>
      <c r="G207" s="156"/>
      <c r="H207" s="156"/>
      <c r="I207" s="156"/>
      <c r="J207" s="156"/>
      <c r="K207" s="156"/>
    </row>
    <row r="208" spans="2:11" ht="12.75"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</row>
    <row r="209" spans="2:11" ht="12.75">
      <c r="B209" s="75"/>
      <c r="C209" s="76"/>
      <c r="D209" s="77"/>
      <c r="E209" s="77" t="s">
        <v>3</v>
      </c>
      <c r="F209" s="77" t="s">
        <v>4</v>
      </c>
      <c r="G209" s="77" t="s">
        <v>9</v>
      </c>
      <c r="H209" s="77" t="s">
        <v>22</v>
      </c>
      <c r="I209" s="77" t="s">
        <v>5</v>
      </c>
      <c r="J209" s="77" t="s">
        <v>10</v>
      </c>
      <c r="K209" s="77" t="s">
        <v>11</v>
      </c>
    </row>
    <row r="210" spans="2:11" ht="38.25">
      <c r="B210" s="77" t="s">
        <v>12</v>
      </c>
      <c r="C210" s="77" t="s">
        <v>13</v>
      </c>
      <c r="D210" s="77" t="s">
        <v>21</v>
      </c>
      <c r="E210" s="77" t="s">
        <v>6</v>
      </c>
      <c r="F210" s="77" t="s">
        <v>1</v>
      </c>
      <c r="G210" s="77" t="s">
        <v>14</v>
      </c>
      <c r="H210" s="77" t="s">
        <v>2</v>
      </c>
      <c r="I210" s="77" t="s">
        <v>15</v>
      </c>
      <c r="J210" s="78" t="s">
        <v>16</v>
      </c>
      <c r="K210" s="77" t="s">
        <v>17</v>
      </c>
    </row>
    <row r="211" spans="2:11" ht="24.75" customHeight="1">
      <c r="B211" s="81">
        <v>1</v>
      </c>
      <c r="C211" s="101" t="s">
        <v>64</v>
      </c>
      <c r="D211" s="102" t="s">
        <v>51</v>
      </c>
      <c r="E211" s="103">
        <v>1000</v>
      </c>
      <c r="F211" s="53"/>
      <c r="G211" s="53">
        <f>ROUND(E211*F211,2)</f>
        <v>0</v>
      </c>
      <c r="H211" s="54"/>
      <c r="I211" s="53">
        <f>ROUND(G211*H211,2)</f>
        <v>0</v>
      </c>
      <c r="J211" s="53">
        <f>ROUND(K211/E211,2)</f>
        <v>0</v>
      </c>
      <c r="K211" s="53">
        <f>ROUND(SUM(G211,I211),2)</f>
        <v>0</v>
      </c>
    </row>
    <row r="212" spans="2:14" s="56" customFormat="1" ht="24.75" customHeight="1">
      <c r="B212" s="105"/>
      <c r="C212" s="106"/>
      <c r="D212" s="106"/>
      <c r="E212" s="140" t="s">
        <v>7</v>
      </c>
      <c r="F212" s="140"/>
      <c r="G212" s="107">
        <f>SUM(G211)</f>
        <v>0</v>
      </c>
      <c r="H212" s="108"/>
      <c r="I212" s="109"/>
      <c r="J212" s="109"/>
      <c r="K212" s="109"/>
      <c r="L212" s="84"/>
      <c r="M212" s="84"/>
      <c r="N212" s="84"/>
    </row>
    <row r="213" spans="2:14" s="56" customFormat="1" ht="24.75" customHeight="1">
      <c r="B213" s="87"/>
      <c r="C213" s="74"/>
      <c r="D213" s="74"/>
      <c r="E213" s="74"/>
      <c r="F213" s="73"/>
      <c r="G213" s="137" t="s">
        <v>180</v>
      </c>
      <c r="H213" s="138"/>
      <c r="I213" s="110">
        <f>SUM(I211)</f>
        <v>0</v>
      </c>
      <c r="J213" s="109"/>
      <c r="K213" s="109"/>
      <c r="L213" s="84"/>
      <c r="M213" s="84"/>
      <c r="N213" s="84"/>
    </row>
    <row r="214" spans="2:14" s="56" customFormat="1" ht="24.75" customHeight="1">
      <c r="B214" s="87"/>
      <c r="C214" s="74"/>
      <c r="D214" s="74"/>
      <c r="E214" s="74"/>
      <c r="F214" s="73"/>
      <c r="G214" s="111"/>
      <c r="H214" s="112"/>
      <c r="I214" s="136" t="s">
        <v>181</v>
      </c>
      <c r="J214" s="136"/>
      <c r="K214" s="113">
        <f>SUM(K211)</f>
        <v>0</v>
      </c>
      <c r="L214" s="84"/>
      <c r="M214" s="84"/>
      <c r="N214" s="84"/>
    </row>
    <row r="215" spans="2:14" s="56" customFormat="1" ht="36.75" customHeight="1">
      <c r="B215" s="114" t="s">
        <v>179</v>
      </c>
      <c r="C215" s="115"/>
      <c r="D215" s="115"/>
      <c r="E215" s="115"/>
      <c r="F215" s="115"/>
      <c r="G215" s="115"/>
      <c r="H215" s="115"/>
      <c r="I215" s="115"/>
      <c r="J215" s="115"/>
      <c r="K215" s="99"/>
      <c r="L215" s="84"/>
      <c r="M215" s="84"/>
      <c r="N215" s="84"/>
    </row>
    <row r="216" ht="12.75"/>
    <row r="217" ht="12.75"/>
    <row r="218" spans="2:14" ht="12.75">
      <c r="B218" s="141" t="s">
        <v>150</v>
      </c>
      <c r="C218" s="141"/>
      <c r="D218" s="141"/>
      <c r="E218" s="141"/>
      <c r="F218" s="141"/>
      <c r="G218" s="141"/>
      <c r="H218" s="141"/>
      <c r="I218" s="141"/>
      <c r="J218" s="141"/>
      <c r="K218" s="141"/>
      <c r="L218" s="79"/>
      <c r="M218" s="79"/>
      <c r="N218" s="79"/>
    </row>
    <row r="219" spans="2:14" ht="12.75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79"/>
      <c r="M219" s="79"/>
      <c r="N219" s="79"/>
    </row>
    <row r="220" spans="2:14" ht="12.75">
      <c r="B220" s="139" t="s">
        <v>23</v>
      </c>
      <c r="C220" s="139"/>
      <c r="D220" s="139"/>
      <c r="E220" s="139"/>
      <c r="F220" s="139"/>
      <c r="G220" s="139"/>
      <c r="H220" s="139"/>
      <c r="I220" s="139"/>
      <c r="J220" s="139"/>
      <c r="K220" s="139"/>
      <c r="L220" s="79"/>
      <c r="M220" s="79"/>
      <c r="N220" s="79"/>
    </row>
    <row r="221" spans="2:14" ht="12.75"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79"/>
      <c r="M221" s="79"/>
      <c r="N221" s="79"/>
    </row>
    <row r="222" spans="2:14" ht="12.75">
      <c r="B222" s="75"/>
      <c r="C222" s="76"/>
      <c r="D222" s="77"/>
      <c r="E222" s="77" t="s">
        <v>3</v>
      </c>
      <c r="F222" s="77" t="s">
        <v>4</v>
      </c>
      <c r="G222" s="77" t="s">
        <v>9</v>
      </c>
      <c r="H222" s="77" t="s">
        <v>22</v>
      </c>
      <c r="I222" s="77" t="s">
        <v>5</v>
      </c>
      <c r="J222" s="77" t="s">
        <v>10</v>
      </c>
      <c r="K222" s="77" t="s">
        <v>11</v>
      </c>
      <c r="L222" s="79"/>
      <c r="M222" s="79"/>
      <c r="N222" s="79"/>
    </row>
    <row r="223" spans="2:14" ht="38.25">
      <c r="B223" s="77" t="s">
        <v>12</v>
      </c>
      <c r="C223" s="77" t="s">
        <v>13</v>
      </c>
      <c r="D223" s="77" t="s">
        <v>21</v>
      </c>
      <c r="E223" s="77" t="s">
        <v>6</v>
      </c>
      <c r="F223" s="77" t="s">
        <v>1</v>
      </c>
      <c r="G223" s="77" t="s">
        <v>14</v>
      </c>
      <c r="H223" s="77" t="s">
        <v>2</v>
      </c>
      <c r="I223" s="77" t="s">
        <v>15</v>
      </c>
      <c r="J223" s="78" t="s">
        <v>16</v>
      </c>
      <c r="K223" s="77" t="s">
        <v>17</v>
      </c>
      <c r="L223" s="79"/>
      <c r="M223" s="79"/>
      <c r="N223" s="79"/>
    </row>
    <row r="224" spans="2:14" ht="24.75" customHeight="1">
      <c r="B224" s="81">
        <v>1</v>
      </c>
      <c r="C224" s="101" t="s">
        <v>151</v>
      </c>
      <c r="D224" s="102" t="s">
        <v>51</v>
      </c>
      <c r="E224" s="103">
        <v>150</v>
      </c>
      <c r="F224" s="53"/>
      <c r="G224" s="53">
        <f aca="true" t="shared" si="20" ref="G224:G229">ROUND(E224*F224,2)</f>
        <v>0</v>
      </c>
      <c r="H224" s="54"/>
      <c r="I224" s="53">
        <f aca="true" t="shared" si="21" ref="I224:I229">ROUND(G224*H224,2)</f>
        <v>0</v>
      </c>
      <c r="J224" s="53">
        <f aca="true" t="shared" si="22" ref="J224:J229">ROUND(K224/E224,2)</f>
        <v>0</v>
      </c>
      <c r="K224" s="53">
        <f aca="true" t="shared" si="23" ref="K224:K229">ROUND(SUM(G224,I224),2)</f>
        <v>0</v>
      </c>
      <c r="L224" s="79"/>
      <c r="M224" s="79"/>
      <c r="N224" s="79"/>
    </row>
    <row r="225" spans="2:14" ht="24.75" customHeight="1">
      <c r="B225" s="81">
        <v>2</v>
      </c>
      <c r="C225" s="101" t="s">
        <v>152</v>
      </c>
      <c r="D225" s="102" t="s">
        <v>51</v>
      </c>
      <c r="E225" s="103">
        <v>550</v>
      </c>
      <c r="F225" s="53"/>
      <c r="G225" s="53">
        <f t="shared" si="20"/>
        <v>0</v>
      </c>
      <c r="H225" s="54"/>
      <c r="I225" s="53">
        <f t="shared" si="21"/>
        <v>0</v>
      </c>
      <c r="J225" s="53">
        <f t="shared" si="22"/>
        <v>0</v>
      </c>
      <c r="K225" s="53">
        <f t="shared" si="23"/>
        <v>0</v>
      </c>
      <c r="L225" s="79"/>
      <c r="M225" s="79"/>
      <c r="N225" s="79"/>
    </row>
    <row r="226" spans="2:14" ht="24.75" customHeight="1">
      <c r="B226" s="81">
        <v>3</v>
      </c>
      <c r="C226" s="104" t="s">
        <v>153</v>
      </c>
      <c r="D226" s="102" t="s">
        <v>51</v>
      </c>
      <c r="E226" s="103">
        <v>137</v>
      </c>
      <c r="F226" s="53"/>
      <c r="G226" s="53">
        <f t="shared" si="20"/>
        <v>0</v>
      </c>
      <c r="H226" s="54"/>
      <c r="I226" s="53">
        <f t="shared" si="21"/>
        <v>0</v>
      </c>
      <c r="J226" s="53">
        <f t="shared" si="22"/>
        <v>0</v>
      </c>
      <c r="K226" s="53">
        <f t="shared" si="23"/>
        <v>0</v>
      </c>
      <c r="L226" s="79"/>
      <c r="M226" s="79"/>
      <c r="N226" s="79"/>
    </row>
    <row r="227" spans="2:14" ht="24.75" customHeight="1">
      <c r="B227" s="81">
        <v>4</v>
      </c>
      <c r="C227" s="104" t="s">
        <v>154</v>
      </c>
      <c r="D227" s="102" t="s">
        <v>51</v>
      </c>
      <c r="E227" s="103">
        <v>2100</v>
      </c>
      <c r="F227" s="53"/>
      <c r="G227" s="53">
        <f t="shared" si="20"/>
        <v>0</v>
      </c>
      <c r="H227" s="54"/>
      <c r="I227" s="53">
        <f t="shared" si="21"/>
        <v>0</v>
      </c>
      <c r="J227" s="53">
        <f t="shared" si="22"/>
        <v>0</v>
      </c>
      <c r="K227" s="53">
        <f t="shared" si="23"/>
        <v>0</v>
      </c>
      <c r="L227" s="79"/>
      <c r="M227" s="79"/>
      <c r="N227" s="79"/>
    </row>
    <row r="228" spans="2:14" ht="24.75" customHeight="1">
      <c r="B228" s="81">
        <v>5</v>
      </c>
      <c r="C228" s="104" t="s">
        <v>155</v>
      </c>
      <c r="D228" s="102" t="s">
        <v>51</v>
      </c>
      <c r="E228" s="103">
        <v>2200</v>
      </c>
      <c r="F228" s="53"/>
      <c r="G228" s="53">
        <f t="shared" si="20"/>
        <v>0</v>
      </c>
      <c r="H228" s="54"/>
      <c r="I228" s="53">
        <f t="shared" si="21"/>
        <v>0</v>
      </c>
      <c r="J228" s="53">
        <f t="shared" si="22"/>
        <v>0</v>
      </c>
      <c r="K228" s="53">
        <f t="shared" si="23"/>
        <v>0</v>
      </c>
      <c r="L228" s="79"/>
      <c r="M228" s="79"/>
      <c r="N228" s="79"/>
    </row>
    <row r="229" spans="2:14" ht="24.75" customHeight="1">
      <c r="B229" s="81">
        <v>6</v>
      </c>
      <c r="C229" s="104" t="s">
        <v>156</v>
      </c>
      <c r="D229" s="102" t="s">
        <v>51</v>
      </c>
      <c r="E229" s="103">
        <v>20</v>
      </c>
      <c r="F229" s="53"/>
      <c r="G229" s="53">
        <f t="shared" si="20"/>
        <v>0</v>
      </c>
      <c r="H229" s="54"/>
      <c r="I229" s="53">
        <f t="shared" si="21"/>
        <v>0</v>
      </c>
      <c r="J229" s="53">
        <f t="shared" si="22"/>
        <v>0</v>
      </c>
      <c r="K229" s="53">
        <f t="shared" si="23"/>
        <v>0</v>
      </c>
      <c r="L229" s="79"/>
      <c r="M229" s="79"/>
      <c r="N229" s="79"/>
    </row>
    <row r="230" spans="2:14" ht="24.75" customHeight="1">
      <c r="B230" s="81">
        <v>7</v>
      </c>
      <c r="C230" s="104" t="s">
        <v>157</v>
      </c>
      <c r="D230" s="102" t="s">
        <v>51</v>
      </c>
      <c r="E230" s="103">
        <v>60</v>
      </c>
      <c r="F230" s="53"/>
      <c r="G230" s="53">
        <f>ROUND(E230*F230,2)</f>
        <v>0</v>
      </c>
      <c r="H230" s="54"/>
      <c r="I230" s="53">
        <f>ROUND(G230*H230,2)</f>
        <v>0</v>
      </c>
      <c r="J230" s="53">
        <f>ROUND(K230/E230,2)</f>
        <v>0</v>
      </c>
      <c r="K230" s="53">
        <f>ROUND(SUM(G230,I230),2)</f>
        <v>0</v>
      </c>
      <c r="L230" s="79"/>
      <c r="M230" s="79"/>
      <c r="N230" s="79"/>
    </row>
    <row r="231" spans="2:14" ht="24.75" customHeight="1">
      <c r="B231" s="81">
        <v>8</v>
      </c>
      <c r="C231" s="104" t="s">
        <v>158</v>
      </c>
      <c r="D231" s="102" t="s">
        <v>51</v>
      </c>
      <c r="E231" s="103">
        <v>350</v>
      </c>
      <c r="F231" s="53"/>
      <c r="G231" s="53">
        <f>ROUND(E231*F231,2)</f>
        <v>0</v>
      </c>
      <c r="H231" s="54"/>
      <c r="I231" s="53">
        <f>ROUND(G231*H231,2)</f>
        <v>0</v>
      </c>
      <c r="J231" s="53">
        <f>ROUND(K231/E231,2)</f>
        <v>0</v>
      </c>
      <c r="K231" s="53">
        <f>ROUND(SUM(G231,I231),2)</f>
        <v>0</v>
      </c>
      <c r="L231" s="79"/>
      <c r="M231" s="79"/>
      <c r="N231" s="79"/>
    </row>
    <row r="232" spans="2:14" ht="24.75" customHeight="1">
      <c r="B232" s="81">
        <v>9</v>
      </c>
      <c r="C232" s="104" t="s">
        <v>159</v>
      </c>
      <c r="D232" s="102" t="s">
        <v>51</v>
      </c>
      <c r="E232" s="103">
        <v>560</v>
      </c>
      <c r="F232" s="53"/>
      <c r="G232" s="53">
        <f>ROUND(E232*F232,2)</f>
        <v>0</v>
      </c>
      <c r="H232" s="54"/>
      <c r="I232" s="53">
        <f>ROUND(G232*H232,2)</f>
        <v>0</v>
      </c>
      <c r="J232" s="53">
        <f>ROUND(K232/E232,2)</f>
        <v>0</v>
      </c>
      <c r="K232" s="53">
        <f>ROUND(SUM(G232,I232),2)</f>
        <v>0</v>
      </c>
      <c r="L232" s="79"/>
      <c r="M232" s="79"/>
      <c r="N232" s="79"/>
    </row>
    <row r="233" spans="2:14" ht="24.75" customHeight="1">
      <c r="B233" s="81">
        <v>10</v>
      </c>
      <c r="C233" s="104" t="s">
        <v>160</v>
      </c>
      <c r="D233" s="102" t="s">
        <v>51</v>
      </c>
      <c r="E233" s="103">
        <v>55</v>
      </c>
      <c r="F233" s="53"/>
      <c r="G233" s="53">
        <f>ROUND(E233*F233,2)</f>
        <v>0</v>
      </c>
      <c r="H233" s="54"/>
      <c r="I233" s="53">
        <f>ROUND(G233*H233,2)</f>
        <v>0</v>
      </c>
      <c r="J233" s="53">
        <f>ROUND(K233/E233,2)</f>
        <v>0</v>
      </c>
      <c r="K233" s="53">
        <f>ROUND(SUM(G233,I233),2)</f>
        <v>0</v>
      </c>
      <c r="L233" s="79"/>
      <c r="M233" s="79"/>
      <c r="N233" s="79"/>
    </row>
    <row r="234" spans="2:14" ht="24.75" customHeight="1">
      <c r="B234" s="81">
        <v>11</v>
      </c>
      <c r="C234" s="104" t="s">
        <v>161</v>
      </c>
      <c r="D234" s="102" t="s">
        <v>51</v>
      </c>
      <c r="E234" s="103">
        <v>650</v>
      </c>
      <c r="F234" s="53"/>
      <c r="G234" s="53">
        <f>ROUND(E234*F234,2)</f>
        <v>0</v>
      </c>
      <c r="H234" s="54"/>
      <c r="I234" s="53">
        <f>ROUND(G234*H234,2)</f>
        <v>0</v>
      </c>
      <c r="J234" s="53">
        <f>ROUND(K234/E234,2)</f>
        <v>0</v>
      </c>
      <c r="K234" s="53">
        <f>ROUND(SUM(G234,I234),2)</f>
        <v>0</v>
      </c>
      <c r="L234" s="79"/>
      <c r="M234" s="79"/>
      <c r="N234" s="79"/>
    </row>
    <row r="235" spans="2:14" s="56" customFormat="1" ht="24.75" customHeight="1">
      <c r="B235" s="105"/>
      <c r="C235" s="106"/>
      <c r="D235" s="106"/>
      <c r="E235" s="140" t="s">
        <v>7</v>
      </c>
      <c r="F235" s="140"/>
      <c r="G235" s="107">
        <f>SUM(G224:G234)</f>
        <v>0</v>
      </c>
      <c r="H235" s="108"/>
      <c r="I235" s="109"/>
      <c r="J235" s="109"/>
      <c r="K235" s="109"/>
      <c r="L235" s="84"/>
      <c r="M235" s="84"/>
      <c r="N235" s="84"/>
    </row>
    <row r="236" spans="2:14" s="56" customFormat="1" ht="24.75" customHeight="1">
      <c r="B236" s="87"/>
      <c r="C236" s="74"/>
      <c r="D236" s="74"/>
      <c r="E236" s="74"/>
      <c r="F236" s="73"/>
      <c r="G236" s="137" t="s">
        <v>180</v>
      </c>
      <c r="H236" s="138"/>
      <c r="I236" s="110">
        <f>SUM(I224:I234)</f>
        <v>0</v>
      </c>
      <c r="J236" s="109"/>
      <c r="K236" s="109"/>
      <c r="L236" s="84"/>
      <c r="M236" s="84"/>
      <c r="N236" s="84"/>
    </row>
    <row r="237" spans="2:14" s="56" customFormat="1" ht="24.75" customHeight="1">
      <c r="B237" s="87"/>
      <c r="C237" s="74"/>
      <c r="D237" s="74"/>
      <c r="E237" s="74"/>
      <c r="F237" s="73"/>
      <c r="G237" s="111"/>
      <c r="H237" s="112"/>
      <c r="I237" s="136" t="s">
        <v>181</v>
      </c>
      <c r="J237" s="136"/>
      <c r="K237" s="113">
        <f>SUM(K224:K234)</f>
        <v>0</v>
      </c>
      <c r="L237" s="84"/>
      <c r="M237" s="84"/>
      <c r="N237" s="84"/>
    </row>
    <row r="238" spans="2:14" s="56" customFormat="1" ht="36.75" customHeight="1">
      <c r="B238" s="114" t="s">
        <v>179</v>
      </c>
      <c r="C238" s="115"/>
      <c r="D238" s="115"/>
      <c r="E238" s="115"/>
      <c r="F238" s="115"/>
      <c r="G238" s="115"/>
      <c r="H238" s="115"/>
      <c r="I238" s="115"/>
      <c r="J238" s="115"/>
      <c r="K238" s="99"/>
      <c r="L238" s="84"/>
      <c r="M238" s="84"/>
      <c r="N238" s="84"/>
    </row>
    <row r="239" ht="12.75"/>
    <row r="240" ht="12.75"/>
    <row r="241" spans="2:14" ht="12.75">
      <c r="B241" s="141" t="s">
        <v>168</v>
      </c>
      <c r="C241" s="141"/>
      <c r="D241" s="141"/>
      <c r="E241" s="141"/>
      <c r="F241" s="141"/>
      <c r="G241" s="141"/>
      <c r="H241" s="141"/>
      <c r="I241" s="141"/>
      <c r="J241" s="141"/>
      <c r="K241" s="141"/>
      <c r="L241" s="79"/>
      <c r="M241" s="79"/>
      <c r="N241" s="79"/>
    </row>
    <row r="242" spans="2:14" ht="12.75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79"/>
      <c r="M242" s="79"/>
      <c r="N242" s="79"/>
    </row>
    <row r="243" spans="2:14" ht="12.75">
      <c r="B243" s="139" t="s">
        <v>23</v>
      </c>
      <c r="C243" s="139"/>
      <c r="D243" s="139"/>
      <c r="E243" s="139"/>
      <c r="F243" s="139"/>
      <c r="G243" s="139"/>
      <c r="H243" s="139"/>
      <c r="I243" s="139"/>
      <c r="J243" s="139"/>
      <c r="K243" s="139"/>
      <c r="L243" s="79"/>
      <c r="M243" s="79"/>
      <c r="N243" s="79"/>
    </row>
    <row r="244" spans="2:14" ht="12.75"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79"/>
      <c r="M244" s="79"/>
      <c r="N244" s="79"/>
    </row>
    <row r="245" spans="2:14" ht="12.75">
      <c r="B245" s="75"/>
      <c r="C245" s="76"/>
      <c r="D245" s="77"/>
      <c r="E245" s="77" t="s">
        <v>3</v>
      </c>
      <c r="F245" s="77" t="s">
        <v>4</v>
      </c>
      <c r="G245" s="77" t="s">
        <v>9</v>
      </c>
      <c r="H245" s="77" t="s">
        <v>22</v>
      </c>
      <c r="I245" s="77" t="s">
        <v>5</v>
      </c>
      <c r="J245" s="77" t="s">
        <v>10</v>
      </c>
      <c r="K245" s="77" t="s">
        <v>11</v>
      </c>
      <c r="L245" s="79"/>
      <c r="M245" s="79"/>
      <c r="N245" s="79"/>
    </row>
    <row r="246" spans="2:14" ht="38.25">
      <c r="B246" s="77" t="s">
        <v>12</v>
      </c>
      <c r="C246" s="77" t="s">
        <v>13</v>
      </c>
      <c r="D246" s="77" t="s">
        <v>21</v>
      </c>
      <c r="E246" s="77" t="s">
        <v>6</v>
      </c>
      <c r="F246" s="77" t="s">
        <v>1</v>
      </c>
      <c r="G246" s="77" t="s">
        <v>14</v>
      </c>
      <c r="H246" s="77" t="s">
        <v>2</v>
      </c>
      <c r="I246" s="77" t="s">
        <v>15</v>
      </c>
      <c r="J246" s="78" t="s">
        <v>16</v>
      </c>
      <c r="K246" s="77" t="s">
        <v>17</v>
      </c>
      <c r="L246" s="79"/>
      <c r="M246" s="79"/>
      <c r="N246" s="79"/>
    </row>
    <row r="247" spans="2:14" ht="24.75" customHeight="1">
      <c r="B247" s="81">
        <v>1</v>
      </c>
      <c r="C247" s="101" t="s">
        <v>162</v>
      </c>
      <c r="D247" s="102" t="s">
        <v>51</v>
      </c>
      <c r="E247" s="123">
        <v>1550</v>
      </c>
      <c r="F247" s="53"/>
      <c r="G247" s="53">
        <f aca="true" t="shared" si="24" ref="G247:G252">ROUND(E247*F247,2)</f>
        <v>0</v>
      </c>
      <c r="H247" s="54"/>
      <c r="I247" s="53">
        <f aca="true" t="shared" si="25" ref="I247:I252">ROUND(G247*H247,2)</f>
        <v>0</v>
      </c>
      <c r="J247" s="53">
        <f aca="true" t="shared" si="26" ref="J247:J252">ROUND(K247/E247,2)</f>
        <v>0</v>
      </c>
      <c r="K247" s="53">
        <f aca="true" t="shared" si="27" ref="K247:K252">ROUND(SUM(G247,I247),2)</f>
        <v>0</v>
      </c>
      <c r="L247" s="79"/>
      <c r="M247" s="79"/>
      <c r="N247" s="79"/>
    </row>
    <row r="248" spans="2:14" ht="24.75" customHeight="1">
      <c r="B248" s="81">
        <v>2</v>
      </c>
      <c r="C248" s="104" t="s">
        <v>163</v>
      </c>
      <c r="D248" s="102" t="s">
        <v>51</v>
      </c>
      <c r="E248" s="123">
        <v>950</v>
      </c>
      <c r="F248" s="53"/>
      <c r="G248" s="53">
        <f t="shared" si="24"/>
        <v>0</v>
      </c>
      <c r="H248" s="54"/>
      <c r="I248" s="53">
        <f t="shared" si="25"/>
        <v>0</v>
      </c>
      <c r="J248" s="53">
        <f t="shared" si="26"/>
        <v>0</v>
      </c>
      <c r="K248" s="53">
        <f t="shared" si="27"/>
        <v>0</v>
      </c>
      <c r="L248" s="79"/>
      <c r="M248" s="79"/>
      <c r="N248" s="79"/>
    </row>
    <row r="249" spans="2:14" ht="24.75" customHeight="1">
      <c r="B249" s="81">
        <v>3</v>
      </c>
      <c r="C249" s="104" t="s">
        <v>164</v>
      </c>
      <c r="D249" s="102" t="s">
        <v>51</v>
      </c>
      <c r="E249" s="123">
        <v>2000</v>
      </c>
      <c r="F249" s="53"/>
      <c r="G249" s="53">
        <f t="shared" si="24"/>
        <v>0</v>
      </c>
      <c r="H249" s="54"/>
      <c r="I249" s="53">
        <f t="shared" si="25"/>
        <v>0</v>
      </c>
      <c r="J249" s="53">
        <f t="shared" si="26"/>
        <v>0</v>
      </c>
      <c r="K249" s="53">
        <f t="shared" si="27"/>
        <v>0</v>
      </c>
      <c r="L249" s="79"/>
      <c r="M249" s="79"/>
      <c r="N249" s="79"/>
    </row>
    <row r="250" spans="2:14" ht="24.75" customHeight="1">
      <c r="B250" s="81">
        <v>4</v>
      </c>
      <c r="C250" s="104" t="s">
        <v>165</v>
      </c>
      <c r="D250" s="102" t="s">
        <v>51</v>
      </c>
      <c r="E250" s="123">
        <v>576</v>
      </c>
      <c r="F250" s="53"/>
      <c r="G250" s="53">
        <f t="shared" si="24"/>
        <v>0</v>
      </c>
      <c r="H250" s="54"/>
      <c r="I250" s="53">
        <f t="shared" si="25"/>
        <v>0</v>
      </c>
      <c r="J250" s="53">
        <f t="shared" si="26"/>
        <v>0</v>
      </c>
      <c r="K250" s="53">
        <f t="shared" si="27"/>
        <v>0</v>
      </c>
      <c r="L250" s="79"/>
      <c r="M250" s="79"/>
      <c r="N250" s="79"/>
    </row>
    <row r="251" spans="2:14" ht="24.75" customHeight="1">
      <c r="B251" s="81">
        <v>5</v>
      </c>
      <c r="C251" s="104" t="s">
        <v>166</v>
      </c>
      <c r="D251" s="102" t="s">
        <v>51</v>
      </c>
      <c r="E251" s="123">
        <v>633</v>
      </c>
      <c r="F251" s="53"/>
      <c r="G251" s="53">
        <f t="shared" si="24"/>
        <v>0</v>
      </c>
      <c r="H251" s="54"/>
      <c r="I251" s="53">
        <f t="shared" si="25"/>
        <v>0</v>
      </c>
      <c r="J251" s="53">
        <f t="shared" si="26"/>
        <v>0</v>
      </c>
      <c r="K251" s="53">
        <f t="shared" si="27"/>
        <v>0</v>
      </c>
      <c r="L251" s="79"/>
      <c r="M251" s="79"/>
      <c r="N251" s="79"/>
    </row>
    <row r="252" spans="2:14" ht="24.75" customHeight="1">
      <c r="B252" s="81">
        <v>6</v>
      </c>
      <c r="C252" s="104" t="s">
        <v>167</v>
      </c>
      <c r="D252" s="102" t="s">
        <v>51</v>
      </c>
      <c r="E252" s="123">
        <v>461</v>
      </c>
      <c r="F252" s="53"/>
      <c r="G252" s="53">
        <f t="shared" si="24"/>
        <v>0</v>
      </c>
      <c r="H252" s="54"/>
      <c r="I252" s="53">
        <f t="shared" si="25"/>
        <v>0</v>
      </c>
      <c r="J252" s="53">
        <f t="shared" si="26"/>
        <v>0</v>
      </c>
      <c r="K252" s="53">
        <f t="shared" si="27"/>
        <v>0</v>
      </c>
      <c r="L252" s="79"/>
      <c r="M252" s="79"/>
      <c r="N252" s="79"/>
    </row>
    <row r="253" spans="2:14" s="56" customFormat="1" ht="24.75" customHeight="1">
      <c r="B253" s="105"/>
      <c r="C253" s="106"/>
      <c r="D253" s="106"/>
      <c r="E253" s="140" t="s">
        <v>7</v>
      </c>
      <c r="F253" s="140"/>
      <c r="G253" s="107">
        <f>SUM(G247:G252)</f>
        <v>0</v>
      </c>
      <c r="H253" s="108"/>
      <c r="I253" s="109"/>
      <c r="J253" s="109"/>
      <c r="K253" s="109"/>
      <c r="L253" s="84"/>
      <c r="M253" s="84"/>
      <c r="N253" s="84"/>
    </row>
    <row r="254" spans="2:14" s="56" customFormat="1" ht="24.75" customHeight="1">
      <c r="B254" s="87"/>
      <c r="C254" s="74"/>
      <c r="D254" s="74"/>
      <c r="E254" s="74"/>
      <c r="F254" s="73"/>
      <c r="G254" s="137" t="s">
        <v>180</v>
      </c>
      <c r="H254" s="138"/>
      <c r="I254" s="110">
        <f>SUM(I247:I252)</f>
        <v>0</v>
      </c>
      <c r="J254" s="109"/>
      <c r="K254" s="109"/>
      <c r="L254" s="84"/>
      <c r="M254" s="84"/>
      <c r="N254" s="84"/>
    </row>
    <row r="255" spans="2:14" s="56" customFormat="1" ht="24.75" customHeight="1">
      <c r="B255" s="87"/>
      <c r="C255" s="74"/>
      <c r="D255" s="74"/>
      <c r="E255" s="74"/>
      <c r="F255" s="73"/>
      <c r="G255" s="111"/>
      <c r="H255" s="112"/>
      <c r="I255" s="136" t="s">
        <v>181</v>
      </c>
      <c r="J255" s="136"/>
      <c r="K255" s="113">
        <f>SUM(K247:K252)</f>
        <v>0</v>
      </c>
      <c r="L255" s="84"/>
      <c r="M255" s="84"/>
      <c r="N255" s="84"/>
    </row>
    <row r="256" spans="2:14" s="56" customFormat="1" ht="36.75" customHeight="1">
      <c r="B256" s="114" t="s">
        <v>179</v>
      </c>
      <c r="C256" s="115"/>
      <c r="D256" s="115"/>
      <c r="E256" s="115"/>
      <c r="F256" s="115"/>
      <c r="G256" s="115"/>
      <c r="H256" s="115"/>
      <c r="I256" s="115"/>
      <c r="J256" s="115"/>
      <c r="K256" s="99"/>
      <c r="L256" s="84"/>
      <c r="M256" s="84"/>
      <c r="N256" s="84"/>
    </row>
    <row r="257" ht="12.75"/>
    <row r="258" spans="2:12" s="56" customFormat="1" ht="97.5" customHeight="1">
      <c r="B258" s="131" t="s">
        <v>172</v>
      </c>
      <c r="C258" s="131"/>
      <c r="D258" s="131"/>
      <c r="E258" s="131"/>
      <c r="F258" s="131"/>
      <c r="G258" s="131"/>
      <c r="H258" s="131"/>
      <c r="I258" s="131"/>
      <c r="J258" s="131"/>
      <c r="K258" s="131"/>
      <c r="L258" s="92"/>
    </row>
    <row r="259" spans="2:12" s="56" customFormat="1" ht="14.25" customHeight="1">
      <c r="B259" s="144" t="s">
        <v>109</v>
      </c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</row>
    <row r="260" spans="2:256" s="56" customFormat="1" ht="33.75" customHeight="1">
      <c r="B260" s="94" t="s">
        <v>101</v>
      </c>
      <c r="C260" s="145" t="s">
        <v>102</v>
      </c>
      <c r="D260" s="146"/>
      <c r="E260" s="146"/>
      <c r="F260" s="146"/>
      <c r="G260" s="146"/>
      <c r="H260" s="147"/>
      <c r="I260" s="148" t="s">
        <v>103</v>
      </c>
      <c r="J260" s="149"/>
      <c r="K260" s="149"/>
      <c r="L260" s="95"/>
      <c r="M260" s="70"/>
      <c r="IV260" s="69"/>
    </row>
    <row r="261" spans="2:256" s="56" customFormat="1" ht="23.25" customHeight="1">
      <c r="B261" s="57"/>
      <c r="C261" s="151"/>
      <c r="D261" s="151"/>
      <c r="E261" s="151"/>
      <c r="F261" s="151"/>
      <c r="G261" s="151"/>
      <c r="H261" s="151"/>
      <c r="I261" s="132"/>
      <c r="J261" s="133"/>
      <c r="K261" s="133"/>
      <c r="L261" s="71"/>
      <c r="M261" s="70"/>
      <c r="IV261" s="69"/>
    </row>
    <row r="262" spans="2:256" s="56" customFormat="1" ht="23.25" customHeight="1">
      <c r="B262" s="57"/>
      <c r="C262" s="151"/>
      <c r="D262" s="151"/>
      <c r="E262" s="151"/>
      <c r="F262" s="151"/>
      <c r="G262" s="151"/>
      <c r="H262" s="151"/>
      <c r="I262" s="132"/>
      <c r="J262" s="133"/>
      <c r="K262" s="133"/>
      <c r="L262" s="71"/>
      <c r="M262" s="70"/>
      <c r="IV262" s="69"/>
    </row>
    <row r="263" spans="2:256" s="56" customFormat="1" ht="23.25" customHeight="1">
      <c r="B263" s="57"/>
      <c r="C263" s="151"/>
      <c r="D263" s="151"/>
      <c r="E263" s="151"/>
      <c r="F263" s="151"/>
      <c r="G263" s="151"/>
      <c r="H263" s="151"/>
      <c r="I263" s="132"/>
      <c r="J263" s="133"/>
      <c r="K263" s="133"/>
      <c r="L263" s="71"/>
      <c r="M263" s="70"/>
      <c r="IV263" s="69"/>
    </row>
    <row r="264" spans="2:12" s="56" customFormat="1" ht="13.5" customHeight="1">
      <c r="B264" s="152" t="s">
        <v>104</v>
      </c>
      <c r="C264" s="152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 s="56" customFormat="1" ht="18.75" customHeight="1">
      <c r="B265" s="72"/>
      <c r="C265" s="72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 s="56" customFormat="1" ht="18.75" customHeight="1">
      <c r="B266" s="154" t="s">
        <v>94</v>
      </c>
      <c r="C266" s="154"/>
      <c r="D266" s="154"/>
      <c r="E266" s="154"/>
      <c r="F266" s="154"/>
      <c r="G266" s="154"/>
      <c r="H266" s="154"/>
      <c r="I266" s="154"/>
      <c r="J266" s="154"/>
      <c r="K266" s="154"/>
      <c r="L266" s="93"/>
    </row>
    <row r="267" spans="2:12" s="56" customFormat="1" ht="21.75" customHeight="1">
      <c r="B267" s="153" t="s">
        <v>105</v>
      </c>
      <c r="C267" s="150"/>
      <c r="D267" s="150"/>
      <c r="E267" s="150"/>
      <c r="F267" s="150"/>
      <c r="G267" s="150"/>
      <c r="H267" s="150"/>
      <c r="I267" s="150"/>
      <c r="J267" s="150"/>
      <c r="K267" s="150"/>
      <c r="L267" s="93"/>
    </row>
    <row r="268" spans="2:12" s="56" customFormat="1" ht="21.75" customHeight="1">
      <c r="B268" s="154" t="s">
        <v>106</v>
      </c>
      <c r="C268" s="155"/>
      <c r="D268" s="155"/>
      <c r="E268" s="155"/>
      <c r="F268" s="155"/>
      <c r="G268" s="155"/>
      <c r="H268" s="155"/>
      <c r="I268" s="155"/>
      <c r="J268" s="155"/>
      <c r="K268" s="155"/>
      <c r="L268" s="93"/>
    </row>
    <row r="269" spans="2:12" s="56" customFormat="1" ht="21.75" customHeight="1">
      <c r="B269" s="153" t="s">
        <v>105</v>
      </c>
      <c r="C269" s="150"/>
      <c r="D269" s="150"/>
      <c r="E269" s="150"/>
      <c r="F269" s="150"/>
      <c r="G269" s="150"/>
      <c r="H269" s="150"/>
      <c r="I269" s="150"/>
      <c r="J269" s="150"/>
      <c r="K269" s="150"/>
      <c r="L269" s="93"/>
    </row>
    <row r="270" spans="2:12" s="56" customFormat="1" ht="21.75" customHeight="1">
      <c r="B270" s="154" t="s">
        <v>107</v>
      </c>
      <c r="C270" s="155"/>
      <c r="D270" s="155"/>
      <c r="E270" s="155"/>
      <c r="F270" s="155"/>
      <c r="G270" s="155"/>
      <c r="H270" s="155"/>
      <c r="I270" s="155"/>
      <c r="J270" s="155"/>
      <c r="K270" s="155"/>
      <c r="L270" s="93"/>
    </row>
    <row r="271" spans="2:12" s="56" customFormat="1" ht="21.75" customHeight="1"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93"/>
    </row>
    <row r="272" spans="2:12" s="56" customFormat="1" ht="21.75" customHeight="1">
      <c r="B272" s="129" t="s">
        <v>95</v>
      </c>
      <c r="C272" s="130"/>
      <c r="D272" s="130"/>
      <c r="E272" s="130"/>
      <c r="F272" s="130"/>
      <c r="G272" s="130"/>
      <c r="H272" s="130"/>
      <c r="I272" s="130"/>
      <c r="J272" s="130"/>
      <c r="K272" s="130"/>
      <c r="L272" s="93"/>
    </row>
    <row r="273" spans="2:12" s="56" customFormat="1" ht="21.75" customHeight="1">
      <c r="B273" s="154" t="s">
        <v>96</v>
      </c>
      <c r="C273" s="154"/>
      <c r="D273" s="154"/>
      <c r="E273" s="154"/>
      <c r="F273" s="154"/>
      <c r="G273" s="154"/>
      <c r="H273" s="154"/>
      <c r="I273" s="154"/>
      <c r="J273" s="154"/>
      <c r="K273" s="154"/>
      <c r="L273" s="93"/>
    </row>
    <row r="274" spans="2:12" s="56" customFormat="1" ht="21.75" customHeight="1">
      <c r="B274" s="154" t="s">
        <v>97</v>
      </c>
      <c r="C274" s="154"/>
      <c r="D274" s="154"/>
      <c r="E274" s="154"/>
      <c r="F274" s="154"/>
      <c r="G274" s="154"/>
      <c r="H274" s="154"/>
      <c r="I274" s="154"/>
      <c r="J274" s="154"/>
      <c r="K274" s="154"/>
      <c r="L274" s="93"/>
    </row>
    <row r="275" spans="2:12" s="56" customFormat="1" ht="12.75"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93"/>
    </row>
    <row r="276" spans="2:256" s="56" customFormat="1" ht="78.75" customHeight="1">
      <c r="B276" s="134" t="s">
        <v>174</v>
      </c>
      <c r="C276" s="135"/>
      <c r="D276" s="135"/>
      <c r="E276" s="135"/>
      <c r="F276" s="135"/>
      <c r="G276" s="135"/>
      <c r="H276" s="135"/>
      <c r="I276" s="135"/>
      <c r="J276" s="135"/>
      <c r="K276" s="135"/>
      <c r="L276" s="96"/>
      <c r="IV276" s="69"/>
    </row>
    <row r="277" spans="2:256" s="56" customFormat="1" ht="15.75" customHeight="1">
      <c r="B277" s="125" t="s">
        <v>173</v>
      </c>
      <c r="C277" s="126"/>
      <c r="D277" s="97"/>
      <c r="E277" s="97"/>
      <c r="F277" s="97"/>
      <c r="G277" s="97"/>
      <c r="H277" s="97"/>
      <c r="I277" s="97"/>
      <c r="J277" s="97"/>
      <c r="K277" s="97"/>
      <c r="L277" s="98"/>
      <c r="IV277" s="69"/>
    </row>
    <row r="278" spans="2:256" s="56" customFormat="1" ht="6" customHeight="1">
      <c r="B278" s="98"/>
      <c r="C278" s="97"/>
      <c r="D278" s="97"/>
      <c r="E278" s="97"/>
      <c r="F278" s="97"/>
      <c r="G278" s="97"/>
      <c r="H278" s="97"/>
      <c r="I278" s="97"/>
      <c r="J278" s="97"/>
      <c r="K278" s="97"/>
      <c r="L278" s="98"/>
      <c r="IV278" s="69"/>
    </row>
    <row r="279" spans="2:256" s="56" customFormat="1" ht="23.25" customHeight="1">
      <c r="B279" s="127" t="s">
        <v>98</v>
      </c>
      <c r="C279" s="128"/>
      <c r="D279" s="128"/>
      <c r="E279" s="128"/>
      <c r="F279" s="128"/>
      <c r="G279" s="128"/>
      <c r="H279" s="128"/>
      <c r="I279" s="128"/>
      <c r="J279" s="128"/>
      <c r="K279" s="128"/>
      <c r="L279" s="95"/>
      <c r="IV279" s="69"/>
    </row>
    <row r="280" spans="2:256" s="56" customFormat="1" ht="29.25" customHeight="1">
      <c r="B280" s="127" t="s">
        <v>99</v>
      </c>
      <c r="C280" s="128"/>
      <c r="D280" s="128"/>
      <c r="E280" s="128"/>
      <c r="F280" s="128"/>
      <c r="G280" s="128"/>
      <c r="H280" s="128"/>
      <c r="I280" s="128"/>
      <c r="J280" s="128"/>
      <c r="K280" s="128"/>
      <c r="L280" s="95"/>
      <c r="IV280" s="69"/>
    </row>
    <row r="281" spans="2:256" s="56" customFormat="1" ht="23.25" customHeight="1">
      <c r="B281" s="127" t="s">
        <v>100</v>
      </c>
      <c r="C281" s="128"/>
      <c r="D281" s="128"/>
      <c r="E281" s="128"/>
      <c r="F281" s="128"/>
      <c r="G281" s="128"/>
      <c r="H281" s="128"/>
      <c r="I281" s="128"/>
      <c r="J281" s="128"/>
      <c r="K281" s="128"/>
      <c r="L281" s="95"/>
      <c r="IV281" s="69"/>
    </row>
    <row r="282" spans="2:256" s="56" customFormat="1" ht="23.25" customHeight="1">
      <c r="B282" s="169" t="s">
        <v>108</v>
      </c>
      <c r="C282" s="170"/>
      <c r="D282" s="170"/>
      <c r="E282" s="170"/>
      <c r="F282" s="170"/>
      <c r="G282" s="170"/>
      <c r="H282" s="170"/>
      <c r="I282" s="170"/>
      <c r="J282" s="170"/>
      <c r="K282" s="170"/>
      <c r="L282" s="95"/>
      <c r="IV282" s="69"/>
    </row>
    <row r="283" spans="2:12" s="56" customFormat="1" ht="23.25" customHeight="1"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100"/>
    </row>
    <row r="284" spans="2:12" s="56" customFormat="1" ht="27" customHeight="1">
      <c r="B284" s="162" t="s">
        <v>111</v>
      </c>
      <c r="C284" s="163"/>
      <c r="D284" s="163"/>
      <c r="E284" s="163"/>
      <c r="F284" s="163"/>
      <c r="G284" s="163"/>
      <c r="H284" s="163"/>
      <c r="I284" s="163"/>
      <c r="J284" s="163"/>
      <c r="K284" s="164"/>
      <c r="L284" s="93"/>
    </row>
    <row r="285" spans="2:12" s="56" customFormat="1" ht="27" customHeight="1">
      <c r="B285" s="165"/>
      <c r="C285" s="166"/>
      <c r="D285" s="166"/>
      <c r="E285" s="166"/>
      <c r="F285" s="166"/>
      <c r="G285" s="166"/>
      <c r="H285" s="166"/>
      <c r="I285" s="166"/>
      <c r="J285" s="166"/>
      <c r="K285" s="167"/>
      <c r="L285" s="93"/>
    </row>
    <row r="286" spans="2:12" s="56" customFormat="1" ht="13.5" customHeight="1">
      <c r="B286" s="168" t="s">
        <v>112</v>
      </c>
      <c r="C286" s="168"/>
      <c r="D286" s="168"/>
      <c r="E286" s="168"/>
      <c r="F286" s="168"/>
      <c r="G286" s="168"/>
      <c r="H286" s="168"/>
      <c r="I286" s="168"/>
      <c r="J286" s="168"/>
      <c r="K286" s="168"/>
      <c r="L286" s="93"/>
    </row>
    <row r="287" spans="2:12" s="56" customFormat="1" ht="13.5" customHeight="1"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93"/>
    </row>
    <row r="288" spans="2:12" s="56" customFormat="1" ht="23.25" customHeight="1"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</row>
    <row r="289" ht="12.75"/>
    <row r="290" ht="12.75"/>
    <row r="291" ht="12.75"/>
    <row r="292" ht="12.75"/>
    <row r="293" ht="12.75"/>
    <row r="294" ht="12.75"/>
    <row r="295" ht="12.75"/>
    <row r="296" ht="12.75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</sheetData>
  <sheetProtection password="DC44" sheet="1" objects="1" scenarios="1" selectLockedCells="1"/>
  <mergeCells count="117">
    <mergeCell ref="B200:F201"/>
    <mergeCell ref="G200:H200"/>
    <mergeCell ref="I201:J201"/>
    <mergeCell ref="B213:F214"/>
    <mergeCell ref="G213:H213"/>
    <mergeCell ref="I214:J214"/>
    <mergeCell ref="B135:F136"/>
    <mergeCell ref="G135:H135"/>
    <mergeCell ref="I136:J136"/>
    <mergeCell ref="B186:F187"/>
    <mergeCell ref="G186:H186"/>
    <mergeCell ref="I187:J187"/>
    <mergeCell ref="B81:F82"/>
    <mergeCell ref="G81:H81"/>
    <mergeCell ref="I82:J82"/>
    <mergeCell ref="B94:F95"/>
    <mergeCell ref="G94:H94"/>
    <mergeCell ref="I95:J95"/>
    <mergeCell ref="B284:K285"/>
    <mergeCell ref="B286:K287"/>
    <mergeCell ref="C263:H263"/>
    <mergeCell ref="B273:K273"/>
    <mergeCell ref="B266:K266"/>
    <mergeCell ref="B267:K267"/>
    <mergeCell ref="B274:K274"/>
    <mergeCell ref="B275:K275"/>
    <mergeCell ref="B282:K282"/>
    <mergeCell ref="B279:K279"/>
    <mergeCell ref="B21:C21"/>
    <mergeCell ref="B22:K25"/>
    <mergeCell ref="B26:C26"/>
    <mergeCell ref="B27:K30"/>
    <mergeCell ref="H33:K34"/>
    <mergeCell ref="J1:K2"/>
    <mergeCell ref="B2:D3"/>
    <mergeCell ref="I4:K5"/>
    <mergeCell ref="B6:K8"/>
    <mergeCell ref="B10:C11"/>
    <mergeCell ref="B12:K15"/>
    <mergeCell ref="B16:C16"/>
    <mergeCell ref="B17:K20"/>
    <mergeCell ref="B31:C31"/>
    <mergeCell ref="B36:F37"/>
    <mergeCell ref="B39:F40"/>
    <mergeCell ref="B33:D34"/>
    <mergeCell ref="E33:G34"/>
    <mergeCell ref="B48:K49"/>
    <mergeCell ref="B46:K47"/>
    <mergeCell ref="B119:K120"/>
    <mergeCell ref="B60:K61"/>
    <mergeCell ref="B62:K63"/>
    <mergeCell ref="E80:F80"/>
    <mergeCell ref="B99:K100"/>
    <mergeCell ref="B101:K102"/>
    <mergeCell ref="B115:F116"/>
    <mergeCell ref="G115:H115"/>
    <mergeCell ref="I116:J116"/>
    <mergeCell ref="B121:K122"/>
    <mergeCell ref="B205:K206"/>
    <mergeCell ref="B207:K208"/>
    <mergeCell ref="B140:K141"/>
    <mergeCell ref="B142:K143"/>
    <mergeCell ref="G236:H236"/>
    <mergeCell ref="I237:J237"/>
    <mergeCell ref="G254:H254"/>
    <mergeCell ref="I255:J255"/>
    <mergeCell ref="B264:C264"/>
    <mergeCell ref="B269:K269"/>
    <mergeCell ref="B270:K270"/>
    <mergeCell ref="B268:K268"/>
    <mergeCell ref="B238:K238"/>
    <mergeCell ref="B241:K242"/>
    <mergeCell ref="I261:K261"/>
    <mergeCell ref="B254:F255"/>
    <mergeCell ref="B83:K83"/>
    <mergeCell ref="B86:K87"/>
    <mergeCell ref="B88:K89"/>
    <mergeCell ref="E93:F93"/>
    <mergeCell ref="E114:F114"/>
    <mergeCell ref="G55:H55"/>
    <mergeCell ref="I56:J56"/>
    <mergeCell ref="E54:F54"/>
    <mergeCell ref="B55:F56"/>
    <mergeCell ref="B57:K57"/>
    <mergeCell ref="E134:F134"/>
    <mergeCell ref="E185:F185"/>
    <mergeCell ref="E199:F199"/>
    <mergeCell ref="B191:K192"/>
    <mergeCell ref="B193:K194"/>
    <mergeCell ref="E212:F212"/>
    <mergeCell ref="B96:K96"/>
    <mergeCell ref="B117:K117"/>
    <mergeCell ref="B137:K137"/>
    <mergeCell ref="B188:K188"/>
    <mergeCell ref="B202:K202"/>
    <mergeCell ref="B215:K215"/>
    <mergeCell ref="B218:K219"/>
    <mergeCell ref="B220:K221"/>
    <mergeCell ref="E235:F235"/>
    <mergeCell ref="B236:F237"/>
    <mergeCell ref="B243:K244"/>
    <mergeCell ref="E253:F253"/>
    <mergeCell ref="B256:K256"/>
    <mergeCell ref="B258:K258"/>
    <mergeCell ref="I262:K262"/>
    <mergeCell ref="I263:K263"/>
    <mergeCell ref="B276:K276"/>
    <mergeCell ref="B259:L259"/>
    <mergeCell ref="C260:H260"/>
    <mergeCell ref="I260:K260"/>
    <mergeCell ref="B271:K271"/>
    <mergeCell ref="C261:H261"/>
    <mergeCell ref="C262:H262"/>
    <mergeCell ref="B277:C277"/>
    <mergeCell ref="B280:K280"/>
    <mergeCell ref="B281:K281"/>
    <mergeCell ref="B272:K27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9" r:id="rId1"/>
  <rowBreaks count="6" manualBreakCount="6">
    <brk id="58" max="10" man="1"/>
    <brk id="96" max="10" man="1"/>
    <brk id="139" max="10" man="1"/>
    <brk id="182" max="10" man="1"/>
    <brk id="215" max="10" man="1"/>
    <brk id="256" max="10" man="1"/>
  </rowBreaks>
  <ignoredErrors>
    <ignoredError sqref="J52:J53 J105:J109 J125:J129 J153:J171 J197:J198 J146 J147:J151" evalError="1" unlockedFormula="1"/>
    <ignoredError sqref="K52:K53 K147:K151 G105:I113 K105:K113 J110:J113 G152:K152 K125:K132 J130:J132 G52:I53 K153:K183 J172:J183 G125:I132 K197:K198 G197:I198 G153:I183 G211:K211 G224:K229 G230:K234 G247:K252 G133:K133 K146 G146:I146 G147:I151 G184:K184 G92:K92 G66:K79 G54:K56 G80:K82 G93:K95 G114:K116 G134:K136 G185:K187 G199:K201 G212:K214 G235:K237 G253:K25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71" t="s">
        <v>0</v>
      </c>
      <c r="C3" s="172"/>
      <c r="D3" s="172"/>
      <c r="E3" s="172"/>
      <c r="F3" s="172"/>
      <c r="G3" s="173"/>
      <c r="H3" s="1"/>
      <c r="I3" s="177" t="s">
        <v>8</v>
      </c>
      <c r="J3" s="178"/>
      <c r="K3" s="179"/>
    </row>
    <row r="4" spans="2:11" ht="15.75">
      <c r="B4" s="174"/>
      <c r="C4" s="175"/>
      <c r="D4" s="175"/>
      <c r="E4" s="175"/>
      <c r="F4" s="175"/>
      <c r="G4" s="176"/>
      <c r="H4" s="20"/>
      <c r="I4" s="180"/>
      <c r="J4" s="181"/>
      <c r="K4" s="182"/>
    </row>
    <row r="5" spans="2:11" ht="15.75">
      <c r="B5" s="192" t="s">
        <v>23</v>
      </c>
      <c r="C5" s="193"/>
      <c r="D5" s="193"/>
      <c r="E5" s="193"/>
      <c r="F5" s="193"/>
      <c r="G5" s="194"/>
      <c r="H5" s="20"/>
      <c r="I5" s="180"/>
      <c r="J5" s="181"/>
      <c r="K5" s="182"/>
    </row>
    <row r="6" spans="2:11" ht="15.75">
      <c r="B6" s="195"/>
      <c r="C6" s="196"/>
      <c r="D6" s="196"/>
      <c r="E6" s="196"/>
      <c r="F6" s="196"/>
      <c r="G6" s="197"/>
      <c r="H6" s="20"/>
      <c r="I6" s="180"/>
      <c r="J6" s="181"/>
      <c r="K6" s="182"/>
    </row>
    <row r="7" spans="2:11" ht="27.75" customHeight="1" thickBot="1">
      <c r="B7" s="198"/>
      <c r="C7" s="199"/>
      <c r="D7" s="199"/>
      <c r="E7" s="199"/>
      <c r="F7" s="199"/>
      <c r="G7" s="200"/>
      <c r="H7" s="21"/>
      <c r="I7" s="183"/>
      <c r="J7" s="184"/>
      <c r="K7" s="185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54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55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56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57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86"/>
      <c r="C14" s="187"/>
      <c r="D14" s="187"/>
      <c r="E14" s="187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88"/>
      <c r="C15" s="189"/>
      <c r="D15" s="189"/>
      <c r="E15" s="189"/>
      <c r="F15" s="201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90"/>
      <c r="C16" s="191"/>
      <c r="D16" s="191"/>
      <c r="E16" s="191"/>
      <c r="F16" s="202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211"/>
      <c r="C17" s="212"/>
      <c r="D17" s="212"/>
      <c r="E17" s="212"/>
      <c r="F17" s="213"/>
      <c r="G17" s="203"/>
      <c r="H17" s="203"/>
      <c r="I17" s="205" t="s">
        <v>20</v>
      </c>
      <c r="J17" s="206"/>
      <c r="K17" s="207"/>
      <c r="L17" s="18"/>
      <c r="M17" s="18"/>
      <c r="N17" s="18"/>
    </row>
    <row r="18" spans="2:14" ht="60" customHeight="1">
      <c r="B18" s="214"/>
      <c r="C18" s="215"/>
      <c r="D18" s="215"/>
      <c r="E18" s="215"/>
      <c r="F18" s="216"/>
      <c r="G18" s="204"/>
      <c r="H18" s="204"/>
      <c r="I18" s="208"/>
      <c r="J18" s="209"/>
      <c r="K18" s="210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71" t="s">
        <v>0</v>
      </c>
      <c r="C3" s="172"/>
      <c r="D3" s="172"/>
      <c r="E3" s="172"/>
      <c r="F3" s="172"/>
      <c r="G3" s="173"/>
      <c r="H3" s="1"/>
      <c r="I3" s="177" t="s">
        <v>8</v>
      </c>
      <c r="J3" s="178"/>
      <c r="K3" s="179"/>
    </row>
    <row r="4" spans="2:11" ht="15.75">
      <c r="B4" s="174"/>
      <c r="C4" s="175"/>
      <c r="D4" s="175"/>
      <c r="E4" s="175"/>
      <c r="F4" s="175"/>
      <c r="G4" s="176"/>
      <c r="H4" s="20"/>
      <c r="I4" s="180"/>
      <c r="J4" s="181"/>
      <c r="K4" s="182"/>
    </row>
    <row r="5" spans="2:11" ht="15.75">
      <c r="B5" s="192" t="s">
        <v>23</v>
      </c>
      <c r="C5" s="193"/>
      <c r="D5" s="193"/>
      <c r="E5" s="193"/>
      <c r="F5" s="193"/>
      <c r="G5" s="194"/>
      <c r="H5" s="20"/>
      <c r="I5" s="180"/>
      <c r="J5" s="181"/>
      <c r="K5" s="182"/>
    </row>
    <row r="6" spans="2:11" ht="15.75">
      <c r="B6" s="195"/>
      <c r="C6" s="196"/>
      <c r="D6" s="196"/>
      <c r="E6" s="196"/>
      <c r="F6" s="196"/>
      <c r="G6" s="197"/>
      <c r="H6" s="20"/>
      <c r="I6" s="180"/>
      <c r="J6" s="181"/>
      <c r="K6" s="182"/>
    </row>
    <row r="7" spans="2:11" ht="27.75" customHeight="1" thickBot="1">
      <c r="B7" s="198"/>
      <c r="C7" s="199"/>
      <c r="D7" s="199"/>
      <c r="E7" s="199"/>
      <c r="F7" s="199"/>
      <c r="G7" s="200"/>
      <c r="H7" s="21"/>
      <c r="I7" s="183"/>
      <c r="J7" s="184"/>
      <c r="K7" s="185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58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59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60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61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86"/>
      <c r="C14" s="187"/>
      <c r="D14" s="187"/>
      <c r="E14" s="187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88"/>
      <c r="C15" s="189"/>
      <c r="D15" s="189"/>
      <c r="E15" s="189"/>
      <c r="F15" s="201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90"/>
      <c r="C16" s="191"/>
      <c r="D16" s="191"/>
      <c r="E16" s="191"/>
      <c r="F16" s="202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211"/>
      <c r="C17" s="212"/>
      <c r="D17" s="212"/>
      <c r="E17" s="212"/>
      <c r="F17" s="213"/>
      <c r="G17" s="203"/>
      <c r="H17" s="203"/>
      <c r="I17" s="205" t="s">
        <v>20</v>
      </c>
      <c r="J17" s="206"/>
      <c r="K17" s="207"/>
      <c r="L17" s="18"/>
      <c r="M17" s="18"/>
      <c r="N17" s="18"/>
    </row>
    <row r="18" spans="2:14" ht="60" customHeight="1">
      <c r="B18" s="214"/>
      <c r="C18" s="215"/>
      <c r="D18" s="215"/>
      <c r="E18" s="215"/>
      <c r="F18" s="216"/>
      <c r="G18" s="204"/>
      <c r="H18" s="204"/>
      <c r="I18" s="208"/>
      <c r="J18" s="209"/>
      <c r="K18" s="210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71" t="s">
        <v>0</v>
      </c>
      <c r="C3" s="172"/>
      <c r="D3" s="172"/>
      <c r="E3" s="172"/>
      <c r="F3" s="172"/>
      <c r="G3" s="173"/>
      <c r="H3" s="1"/>
      <c r="I3" s="177" t="s">
        <v>8</v>
      </c>
      <c r="J3" s="178"/>
      <c r="K3" s="179"/>
    </row>
    <row r="4" spans="2:11" ht="15.75">
      <c r="B4" s="174"/>
      <c r="C4" s="175"/>
      <c r="D4" s="175"/>
      <c r="E4" s="175"/>
      <c r="F4" s="175"/>
      <c r="G4" s="176"/>
      <c r="H4" s="20"/>
      <c r="I4" s="180"/>
      <c r="J4" s="181"/>
      <c r="K4" s="182"/>
    </row>
    <row r="5" spans="2:11" ht="15.75">
      <c r="B5" s="192" t="s">
        <v>23</v>
      </c>
      <c r="C5" s="193"/>
      <c r="D5" s="193"/>
      <c r="E5" s="193"/>
      <c r="F5" s="193"/>
      <c r="G5" s="194"/>
      <c r="H5" s="20"/>
      <c r="I5" s="180"/>
      <c r="J5" s="181"/>
      <c r="K5" s="182"/>
    </row>
    <row r="6" spans="2:11" ht="15.75">
      <c r="B6" s="195"/>
      <c r="C6" s="196"/>
      <c r="D6" s="196"/>
      <c r="E6" s="196"/>
      <c r="F6" s="196"/>
      <c r="G6" s="197"/>
      <c r="H6" s="20"/>
      <c r="I6" s="180"/>
      <c r="J6" s="181"/>
      <c r="K6" s="182"/>
    </row>
    <row r="7" spans="2:11" ht="27.75" customHeight="1" thickBot="1">
      <c r="B7" s="198"/>
      <c r="C7" s="199"/>
      <c r="D7" s="199"/>
      <c r="E7" s="199"/>
      <c r="F7" s="199"/>
      <c r="G7" s="200"/>
      <c r="H7" s="21"/>
      <c r="I7" s="183"/>
      <c r="J7" s="184"/>
      <c r="K7" s="185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86"/>
      <c r="C37" s="187"/>
      <c r="D37" s="187"/>
      <c r="E37" s="187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88"/>
      <c r="C38" s="189"/>
      <c r="D38" s="189"/>
      <c r="E38" s="189"/>
      <c r="F38" s="201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90"/>
      <c r="C39" s="191"/>
      <c r="D39" s="191"/>
      <c r="E39" s="191"/>
      <c r="F39" s="202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211"/>
      <c r="C40" s="212"/>
      <c r="D40" s="212"/>
      <c r="E40" s="212"/>
      <c r="F40" s="213"/>
      <c r="G40" s="203"/>
      <c r="H40" s="203"/>
      <c r="I40" s="205" t="s">
        <v>20</v>
      </c>
      <c r="J40" s="206"/>
      <c r="K40" s="207"/>
      <c r="L40" s="18"/>
      <c r="M40" s="18"/>
      <c r="N40" s="18"/>
    </row>
    <row r="41" spans="2:14" ht="60" customHeight="1">
      <c r="B41" s="214"/>
      <c r="C41" s="215"/>
      <c r="D41" s="215"/>
      <c r="E41" s="215"/>
      <c r="F41" s="216"/>
      <c r="G41" s="204"/>
      <c r="H41" s="204"/>
      <c r="I41" s="208"/>
      <c r="J41" s="209"/>
      <c r="K41" s="210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B3:G4"/>
    <mergeCell ref="I3:K7"/>
    <mergeCell ref="B37:E39"/>
    <mergeCell ref="B5:G7"/>
    <mergeCell ref="F38:F39"/>
    <mergeCell ref="G40:G41"/>
    <mergeCell ref="I40:K41"/>
    <mergeCell ref="B40:F41"/>
    <mergeCell ref="H40:H41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71" t="s">
        <v>0</v>
      </c>
      <c r="C3" s="172"/>
      <c r="D3" s="172"/>
      <c r="E3" s="172"/>
      <c r="F3" s="172"/>
      <c r="G3" s="173"/>
      <c r="H3" s="1"/>
      <c r="I3" s="177" t="s">
        <v>8</v>
      </c>
      <c r="J3" s="178"/>
      <c r="K3" s="179"/>
    </row>
    <row r="4" spans="2:11" ht="15.75">
      <c r="B4" s="174"/>
      <c r="C4" s="175"/>
      <c r="D4" s="175"/>
      <c r="E4" s="175"/>
      <c r="F4" s="175"/>
      <c r="G4" s="176"/>
      <c r="H4" s="20"/>
      <c r="I4" s="180"/>
      <c r="J4" s="181"/>
      <c r="K4" s="182"/>
    </row>
    <row r="5" spans="2:11" ht="15.75">
      <c r="B5" s="192" t="s">
        <v>23</v>
      </c>
      <c r="C5" s="193"/>
      <c r="D5" s="193"/>
      <c r="E5" s="193"/>
      <c r="F5" s="193"/>
      <c r="G5" s="194"/>
      <c r="H5" s="20"/>
      <c r="I5" s="180"/>
      <c r="J5" s="181"/>
      <c r="K5" s="182"/>
    </row>
    <row r="6" spans="2:11" ht="15.75">
      <c r="B6" s="195"/>
      <c r="C6" s="196"/>
      <c r="D6" s="196"/>
      <c r="E6" s="196"/>
      <c r="F6" s="196"/>
      <c r="G6" s="197"/>
      <c r="H6" s="20"/>
      <c r="I6" s="180"/>
      <c r="J6" s="181"/>
      <c r="K6" s="182"/>
    </row>
    <row r="7" spans="2:11" ht="27.75" customHeight="1" thickBot="1">
      <c r="B7" s="198"/>
      <c r="C7" s="199"/>
      <c r="D7" s="199"/>
      <c r="E7" s="199"/>
      <c r="F7" s="199"/>
      <c r="G7" s="200"/>
      <c r="H7" s="21"/>
      <c r="I7" s="183"/>
      <c r="J7" s="184"/>
      <c r="K7" s="185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62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63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86"/>
      <c r="C12" s="187"/>
      <c r="D12" s="187"/>
      <c r="E12" s="187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88"/>
      <c r="C13" s="189"/>
      <c r="D13" s="189"/>
      <c r="E13" s="189"/>
      <c r="F13" s="201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90"/>
      <c r="C14" s="191"/>
      <c r="D14" s="191"/>
      <c r="E14" s="191"/>
      <c r="F14" s="202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211"/>
      <c r="C15" s="212"/>
      <c r="D15" s="212"/>
      <c r="E15" s="212"/>
      <c r="F15" s="213"/>
      <c r="G15" s="203"/>
      <c r="H15" s="203"/>
      <c r="I15" s="205" t="s">
        <v>20</v>
      </c>
      <c r="J15" s="206"/>
      <c r="K15" s="207"/>
      <c r="L15" s="18"/>
      <c r="M15" s="18"/>
      <c r="N15" s="18"/>
    </row>
    <row r="16" spans="2:14" ht="60" customHeight="1">
      <c r="B16" s="214"/>
      <c r="C16" s="215"/>
      <c r="D16" s="215"/>
      <c r="E16" s="215"/>
      <c r="F16" s="216"/>
      <c r="G16" s="204"/>
      <c r="H16" s="204"/>
      <c r="I16" s="208"/>
      <c r="J16" s="209"/>
      <c r="K16" s="210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G15:G16"/>
    <mergeCell ref="I15:K16"/>
    <mergeCell ref="B15:F16"/>
    <mergeCell ref="H15:H16"/>
    <mergeCell ref="B3:G4"/>
    <mergeCell ref="I3:K7"/>
    <mergeCell ref="B12:E14"/>
    <mergeCell ref="B5:G7"/>
    <mergeCell ref="F13:F14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71" t="s">
        <v>0</v>
      </c>
      <c r="C3" s="172"/>
      <c r="D3" s="172"/>
      <c r="E3" s="172"/>
      <c r="F3" s="172"/>
      <c r="G3" s="173"/>
      <c r="H3" s="1"/>
      <c r="I3" s="177" t="s">
        <v>8</v>
      </c>
      <c r="J3" s="178"/>
      <c r="K3" s="179"/>
    </row>
    <row r="4" spans="2:11" ht="15.75">
      <c r="B4" s="174"/>
      <c r="C4" s="175"/>
      <c r="D4" s="175"/>
      <c r="E4" s="175"/>
      <c r="F4" s="175"/>
      <c r="G4" s="176"/>
      <c r="H4" s="20"/>
      <c r="I4" s="180"/>
      <c r="J4" s="181"/>
      <c r="K4" s="182"/>
    </row>
    <row r="5" spans="2:11" ht="15.75">
      <c r="B5" s="192" t="s">
        <v>23</v>
      </c>
      <c r="C5" s="193"/>
      <c r="D5" s="193"/>
      <c r="E5" s="193"/>
      <c r="F5" s="193"/>
      <c r="G5" s="194"/>
      <c r="H5" s="20"/>
      <c r="I5" s="180"/>
      <c r="J5" s="181"/>
      <c r="K5" s="182"/>
    </row>
    <row r="6" spans="2:11" ht="15.75">
      <c r="B6" s="195"/>
      <c r="C6" s="196"/>
      <c r="D6" s="196"/>
      <c r="E6" s="196"/>
      <c r="F6" s="196"/>
      <c r="G6" s="197"/>
      <c r="H6" s="20"/>
      <c r="I6" s="180"/>
      <c r="J6" s="181"/>
      <c r="K6" s="182"/>
    </row>
    <row r="7" spans="2:11" ht="27.75" customHeight="1" thickBot="1">
      <c r="B7" s="198"/>
      <c r="C7" s="199"/>
      <c r="D7" s="199"/>
      <c r="E7" s="199"/>
      <c r="F7" s="199"/>
      <c r="G7" s="200"/>
      <c r="H7" s="21"/>
      <c r="I7" s="183"/>
      <c r="J7" s="184"/>
      <c r="K7" s="185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64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86"/>
      <c r="C11" s="187"/>
      <c r="D11" s="187"/>
      <c r="E11" s="187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88"/>
      <c r="C12" s="189"/>
      <c r="D12" s="189"/>
      <c r="E12" s="189"/>
      <c r="F12" s="201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90"/>
      <c r="C13" s="191"/>
      <c r="D13" s="191"/>
      <c r="E13" s="191"/>
      <c r="F13" s="202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211"/>
      <c r="C14" s="212"/>
      <c r="D14" s="212"/>
      <c r="E14" s="212"/>
      <c r="F14" s="213"/>
      <c r="G14" s="203"/>
      <c r="H14" s="203"/>
      <c r="I14" s="205" t="s">
        <v>20</v>
      </c>
      <c r="J14" s="206"/>
      <c r="K14" s="207"/>
      <c r="L14" s="18"/>
      <c r="M14" s="18"/>
      <c r="N14" s="18"/>
    </row>
    <row r="15" spans="2:14" ht="60" customHeight="1">
      <c r="B15" s="214"/>
      <c r="C15" s="215"/>
      <c r="D15" s="215"/>
      <c r="E15" s="215"/>
      <c r="F15" s="216"/>
      <c r="G15" s="204"/>
      <c r="H15" s="204"/>
      <c r="I15" s="208"/>
      <c r="J15" s="209"/>
      <c r="K15" s="210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B3:G4"/>
    <mergeCell ref="I3:K7"/>
    <mergeCell ref="B11:E13"/>
    <mergeCell ref="B5:G7"/>
    <mergeCell ref="F12:F13"/>
    <mergeCell ref="G14:G15"/>
    <mergeCell ref="I14:K15"/>
    <mergeCell ref="B14:F15"/>
    <mergeCell ref="H14:H15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100015bkon</cp:lastModifiedBy>
  <cp:lastPrinted>2021-05-14T10:28:51Z</cp:lastPrinted>
  <dcterms:created xsi:type="dcterms:W3CDTF">2013-06-06T14:00:33Z</dcterms:created>
  <dcterms:modified xsi:type="dcterms:W3CDTF">2021-05-17T11:23:44Z</dcterms:modified>
  <cp:category/>
  <cp:version/>
  <cp:contentType/>
  <cp:contentStatus/>
</cp:coreProperties>
</file>