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d\Documents\Przetargi_2023\Pod Sadami_10\"/>
    </mc:Choice>
  </mc:AlternateContent>
  <xr:revisionPtr revIDLastSave="0" documentId="8_{165D14B4-4858-4EBB-A053-A5D9D6341C0F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Przedmiar ul. POD SADAMi" sheetId="4" r:id="rId1"/>
  </sheets>
  <definedNames>
    <definedName name="_Hlk125023873" localSheetId="0">'Przedmiar ul. POD SADAMi'!$B$10</definedName>
    <definedName name="Excel_BuiltIn_Print_Area_1_1">#REF!</definedName>
    <definedName name="Excel_BuiltIn_Print_Area_2">#REF!</definedName>
    <definedName name="Excel_BuiltIn_Print_Area_4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4" l="1"/>
  <c r="D14" i="4"/>
  <c r="F14" i="4" s="1"/>
  <c r="D13" i="4"/>
  <c r="F9" i="4"/>
  <c r="F10" i="4"/>
  <c r="F5" i="4" l="1"/>
  <c r="F6" i="4" l="1"/>
  <c r="F7" i="4"/>
  <c r="F8" i="4"/>
  <c r="F11" i="4"/>
  <c r="F12" i="4"/>
  <c r="F13" i="4"/>
  <c r="F15" i="4"/>
  <c r="F17" i="4"/>
  <c r="F18" i="4" l="1"/>
  <c r="F20" i="4" s="1"/>
  <c r="F19" i="4" s="1"/>
</calcChain>
</file>

<file path=xl/sharedStrings.xml><?xml version="1.0" encoding="utf-8"?>
<sst xmlns="http://schemas.openxmlformats.org/spreadsheetml/2006/main" count="41" uniqueCount="33">
  <si>
    <t>Lp.</t>
  </si>
  <si>
    <t>Wyszczególnienie Elementów Rozliczeniowych</t>
  </si>
  <si>
    <t>Jednostka</t>
  </si>
  <si>
    <t>Cena</t>
  </si>
  <si>
    <t>Wartość (PLN)</t>
  </si>
  <si>
    <t>Nazwa</t>
  </si>
  <si>
    <t>Ilość</t>
  </si>
  <si>
    <t>Jedn. (PLN)</t>
  </si>
  <si>
    <t>6.</t>
  </si>
  <si>
    <t>7.</t>
  </si>
  <si>
    <t xml:space="preserve">ryczałt </t>
  </si>
  <si>
    <t>m</t>
  </si>
  <si>
    <t>ryczałt</t>
  </si>
  <si>
    <t>szt.</t>
  </si>
  <si>
    <t>m2</t>
  </si>
  <si>
    <t>Dostawa i montaż studzienek kanalizacyjnych z kręgów betonowych łączonych na uszczelki o średnicy Ø1000 mm</t>
  </si>
  <si>
    <t>Wykonanie rurociągu kanalizacji grawitacyjnej PVC SN8 litych o średnicy Ø160 mm wraz z oznakowaniem taśmą magnetyczną (wykonanie wykopów, montaż, wykonanie podsypki i obsypki, zasypanie i odpowiednie zagęszczenie wykopów)</t>
  </si>
  <si>
    <t>Wykonanie rurociągu kanalizacji grawitacyjnej PVC SN8 litych o średnicy Ø200 mm wraz z oznakowaniem taśmą magnetyczną (wykonanie wykopów, montaż, wykonanie podsypki i obsypki, zasypanie i odpowiednie zagęszczenie wykopów)</t>
  </si>
  <si>
    <t xml:space="preserve">Dostawa i montaż studzienek kanalizacyjnych z kręgów betonowych łączonych na uszczelki o średnicy Ø600 mm </t>
  </si>
  <si>
    <t xml:space="preserve">Dostawa i montaż studzienki kanalizacyjnej rozprężnej z tworzywa sztucznego PVC Ø600 mm </t>
  </si>
  <si>
    <t>Dostawa i montaż studzienek kanalizacyjnych z tworzywa sztucznego PVC o średnicy  Ø 425 mm</t>
  </si>
  <si>
    <t xml:space="preserve">Wykonanie inspekcji TV wybudowanej kanalizacji sanitarnej Ø200 mm i Ø160 mm (przy udziale przedstawiciela Zamawiającego) </t>
  </si>
  <si>
    <t xml:space="preserve">Wykonanie próby szczelności rurociągów Ø200 mm, Ø160 mm i Ø63 mm (przy udziale przedstawiciela Zamawiającego) </t>
  </si>
  <si>
    <t>Kwota netto</t>
  </si>
  <si>
    <t>VAT</t>
  </si>
  <si>
    <t>Kwota brutto</t>
  </si>
  <si>
    <t>Budowa sieci kanalizacji sanitarnej w miejscowości Szczawnica na ul. Pod Sadami</t>
  </si>
  <si>
    <t>Razem kanalizacja sanitarna ul. Pod Sadami</t>
  </si>
  <si>
    <t xml:space="preserve">  - Uzgodnienie przebiegu tras przed rozpoczęciem Robót 
  - Obsługa geodezyjna                                                                
  - Geodezyjna inwentaryzacja powykonawcza (z wpisem do ewidencji materiałów państwowego zasobu geodezyjnego i kartograficznego w Starostwie Nowotarskim)                                                         
  - Uzyskanie w imieniu Zamawiającego skutecznego zgłoszenia zakończenia robót bądź pozwolenia na użytowanie w PINB.
                                          </t>
  </si>
  <si>
    <t xml:space="preserve">Wykonanie odtworzenia nawierzchni żwirowej dojazdowej do nieruchomosci 
6a i 6c - warstwa dolna z kruszyw łamanych o grubości po zagęszczeniu 15 cm, warstwa górna z kruszyw łamanych o grubości po zagęszczeniu 10 cm oraz warstwa klińca zagęszczana mechanicznie do gr 5 cm </t>
  </si>
  <si>
    <t>Wykonanie robót odtworzeniowych - po wykonaniu robót budowlanych Wykonawca jest zobowiązany do odtworzenia terenu do stanu pierwotnego. Dotyczy to pozostałego terenu znajdującego się poza pasem drogi gminnej.</t>
  </si>
  <si>
    <r>
      <t xml:space="preserve">Wykonanie rurociągu kanalizacji tłocznej PE 100 RC SDR 17 o średnicy 63 x 3,8 mm wraz z oznakowaniem taśmą magnetyczną (wykonanie wykopów, montaż, wykonanie podsypki i obsypki, zasypanie i odpowiednie zagęszczenie wykopów). </t>
    </r>
    <r>
      <rPr>
        <sz val="10"/>
        <rFont val="Arial"/>
        <family val="2"/>
        <charset val="238"/>
      </rPr>
      <t>Należy wykonać trwałe zaślepienie rurociągu na jego zakończeniu.</t>
    </r>
  </si>
  <si>
    <t>Wykonanie robót odtworzeniowych pasa drogi gminnej o nawierzchni betonowej z płyt typu YOMB. Dotyczy to pozostałego terenu pasa drogi gminnej, nieobjętego remontem. Należy przewidzieć odtworzenie nawierzchni z istniejących zdemontowanych płyt typu YOMB nadających się do ponownego ułożenia. Uszkodzone płyty należy przewidzieć do wymiany.  
Warstwy odtworzenia: warstwa dolna z pospółki kamiennej stabilizowanej mechanicznie 0/63 mm o grubości po zagęszczeniu 25 cm, warstwa górna z kruszywa łamanego stabilizowanego mechanicznie 0/31,5 mm o grubości po zagęszczeniu 15 cm, warstwa klińca 0/12,5 mm zagęszczana mechanicznie do gr 4 cm, nawierzchnia z płyt drogowych betonowych kwadratowych o grubości 12 cm, (spoiny wypełnione piaskiem) - Płyty YOMB.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</si>
</sst>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4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9">
    <border>
      <left/>
      <right/>
      <top/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double">
        <color indexed="64"/>
      </left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vertical="top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0" fontId="0" fillId="0" borderId="11" xfId="0" applyBorder="1"/>
    <xf numFmtId="0" fontId="0" fillId="0" borderId="11" xfId="0" applyBorder="1" applyAlignment="1">
      <alignment horizontal="left" vertical="top" wrapText="1"/>
    </xf>
    <xf numFmtId="164" fontId="0" fillId="0" borderId="0" xfId="0" applyNumberFormat="1"/>
    <xf numFmtId="0" fontId="2" fillId="0" borderId="11" xfId="0" applyFont="1" applyBorder="1"/>
    <xf numFmtId="0" fontId="1" fillId="2" borderId="15" xfId="0" applyFont="1" applyFill="1" applyBorder="1" applyAlignment="1">
      <alignment horizontal="center" vertical="center"/>
    </xf>
    <xf numFmtId="0" fontId="0" fillId="0" borderId="16" xfId="0" applyBorder="1"/>
    <xf numFmtId="4" fontId="0" fillId="0" borderId="16" xfId="0" applyNumberFormat="1" applyBorder="1" applyAlignment="1">
      <alignment horizontal="right" vertical="center"/>
    </xf>
    <xf numFmtId="4" fontId="1" fillId="0" borderId="17" xfId="0" applyNumberFormat="1" applyFont="1" applyBorder="1"/>
    <xf numFmtId="4" fontId="1" fillId="0" borderId="16" xfId="0" applyNumberFormat="1" applyFont="1" applyBorder="1"/>
    <xf numFmtId="0" fontId="0" fillId="0" borderId="18" xfId="0" applyBorder="1"/>
    <xf numFmtId="0" fontId="0" fillId="0" borderId="0" xfId="0" applyAlignment="1">
      <alignment wrapText="1"/>
    </xf>
    <xf numFmtId="0" fontId="0" fillId="0" borderId="18" xfId="0" applyBorder="1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164" fontId="0" fillId="0" borderId="18" xfId="0" applyNumberFormat="1" applyBorder="1"/>
    <xf numFmtId="0" fontId="3" fillId="0" borderId="11" xfId="0" applyFont="1" applyBorder="1" applyAlignment="1">
      <alignment vertical="top" wrapText="1"/>
    </xf>
    <xf numFmtId="4" fontId="3" fillId="0" borderId="1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031B0-364F-4F93-8414-420268B1CA3C}">
  <sheetPr>
    <pageSetUpPr fitToPage="1"/>
  </sheetPr>
  <dimension ref="A1:K31"/>
  <sheetViews>
    <sheetView tabSelected="1" zoomScale="145" zoomScaleNormal="145" workbookViewId="0">
      <selection activeCell="B22" sqref="B22"/>
    </sheetView>
  </sheetViews>
  <sheetFormatPr defaultRowHeight="12.75" x14ac:dyDescent="0.2"/>
  <cols>
    <col min="2" max="2" width="67.28515625" customWidth="1"/>
    <col min="5" max="5" width="11.5703125" customWidth="1"/>
    <col min="6" max="6" width="15.28515625" customWidth="1"/>
    <col min="7" max="7" width="19" customWidth="1"/>
    <col min="8" max="8" width="43.28515625" bestFit="1" customWidth="1"/>
    <col min="11" max="11" width="19.140625" customWidth="1"/>
  </cols>
  <sheetData>
    <row r="1" spans="1:11" ht="13.5" thickTop="1" x14ac:dyDescent="0.2">
      <c r="A1" s="43" t="s">
        <v>0</v>
      </c>
      <c r="B1" s="45" t="s">
        <v>1</v>
      </c>
      <c r="C1" s="45" t="s">
        <v>2</v>
      </c>
      <c r="D1" s="45"/>
      <c r="E1" s="1" t="s">
        <v>3</v>
      </c>
      <c r="F1" s="47" t="s">
        <v>4</v>
      </c>
      <c r="G1" s="19"/>
    </row>
    <row r="2" spans="1:11" x14ac:dyDescent="0.2">
      <c r="A2" s="44"/>
      <c r="B2" s="46"/>
      <c r="C2" s="3" t="s">
        <v>5</v>
      </c>
      <c r="D2" s="3" t="s">
        <v>6</v>
      </c>
      <c r="E2" s="2" t="s">
        <v>7</v>
      </c>
      <c r="F2" s="48"/>
      <c r="G2" s="19"/>
    </row>
    <row r="3" spans="1:11" ht="13.5" thickBot="1" x14ac:dyDescent="0.25">
      <c r="A3" s="4">
        <v>1</v>
      </c>
      <c r="B3" s="5">
        <v>3</v>
      </c>
      <c r="C3" s="5">
        <v>4</v>
      </c>
      <c r="D3" s="5">
        <v>5</v>
      </c>
      <c r="E3" s="5" t="s">
        <v>8</v>
      </c>
      <c r="F3" s="14" t="s">
        <v>9</v>
      </c>
      <c r="G3" s="19"/>
    </row>
    <row r="4" spans="1:11" ht="14.25" thickTop="1" thickBot="1" x14ac:dyDescent="0.25">
      <c r="A4" s="49" t="s">
        <v>26</v>
      </c>
      <c r="B4" s="49"/>
      <c r="C4" s="49"/>
      <c r="D4" s="49"/>
      <c r="E4" s="10"/>
      <c r="F4" s="15"/>
      <c r="G4" s="19"/>
      <c r="H4" s="20"/>
    </row>
    <row r="5" spans="1:11" ht="81" customHeight="1" thickTop="1" thickBot="1" x14ac:dyDescent="0.25">
      <c r="A5" s="6">
        <v>1</v>
      </c>
      <c r="B5" s="11" t="s">
        <v>28</v>
      </c>
      <c r="C5" s="8" t="s">
        <v>10</v>
      </c>
      <c r="D5" s="9">
        <v>1</v>
      </c>
      <c r="E5" s="9"/>
      <c r="F5" s="16">
        <f>E5*D5</f>
        <v>0</v>
      </c>
      <c r="G5" s="21"/>
      <c r="H5" s="22"/>
    </row>
    <row r="6" spans="1:11" ht="39.75" customHeight="1" thickTop="1" thickBot="1" x14ac:dyDescent="0.25">
      <c r="A6" s="6">
        <v>2</v>
      </c>
      <c r="B6" s="11" t="s">
        <v>17</v>
      </c>
      <c r="C6" s="8" t="s">
        <v>11</v>
      </c>
      <c r="D6" s="9">
        <v>165</v>
      </c>
      <c r="E6" s="9"/>
      <c r="F6" s="16">
        <f t="shared" ref="F6:F17" si="0">E6*D6</f>
        <v>0</v>
      </c>
      <c r="G6" s="19"/>
    </row>
    <row r="7" spans="1:11" ht="42" customHeight="1" thickTop="1" thickBot="1" x14ac:dyDescent="0.25">
      <c r="A7" s="6">
        <v>3</v>
      </c>
      <c r="B7" s="7" t="s">
        <v>16</v>
      </c>
      <c r="C7" s="8" t="s">
        <v>11</v>
      </c>
      <c r="D7" s="9">
        <v>58</v>
      </c>
      <c r="E7" s="9"/>
      <c r="F7" s="16">
        <f t="shared" si="0"/>
        <v>0</v>
      </c>
      <c r="G7" s="19"/>
    </row>
    <row r="8" spans="1:11" ht="56.25" customHeight="1" thickTop="1" thickBot="1" x14ac:dyDescent="0.25">
      <c r="A8" s="6">
        <v>4</v>
      </c>
      <c r="B8" s="7" t="s">
        <v>31</v>
      </c>
      <c r="C8" s="8" t="s">
        <v>11</v>
      </c>
      <c r="D8" s="9">
        <v>30</v>
      </c>
      <c r="E8" s="9"/>
      <c r="F8" s="16">
        <f t="shared" si="0"/>
        <v>0</v>
      </c>
      <c r="G8" s="23"/>
      <c r="H8" s="24"/>
      <c r="K8" s="25"/>
    </row>
    <row r="9" spans="1:11" ht="27" thickTop="1" thickBot="1" x14ac:dyDescent="0.25">
      <c r="A9" s="6">
        <v>5</v>
      </c>
      <c r="B9" s="7" t="s">
        <v>15</v>
      </c>
      <c r="C9" s="6" t="s">
        <v>13</v>
      </c>
      <c r="D9" s="9">
        <v>8</v>
      </c>
      <c r="E9" s="9"/>
      <c r="F9" s="16">
        <f t="shared" si="0"/>
        <v>0</v>
      </c>
      <c r="G9" s="19"/>
    </row>
    <row r="10" spans="1:11" ht="26.45" customHeight="1" thickTop="1" thickBot="1" x14ac:dyDescent="0.25">
      <c r="A10" s="6">
        <v>6</v>
      </c>
      <c r="B10" s="7" t="s">
        <v>18</v>
      </c>
      <c r="C10" s="6" t="s">
        <v>13</v>
      </c>
      <c r="D10" s="9">
        <v>2</v>
      </c>
      <c r="E10" s="9"/>
      <c r="F10" s="16">
        <f t="shared" si="0"/>
        <v>0</v>
      </c>
      <c r="G10" s="19"/>
    </row>
    <row r="11" spans="1:11" ht="27" thickTop="1" thickBot="1" x14ac:dyDescent="0.25">
      <c r="A11" s="6">
        <v>7</v>
      </c>
      <c r="B11" s="7" t="s">
        <v>19</v>
      </c>
      <c r="C11" s="6" t="s">
        <v>13</v>
      </c>
      <c r="D11" s="9">
        <v>1</v>
      </c>
      <c r="E11" s="9"/>
      <c r="F11" s="16">
        <f t="shared" si="0"/>
        <v>0</v>
      </c>
      <c r="G11" s="19"/>
    </row>
    <row r="12" spans="1:11" ht="27" thickTop="1" thickBot="1" x14ac:dyDescent="0.25">
      <c r="A12" s="6">
        <v>8</v>
      </c>
      <c r="B12" s="7" t="s">
        <v>20</v>
      </c>
      <c r="C12" s="6" t="s">
        <v>13</v>
      </c>
      <c r="D12" s="9">
        <v>4</v>
      </c>
      <c r="E12" s="9"/>
      <c r="F12" s="16">
        <f t="shared" si="0"/>
        <v>0</v>
      </c>
      <c r="G12" s="19"/>
    </row>
    <row r="13" spans="1:11" ht="27" customHeight="1" thickTop="1" thickBot="1" x14ac:dyDescent="0.25">
      <c r="A13" s="6">
        <v>9</v>
      </c>
      <c r="B13" s="7" t="s">
        <v>21</v>
      </c>
      <c r="C13" s="8" t="s">
        <v>11</v>
      </c>
      <c r="D13" s="9">
        <f>D6+D7</f>
        <v>223</v>
      </c>
      <c r="E13" s="9"/>
      <c r="F13" s="16">
        <f t="shared" si="0"/>
        <v>0</v>
      </c>
      <c r="G13" s="19"/>
    </row>
    <row r="14" spans="1:11" ht="27" thickTop="1" thickBot="1" x14ac:dyDescent="0.25">
      <c r="A14" s="6">
        <v>10</v>
      </c>
      <c r="B14" s="7" t="s">
        <v>22</v>
      </c>
      <c r="C14" s="8" t="s">
        <v>11</v>
      </c>
      <c r="D14" s="9">
        <f>D6+D7+D8</f>
        <v>253</v>
      </c>
      <c r="E14" s="9"/>
      <c r="F14" s="16">
        <f>E14*D14</f>
        <v>0</v>
      </c>
      <c r="G14" s="19"/>
    </row>
    <row r="15" spans="1:11" ht="52.5" thickTop="1" thickBot="1" x14ac:dyDescent="0.25">
      <c r="A15" s="6">
        <v>11</v>
      </c>
      <c r="B15" s="7" t="s">
        <v>29</v>
      </c>
      <c r="C15" s="6" t="s">
        <v>14</v>
      </c>
      <c r="D15" s="9">
        <v>60</v>
      </c>
      <c r="E15" s="9"/>
      <c r="F15" s="16">
        <f t="shared" si="0"/>
        <v>0</v>
      </c>
      <c r="G15" s="23"/>
      <c r="H15" s="22"/>
      <c r="K15" s="26"/>
    </row>
    <row r="16" spans="1:11" ht="142.5" customHeight="1" thickTop="1" thickBot="1" x14ac:dyDescent="0.25">
      <c r="A16" s="6">
        <v>12</v>
      </c>
      <c r="B16" s="28" t="s">
        <v>32</v>
      </c>
      <c r="C16" s="6" t="s">
        <v>14</v>
      </c>
      <c r="D16" s="29">
        <v>70</v>
      </c>
      <c r="E16" s="9"/>
      <c r="F16" s="16">
        <f t="shared" si="0"/>
        <v>0</v>
      </c>
      <c r="G16" s="23"/>
      <c r="H16" s="22"/>
      <c r="K16" s="26"/>
    </row>
    <row r="17" spans="1:9" ht="39.75" thickTop="1" thickBot="1" x14ac:dyDescent="0.25">
      <c r="A17" s="6">
        <v>13</v>
      </c>
      <c r="B17" s="7" t="s">
        <v>30</v>
      </c>
      <c r="C17" s="8" t="s">
        <v>12</v>
      </c>
      <c r="D17" s="9">
        <v>1</v>
      </c>
      <c r="E17" s="9"/>
      <c r="F17" s="16">
        <f t="shared" si="0"/>
        <v>0</v>
      </c>
      <c r="G17" s="21"/>
    </row>
    <row r="18" spans="1:9" ht="14.25" thickTop="1" thickBot="1" x14ac:dyDescent="0.25">
      <c r="A18" s="37" t="s">
        <v>27</v>
      </c>
      <c r="B18" s="38"/>
      <c r="C18" s="38"/>
      <c r="D18" s="38"/>
      <c r="E18" s="13" t="s">
        <v>23</v>
      </c>
      <c r="F18" s="17">
        <f>SUM(F5:F17)</f>
        <v>0</v>
      </c>
      <c r="G18" s="27"/>
      <c r="H18" s="12"/>
      <c r="I18" s="12"/>
    </row>
    <row r="19" spans="1:9" ht="14.25" thickTop="1" thickBot="1" x14ac:dyDescent="0.25">
      <c r="A19" s="39"/>
      <c r="B19" s="40"/>
      <c r="C19" s="40"/>
      <c r="D19" s="40"/>
      <c r="E19" s="13" t="s">
        <v>24</v>
      </c>
      <c r="F19" s="17">
        <f>F20-F18</f>
        <v>0</v>
      </c>
      <c r="G19" s="27"/>
      <c r="H19" s="12"/>
      <c r="I19" s="12"/>
    </row>
    <row r="20" spans="1:9" ht="14.25" thickTop="1" thickBot="1" x14ac:dyDescent="0.25">
      <c r="A20" s="41"/>
      <c r="B20" s="42"/>
      <c r="C20" s="42"/>
      <c r="D20" s="42"/>
      <c r="E20" s="13" t="s">
        <v>25</v>
      </c>
      <c r="F20" s="18">
        <f>F18*1.23</f>
        <v>0</v>
      </c>
      <c r="G20" s="19"/>
    </row>
    <row r="21" spans="1:9" ht="13.5" thickTop="1" x14ac:dyDescent="0.2"/>
    <row r="23" spans="1:9" x14ac:dyDescent="0.2">
      <c r="A23" s="34"/>
      <c r="B23" s="35"/>
      <c r="C23" s="35"/>
      <c r="D23" s="35"/>
      <c r="E23" s="35"/>
      <c r="F23" s="35"/>
      <c r="G23" s="35"/>
    </row>
    <row r="24" spans="1:9" x14ac:dyDescent="0.2">
      <c r="A24" s="34"/>
      <c r="B24" s="35"/>
      <c r="C24" s="35"/>
      <c r="D24" s="35"/>
      <c r="E24" s="35"/>
      <c r="F24" s="35"/>
      <c r="G24" s="35"/>
    </row>
    <row r="25" spans="1:9" x14ac:dyDescent="0.2">
      <c r="A25" s="30"/>
      <c r="B25" s="30"/>
      <c r="C25" s="35"/>
      <c r="D25" s="35"/>
      <c r="E25" s="35"/>
      <c r="F25" s="35"/>
      <c r="G25" s="35"/>
    </row>
    <row r="26" spans="1:9" x14ac:dyDescent="0.2">
      <c r="A26" s="36"/>
      <c r="B26" s="36"/>
      <c r="C26" s="35"/>
      <c r="D26" s="35"/>
      <c r="E26" s="35"/>
      <c r="F26" s="35"/>
      <c r="G26" s="35"/>
    </row>
    <row r="27" spans="1:9" x14ac:dyDescent="0.2">
      <c r="A27" s="31"/>
      <c r="B27" s="32"/>
      <c r="C27" s="35"/>
      <c r="D27" s="35"/>
      <c r="E27" s="35"/>
      <c r="F27" s="35"/>
      <c r="G27" s="35"/>
    </row>
    <row r="28" spans="1:9" x14ac:dyDescent="0.2">
      <c r="A28" s="33"/>
      <c r="B28" s="33"/>
      <c r="C28" s="35"/>
      <c r="D28" s="35"/>
      <c r="E28" s="35"/>
      <c r="F28" s="35"/>
      <c r="G28" s="35"/>
    </row>
    <row r="29" spans="1:9" x14ac:dyDescent="0.2">
      <c r="A29" s="33"/>
      <c r="B29" s="33"/>
      <c r="C29" s="35"/>
      <c r="D29" s="35"/>
      <c r="E29" s="35"/>
      <c r="F29" s="35"/>
      <c r="G29" s="35"/>
    </row>
    <row r="30" spans="1:9" x14ac:dyDescent="0.2">
      <c r="A30" s="33"/>
      <c r="B30" s="33"/>
      <c r="C30" s="35"/>
      <c r="D30" s="35"/>
      <c r="E30" s="35"/>
      <c r="F30" s="35"/>
      <c r="G30" s="35"/>
    </row>
    <row r="31" spans="1:9" x14ac:dyDescent="0.2">
      <c r="C31" s="35"/>
      <c r="D31" s="35"/>
      <c r="E31" s="35"/>
      <c r="F31" s="35"/>
      <c r="G31" s="35"/>
    </row>
  </sheetData>
  <mergeCells count="6">
    <mergeCell ref="A18:D20"/>
    <mergeCell ref="A1:A2"/>
    <mergeCell ref="B1:B2"/>
    <mergeCell ref="C1:D1"/>
    <mergeCell ref="F1:F2"/>
    <mergeCell ref="A4:D4"/>
  </mergeCells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Przedmiar ul. POD SADAMi</vt:lpstr>
      <vt:lpstr>'Przedmiar ul. POD SADAMi'!_Hlk125023873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Żądło</dc:creator>
  <cp:lastModifiedBy>dianad</cp:lastModifiedBy>
  <cp:lastPrinted>2018-12-21T12:21:27Z</cp:lastPrinted>
  <dcterms:created xsi:type="dcterms:W3CDTF">2014-06-06T09:01:53Z</dcterms:created>
  <dcterms:modified xsi:type="dcterms:W3CDTF">2023-05-19T12:44:04Z</dcterms:modified>
</cp:coreProperties>
</file>