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2022\Przetargi\3-TP-22 jednorazówka\2022.05.10 wyjaśnienia i modyfikacja 3\"/>
    </mc:Choice>
  </mc:AlternateContent>
  <bookViews>
    <workbookView xWindow="0" yWindow="0" windowWidth="25200" windowHeight="11895" tabRatio="500"/>
  </bookViews>
  <sheets>
    <sheet name="pakiety 1-24" sheetId="1" r:id="rId1"/>
    <sheet name="sumy netto i brutto" sheetId="2" r:id="rId2"/>
  </sheets>
  <definedNames>
    <definedName name="_xlnm.Print_Area" localSheetId="0">'pakiety 1-24'!$A$1:$L$589</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283" i="1" l="1"/>
  <c r="C17" i="2" s="1"/>
  <c r="F17" i="2" s="1"/>
  <c r="I247" i="1"/>
  <c r="J144" i="1"/>
  <c r="I47" i="1" l="1"/>
  <c r="C3" i="2" s="1"/>
  <c r="F3" i="2" s="1"/>
  <c r="I80" i="1"/>
  <c r="I397" i="1"/>
  <c r="C24" i="2" s="1"/>
  <c r="F24" i="2" s="1"/>
  <c r="J294" i="1"/>
  <c r="E18" i="2" s="1"/>
  <c r="I276" i="1"/>
  <c r="C16" i="2" s="1"/>
  <c r="F16" i="2" s="1"/>
  <c r="I155" i="1"/>
  <c r="C9" i="2" s="1"/>
  <c r="F9" i="2" s="1"/>
  <c r="I256" i="1"/>
  <c r="C14" i="2" s="1"/>
  <c r="F14" i="2" s="1"/>
  <c r="J369" i="1"/>
  <c r="E22" i="2" s="1"/>
  <c r="J566" i="1"/>
  <c r="E26" i="2" s="1"/>
  <c r="I87" i="1"/>
  <c r="C5" i="2" s="1"/>
  <c r="F5" i="2" s="1"/>
  <c r="I352" i="1"/>
  <c r="C21" i="2" s="1"/>
  <c r="F21" i="2" s="1"/>
  <c r="J397" i="1"/>
  <c r="E24" i="2" s="1"/>
  <c r="I342" i="1"/>
  <c r="C20" i="2" s="1"/>
  <c r="F20" i="2" s="1"/>
  <c r="I376" i="1"/>
  <c r="C23" i="2" s="1"/>
  <c r="F23" i="2" s="1"/>
  <c r="I107" i="1"/>
  <c r="C6" i="2" s="1"/>
  <c r="F6" i="2" s="1"/>
  <c r="I201" i="1"/>
  <c r="C11" i="2" s="1"/>
  <c r="F11" i="2" s="1"/>
  <c r="I269" i="1"/>
  <c r="C15" i="2" s="1"/>
  <c r="F15" i="2" s="1"/>
  <c r="J201" i="1"/>
  <c r="E11" i="2" s="1"/>
  <c r="J233" i="1"/>
  <c r="E12" i="2" s="1"/>
  <c r="I294" i="1"/>
  <c r="I144" i="1"/>
  <c r="C8" i="2" s="1"/>
  <c r="F8" i="2" s="1"/>
  <c r="I566" i="1"/>
  <c r="C26" i="2" s="1"/>
  <c r="F26" i="2" s="1"/>
  <c r="I135" i="1"/>
  <c r="C7" i="2" s="1"/>
  <c r="F7" i="2" s="1"/>
  <c r="I551" i="1"/>
  <c r="C25" i="2" s="1"/>
  <c r="F25" i="2" s="1"/>
  <c r="I306" i="1"/>
  <c r="C19" i="2" s="1"/>
  <c r="F19" i="2" s="1"/>
  <c r="I369" i="1"/>
  <c r="C22" i="2" s="1"/>
  <c r="F22" i="2" s="1"/>
  <c r="J269" i="1"/>
  <c r="E15" i="2" s="1"/>
  <c r="J283" i="1"/>
  <c r="E17" i="2" s="1"/>
  <c r="D17" i="2" s="1"/>
  <c r="I233" i="1"/>
  <c r="C12" i="2" s="1"/>
  <c r="F12" i="2" s="1"/>
  <c r="C4" i="2"/>
  <c r="F4" i="2" s="1"/>
  <c r="J276" i="1"/>
  <c r="E16" i="2" s="1"/>
  <c r="J166" i="1"/>
  <c r="E10" i="2" s="1"/>
  <c r="E8" i="2"/>
  <c r="C13" i="2"/>
  <c r="F13" i="2" s="1"/>
  <c r="J87" i="1"/>
  <c r="E5" i="2" s="1"/>
  <c r="J376" i="1"/>
  <c r="E23" i="2" s="1"/>
  <c r="J135" i="1"/>
  <c r="C18" i="2"/>
  <c r="F18" i="2" s="1"/>
  <c r="J342" i="1"/>
  <c r="I166" i="1"/>
  <c r="C10" i="2" s="1"/>
  <c r="F10" i="2" s="1"/>
  <c r="J256" i="1"/>
  <c r="J47" i="1" l="1"/>
  <c r="E3" i="2" s="1"/>
  <c r="D15" i="2"/>
  <c r="J306" i="1"/>
  <c r="J107" i="1"/>
  <c r="E6" i="2" s="1"/>
  <c r="D6" i="2" s="1"/>
  <c r="J80" i="1"/>
  <c r="E4" i="2" s="1"/>
  <c r="D4" i="2" s="1"/>
  <c r="J155" i="1"/>
  <c r="E9" i="2" s="1"/>
  <c r="D9" i="2" s="1"/>
  <c r="J352" i="1"/>
  <c r="E21" i="2" s="1"/>
  <c r="D21" i="2" s="1"/>
  <c r="F27" i="2"/>
  <c r="J551" i="1"/>
  <c r="E25" i="2" s="1"/>
  <c r="D25" i="2" s="1"/>
  <c r="J247" i="1"/>
  <c r="E13" i="2" s="1"/>
  <c r="D13" i="2" s="1"/>
  <c r="D23" i="2"/>
  <c r="D12" i="2"/>
  <c r="D24" i="2"/>
  <c r="D8" i="2"/>
  <c r="D16" i="2"/>
  <c r="D26" i="2"/>
  <c r="D11" i="2"/>
  <c r="D22" i="2"/>
  <c r="E7" i="2"/>
  <c r="D7" i="2" s="1"/>
  <c r="E14" i="2"/>
  <c r="D14" i="2" s="1"/>
  <c r="D10" i="2"/>
  <c r="E20" i="2"/>
  <c r="D20" i="2" s="1"/>
  <c r="D3" i="2"/>
  <c r="E19" i="2"/>
  <c r="D19" i="2" s="1"/>
  <c r="D18" i="2"/>
  <c r="C27" i="2"/>
  <c r="D5" i="2"/>
  <c r="D27" i="2" l="1"/>
  <c r="E27" i="2"/>
</calcChain>
</file>

<file path=xl/sharedStrings.xml><?xml version="1.0" encoding="utf-8"?>
<sst xmlns="http://schemas.openxmlformats.org/spreadsheetml/2006/main" count="1897" uniqueCount="521">
  <si>
    <t>ZAŁ 2.1 
PAKIET NR 1 - STRZYKAWKI, IGŁY MEDYCZNE, IGŁY DO ZNIECZULEŃ, URZĄDZENIA I PRZYRZĄDY DO TRANSFUZJI I INFUZJI (CPV: 33141310-6, 33141320-9, 33194000-6)</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</si>
  <si>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</si>
  <si>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</si>
  <si>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</si>
  <si>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</si>
  <si>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</si>
  <si>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</si>
  <si>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</si>
  <si>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</si>
  <si>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</si>
  <si>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za ilość określoną w kolumnie 5</t>
  </si>
  <si>
    <t>Producent/ nazwa handlowa</t>
  </si>
  <si>
    <t>Nr katalogowy</t>
  </si>
  <si>
    <t>1.</t>
  </si>
  <si>
    <t>2.</t>
  </si>
  <si>
    <t>3.</t>
  </si>
  <si>
    <t>4.</t>
  </si>
  <si>
    <t>5.</t>
  </si>
  <si>
    <t>6.</t>
  </si>
  <si>
    <t>7=6+8</t>
  </si>
  <si>
    <t>8.</t>
  </si>
  <si>
    <t>9=5*6</t>
  </si>
  <si>
    <t>10=9+8</t>
  </si>
  <si>
    <t>11.</t>
  </si>
  <si>
    <t>12.</t>
  </si>
  <si>
    <t>33141310-6</t>
  </si>
  <si>
    <t>op.</t>
  </si>
  <si>
    <t xml:space="preserve">Strzykawki 5 ml , trzyczęsciowa, luer -lock - rozszerzenie skali do 6 ml, posiadające nazwę własną oraz logo producenta na cylindrze, op.=100 szt. </t>
  </si>
  <si>
    <t>Strzykawki 10 ml,trzyczęsciowa, luer -lock  - rozszerzenie skali do 12 ml, posiadające nazwę własną oraz logo producenta na cylindrze, op.=100 szt.</t>
  </si>
  <si>
    <t xml:space="preserve">Strzykawki 20 ml , trzyczęsciowa , luer- lock,rozszerzenie skali do 24 ml, posiadające nazwę własną oraz logo producenta na cylindrze, op.=100 szt. </t>
  </si>
  <si>
    <t>Strzykawka przystosowana do pomp infuzyjnych, 
trzyczęściowa, 20 ml, współpracująca z pompą typu ASCOR będącą na wyposażeniu szpitala</t>
  </si>
  <si>
    <t xml:space="preserve">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 </t>
  </si>
  <si>
    <t>Strzykawka typu "Żaneta" 100 ml, podwójne uszczelnienie tłoka, skala pomiarowa</t>
  </si>
  <si>
    <t>szt.</t>
  </si>
  <si>
    <t>Strzykawka tuberkulinowa, trzyczęściowa, j.u., pakowana  jednostkowo, stożek Luer, podziałka 0,05 ml, czytelna i niezmywalna skala, tłok gumowy, pierścień ograniczający wysuwanie się tłoka,
pojemność 1 ml z igłą o wymiarze 0,45 x 16mm</t>
  </si>
  <si>
    <t>Strzykawka insulinowa, trzyczęściowa, j.u., pakowana jednostkowo stożek Luer, czytelna i niezmywalna skala, tłok gumowy, pierścień ograniczający wysuwanie się tłoka, pojemności 1ml/ 40 j,m, z igłą o wymiarze 0,40 x 13 mm, a 100 szt</t>
  </si>
  <si>
    <t>33141320-9</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</si>
  <si>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rozmiar:25 G - 0,50 x 16 mm, 0,50 x 25 mm , 0,50 x 40 mm </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</si>
  <si>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rozmiar:23 G 0,6x25 mm , 0,60 x 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</si>
  <si>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0,7x40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</si>
  <si>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0,8x40 mm  </t>
  </si>
  <si>
    <t xml:space="preserve">Igły bezpieczne, kompatybilne z końcówką luer i luer lock strzykawki, umożliwiającej pewne i bezpieczne mocowanie na końcówce luer i luer lock strzykawki, sterylne, możliwość aktywacji osłony zabezpieczającej zarówno przy użyciu 1 dłoni (palec wskazujący lub kciuk) jak i o powierzchnię, op.=100 szt., rozmiar: 0,8x 38-40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</si>
  <si>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0,9x40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</si>
  <si>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1,2x40 mm </t>
  </si>
  <si>
    <t xml:space="preserve">igła z ostrzem nie sztancującym korka z nasadką o kodzie barwnym umożliwiającym jej identyfikację jako igły tylko do pobrań, z otworem bocznym, jałowa, jedn. uż, 18G (1,2 x 30) x 100szt. Dopuszcza się igłę do pobrań ściętą pod kątem 45 stopni w rozmiarze 18G 1,2 x 40 mm </t>
  </si>
  <si>
    <t>Zestaw do bezpiecznej punkcji opłucnej, składający się z igły Veressa,cewnika poliuretanu,widocznego w rtg, dostępny w 3rozmiarach 9 CH ,12 CH,16H zakończonego ukł. z zastawkami jednokierunkowymi, 2 strzykawek luerlock 60ml i 10 ml, worka do drenażu 2000 ml, skalpela,łącznik do systemu drenażowego</t>
  </si>
  <si>
    <t>Igła do aspiracji szpiku kostnego posiadająca ogranicznik głębokości, precyzyjny szlif ostrza i mandrynu, ruchoma blokada umożliwia regulację długości igły, pozwalając na wybór głębokości wkłucia i bezpieczna kontrolę zabiegu, ergonomiczny uchwyt typu młotek zapewnia wygodę w manewrowaniu igłą, w uchwycie gniazdo Luer-lock do podłączenia.. rozmiar 14G ,15G, 16G i 18 G średnica ( do wyboru ) , zakres regulacji dł10-30/45/75  lub 35-55/70/100.</t>
  </si>
  <si>
    <t>Zestaw do upustu krwi zawierający worek/butelkę o pojemności 400-450ml</t>
  </si>
  <si>
    <t>Igły do penów typu Novofine lub równoważny, 0,3x8 mm lub równoważne, op.=100 szt.</t>
  </si>
  <si>
    <t xml:space="preserve">Igła typu "motylek"  23 G – 0,6x19mm (niebieska) , op.=50 szt.  </t>
  </si>
  <si>
    <t xml:space="preserve">Igła typu "motylek " 22 G – 0,7x19 mm ( czarna), op.=50 szt.   </t>
  </si>
  <si>
    <t xml:space="preserve">Nakłuwacz jednorazowy do pobierania krwi z naczyń włosowatych 1,8 mm, typu Medlance lub równoważny, op.=200 szt.   </t>
  </si>
  <si>
    <t>33194000-6</t>
  </si>
  <si>
    <t>System bezigłowy do zabezpieczeń dostępów dożylnych i dotętniczych z możliwością podawania płynów, leków, lipidów, pobierania krwi, zabezpieczający dojście przez wymagane 7 dni i 360 wejść,2) system pakowany i zabezpieczony jałowo w przezroczystym sztywnym aplikatorze obejmującym cały system bezigłowy (całą długość systemu) dającym możliwość jałowego połączenia z końcówkami luer-lock; aplikator, opakowanie (przezroczysta osłonka) ulegajęce usunięciu dopiero w wyniku połączenia z innym sprzetem medycznym (np. z kaniulą)</t>
  </si>
  <si>
    <t>Igła do blokad nerwów wykonywanych przy pomocy neurostymulatora, Rozm. 22G x 50 mm, Kąt szlifu 15º - 45º, Izolowana na całej długości (szlif odsłonięty dla 30º - 45º lub odsłonięty jedynie czubek igły dla 15º)</t>
  </si>
  <si>
    <t>Igła do blokad nerwów wykonywanych przy pomocy neurostymulatora,  Rozm. 22G x 100 mm, Kąt szlifu 15º - 45º, Izolowana na całej długości (szlif odsłonięty dla 30º - 45º lub odsłonięty jedynie czubek igły dla 15º)</t>
  </si>
  <si>
    <t>Igła do blokad nerwów wykonywanych przy pomocy neurostymulatora i pod kontrolą USG, Rozm. 22G x 50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</si>
  <si>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 100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</si>
  <si>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x150 mm, Kąt szlifu 30º lub 45º, Izolowana na całej długości (szlif odsłonięty), Echogeniczna, przynajmniej 20 mm licząc od szlifu, Elementy echogeniczne bez wpływu na gładkość powierzchni igły</t>
  </si>
  <si>
    <t>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</si>
  <si>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typu "Quincke" z igła wprowadzającą,  Rozm. 27G x 103-105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</si>
  <si>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typu "pencil-point" z igła wprowadzającą, Rozm. 27G x88-98mm,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</si>
  <si>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G22 x 120 mm do znieczuleń podpajęczynówkowych typu "Quincke", eliptyczny, ergonomiczny uchwyt z pryzmatem wyraźnie zmieniającym kolor, umożliwiającym wizualizację wypływu PMR z 4 stron z taką samą dokładnością , z dodatkowym  wskaźnikiem położenia szlifu igły umiejscowionym w przedniej części uchwytu igły, łatwe wyczucie dotarcia do przestrzeni podpajęczej</t>
  </si>
  <si>
    <t>igła 27G x 88mm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</si>
  <si>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igła 18G x 88mm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</si>
  <si>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Wkłucia centralne zakładane metodą Seldingera, 3-światłowe 7F - światła /16G/18G/18G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</si>
  <si>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zestaw</t>
  </si>
  <si>
    <t>SUMA</t>
  </si>
  <si>
    <t>x</t>
  </si>
  <si>
    <t>33141220-8</t>
  </si>
  <si>
    <r>
      <rPr>
        <sz val="10"/>
        <rFont val="Times New Roman"/>
        <family val="1"/>
        <charset val="238"/>
      </rPr>
      <t xml:space="preserve">Kaniula dożylna </t>
    </r>
    <r>
      <rPr>
        <b/>
        <sz val="10"/>
        <rFont val="Times New Roman"/>
        <family val="1"/>
        <charset val="238"/>
      </rPr>
      <t>żółta</t>
    </r>
    <r>
      <rPr>
        <sz val="10"/>
        <rFont val="Times New Roman"/>
        <family val="1"/>
        <charset val="238"/>
      </rPr>
      <t xml:space="preserve">, poliuretanowa bez portu 24G (0,7x19mm), z automatycznym zabezpieczeniem przed przypadkowym zakłuciem się igłą typu "back-cut", gwarantującą dwuetapową kontrolę obecności kaniuli w naczyniu krwionośnym, z  min. czterema paskami umożliwiającymi kontrolę położenia kaniuli w naczyniu w promieniach RTG, pakowany pojedynczo, jałowy </t>
    </r>
  </si>
  <si>
    <t>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Kaniula dożylna żółta 24G (0,7x19 mm),  22ml/min
Kaniula dożylna zielona 18G (1,3x45 mm),  96ml/min
Kaniula dożylna różowa 20G (1,1x33mm)  61ml/min 
Kaniula dożylna niebieska 22G (0,9x25 mm), 36ml/min</t>
  </si>
  <si>
    <r>
      <rPr>
        <sz val="10"/>
        <rFont val="Times New Roman"/>
        <family val="1"/>
        <charset val="238"/>
      </rPr>
      <t xml:space="preserve">Kaniula bezpieczna, dożylna do długotrwałego podawania leków i płynów infuzyjnych z dodatkowym portem do wstrzyknięć i zintegrowanym koreczkiem powinna charakteryzować się następującymi cechami: sterylna, pakowana pojedynczo, kaniula wykonana z poliuretanu PUR lub PTFE (teflon podwójnie oczyszczony), informacja na opakowaniu jednostkowym z czego jest wykonana i oznaczeniem producenta w razie incydentu medycznego, minimum 4 paski kontrastujące w RTG, posiadająca dodatkowy port do wstrzyknięć, samo domykający się zawór portu górnego, optymalne położenie skrzydełek mocujących, posiadająca  zabezpieczenie ostrego końca igły stalowej chroniące po usunięciu igły z kaniuli przed przypadkowym zakłuciem, nie posiadająca bocznych prowadnic ograniczających manewrowanie kaniulą podczas wkłuwania się do naczynia, podany przepływ na opakowaniu jednostkowym w ml/min, Kaniule powinny rówież  posiadać badania laboratoryjne lub kliniczne potwierdzające biokompatybilność materiału, z którego są wykonane. Opakowanie 50 szt. </t>
    </r>
    <r>
      <rPr>
        <b/>
        <sz val="10"/>
        <rFont val="Times New Roman"/>
        <family val="1"/>
        <charset val="238"/>
      </rPr>
      <t>niebieska bezpieczna</t>
    </r>
    <r>
      <rPr>
        <sz val="10"/>
        <rFont val="Times New Roman"/>
        <family val="1"/>
        <charset val="238"/>
      </rPr>
      <t xml:space="preserve"> 22G (0,9x25 mm), 36ml/min, </t>
    </r>
    <r>
      <rPr>
        <b/>
        <sz val="10"/>
        <rFont val="Times New Roman"/>
        <family val="1"/>
        <charset val="238"/>
      </rPr>
      <t xml:space="preserve">zółta bezpieczna </t>
    </r>
    <r>
      <rPr>
        <sz val="10"/>
        <rFont val="Times New Roman"/>
        <family val="1"/>
        <charset val="238"/>
      </rPr>
      <t xml:space="preserve">24G (0,7x19 mm), 22ml/min      </t>
    </r>
    <r>
      <rPr>
        <b/>
        <sz val="10"/>
        <rFont val="Times New Roman"/>
        <family val="1"/>
        <charset val="238"/>
      </rPr>
      <t xml:space="preserve">   </t>
    </r>
  </si>
  <si>
    <t>Koreczki pakowane pojedynczo z trzpieniem poniżej krawędzi  korka  pakowanych po 100sztuk</t>
  </si>
  <si>
    <t>Koreczki jałowe dwufunkcyjne typu Combi  ( czewrony )</t>
  </si>
  <si>
    <t>szt</t>
  </si>
  <si>
    <r>
      <rPr>
        <sz val="10"/>
        <rFont val="Times New Roman"/>
        <family val="1"/>
        <charset val="238"/>
      </rPr>
      <t xml:space="preserve">Przyrząd do przetaczania płynów infuzyjnych, </t>
    </r>
    <r>
      <rPr>
        <b/>
        <sz val="10"/>
        <rFont val="Times New Roman"/>
        <family val="1"/>
        <charset val="238"/>
      </rPr>
      <t>bursztynowy</t>
    </r>
    <r>
      <rPr>
        <sz val="10"/>
        <rFont val="Times New Roman"/>
        <family val="1"/>
        <charset val="238"/>
      </rPr>
      <t>, sterylny; komora kroplowa wykonana z PP o dł. min. 65 mm, całość wolna od plastyfikatorów ftalanowych DEHP (informacja nadrukowana  na opakowaniu jednostkowym); igła biorcza ścięta dwupłaszczyznowa wykonana z ABS wzmocnionego włóknem szklanym, na zaciskaczu nadrukowane nazwa lub logo producenta, pakowany pojedynczo, opakowanie typu papier – folia</t>
    </r>
  </si>
  <si>
    <t>Korek zabezpieczajacy przed nieautoryzowanym użyciem portu i eliminuje ryzyko powtórnego dodania leku do pojemnika. Kopatybilny z opakowaniem typu Ecoflac.</t>
  </si>
  <si>
    <t>Przyrząd do przetoczeń pasujący do pompy infuzyjnej LIFE CARE 5000 lub PLUM A będących na wyposażeniu szpitala</t>
  </si>
  <si>
    <t>Przyrząd do przetaczania płynów infuzyjnych, o dł. min.230 cm, jałowy, pasujący do pompy infuzynej objętościowej AP 31 będącej na wyposażeniu szpitala, opakowanie przyrządu folia - papier, sterylny, typu UNI-ASCOSET lub równoważny</t>
  </si>
  <si>
    <t xml:space="preserve">Dreny pasujace do pompy objętościowej Infusomat firmy BRAUN będącej na wyposażeniu szpitala – białe i bursztynowe (do wyboru zamawiajacego) posiadające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 </t>
  </si>
  <si>
    <t>Przedłużacz pasujący do pompy infuzyjnej Ascor będącej na wyposażeniu szpitala - biały i bursztnowy, zabezpieczony z dwóch stron korkami.</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</si>
  <si>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4 zawory bezigłowe zintegrowane, zamontowane pod kątem 90 stopni do drenu. Zastawki bezigłowe zabezpieczone dodatkowo korkami luer-lock / cztery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musi posiadać test potwierdzający, że linie do przygotowania i podaży leków stanowią zamknięty system w myśl definicji NIOSH i zapobiegają przedostawaniu się niebezpiecznych substancji do otoczenia. Zestaw drenow kompatybilny z pompą Infusomat Space Line będącą na wyposażeniu szpitala .</t>
  </si>
  <si>
    <t>Przyrząd  podłączeniowy służący do przygotowywania leków, zawierający kolec, dren 35 cm,transparentny,  zacisk na drenie. Sterylny, bez DEHP, bez lateksu. Kompatybilny z poz. nr 14,16, 19 gwarantujący szczelność po połączeniu  z poz.14,16,19</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</si>
  <si>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t>
  </si>
  <si>
    <t>Przyrząd podłączeniowy służący do przygotowywania leków toksycznych, bez PCV i lateksu, z elementami tritanu-materiału o wysokiej odporności na leki toksyczne, zawierający kolec oraz zawór bezigłowy  zabezieczony koreczkiem, dren   z  zatyczką z membraną zapobiegającą wyciekowi płynu podczas wypełniania zestawu, transparentny,  zacisk na drenie. Sterylny, bez DEHP. Długość drenu 32cm.. Kompatybilny z poz. nr 14,16,19, gwarantujący szczelność po połączeniu  z poz.  14,16,19</t>
  </si>
  <si>
    <t>Przyrząd podłączeniowy z filtrem 0,2 μm, służący do przygotowywania leków toksycznych, bez PCV i lateksu, z elementami tritanu-materiału o wysokiej odporności na leki toksyczne, zawierający kolec oraz zawór bezigłowy zabezpieczony koreczkiem, dren   z  zatyczką z membraną zapobiegającą wyciekowi płynu podczas wypełniania zestawu, transparentny,  zacisk na drenie. Sterylny, bez DEHP. Długość drenu 32cm.. Kompatybilny z poz. nr 14,16 ,19 gwarantujący szczelność po połączeniu  z poz.  14 ,16,19</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</si>
  <si>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 Przyrzad kompatybilny z pompą Infusomat Space Line będącą na wyposażeniu szpitala.</t>
  </si>
  <si>
    <t>Przyrząd do przetaczania płynów infuzyjnych, pasujący do pomy Agilia będącej na wyposażeniu szpitala, Volumat Line ST 10</t>
  </si>
  <si>
    <t xml:space="preserve">33194000-6    </t>
  </si>
  <si>
    <t>Przyrząd do przygotowywania i pobierania leków z standardowym kolcem, posiadający szczelną zatyczkę zamykającą łącznik ze zintegrowaną zastawką z wbudowanym filtrem bakteryjnym 0,45µm zapewnia maksymalną ochronę przed zanieczyszczeniami (spike) op.= 1 szt.</t>
  </si>
  <si>
    <t>Zacisk ochronny zabezpieczający port przygotowanego worka typu "viaflo" przed przypadkowym dostrzyknięciem niepożądanego produktu, kompatybilne z portem do iniekcji</t>
  </si>
  <si>
    <t>Przyrząd do worka typu "viaflo", posiadanym przez Zamawiającego, umozliwiający aktywacje leku w bezpośrednim połaczeniu worka i opakowania typu fiolka</t>
  </si>
  <si>
    <t xml:space="preserve">Przyrząd do transfuzji leków cytostatycznych z fiolki, wyposażony w odpowietrznik z filtrem hydrofobowym 0,2μm, wyposażony w zastawkę aktywowaną strzykawką LuerLock, o płaskiej powierzchni do dezynfekcji, długość przyrządu 6,3cm,produkt bezlateksowy i bez PVC. </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</si>
  <si>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</si>
  <si>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</si>
  <si>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 xml:space="preserve">Osłonki na worki infuzyjne zawierające leki światłoczułe  o pojemności 100ml -500ml </t>
  </si>
  <si>
    <t xml:space="preserve">ZAŁ 2.3
PAKIET NR 3 - ZESTAWY WKŁADOWE DO KONTRASTU TK (CPV: 33141000-0) </t>
  </si>
  <si>
    <t xml:space="preserve">33141000-0 </t>
  </si>
  <si>
    <t xml:space="preserve">Zestaw do systemu Medrad Stellant CT D będącego na wyposażeniu szpitala, składa się z dwóch wkładów jednorazowych o poj. 200 ml, trójnik typu "T", łącze niskiego ciśnienia o długości 152,4 cm*(sterylny dren pacjencki);  dwa złącza/kolce szybkiego napełniania typu spike. Kompletny zestaw zawierający wszystkie wymienione elementy w jednym opakowaniu.                                                                                                                                              </t>
  </si>
  <si>
    <t>33141600-6</t>
  </si>
  <si>
    <r>
      <rPr>
        <sz val="10"/>
        <color rgb="FF000000"/>
        <rFont val="Times New Roman"/>
        <family val="1"/>
        <charset val="238"/>
      </rPr>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1-1,5L</t>
    </r>
    <r>
      <rPr>
        <sz val="10"/>
        <color rgb="FFFF0000"/>
        <rFont val="Times New Roman"/>
        <family val="1"/>
        <charset val="238"/>
      </rPr>
      <t xml:space="preserve"> </t>
    </r>
  </si>
  <si>
    <t xml:space="preserve">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2,0 -2,5 L                                                                                                                                                                  </t>
  </si>
  <si>
    <t>Filtr antybakteryjny antywirusowy do ssaków</t>
  </si>
  <si>
    <t xml:space="preserve">Łącznik do próżni, cena za sztukę </t>
  </si>
  <si>
    <t>Mocownik szynowy typu Euro</t>
  </si>
  <si>
    <t xml:space="preserve">Dren antybakteryjny do próżni 2m typu Vacsax, cena za sztukę </t>
  </si>
  <si>
    <t>Pojemniki (kanistry) wielorazowego użytku na wkłady workowe, pojemność 1000 ml /1500 ml, wykonane z przeźroczystego tworzywa ze skalą pomiarową, wyposażone w zintegrowany zaczep do mocowania. Każdy kanister wyprodukowany w opatentowanej technologii antybakteryjnej – poświadczone badaniami wg. ISO 22196</t>
  </si>
  <si>
    <t>Pojemniki (kanistry) wielorazowego użytku na wkłady workowe, pojemność 2000 ml/2500 ml, wykonane z
przeźroczystego tworzywa ze skalą pomiarową, wyposażone w zintegrowany zaczep do mocowania. Każdy kanister wyprodukowany w opatentowanej technologii antybakteryjnej – poświadczone badaniami wg. ISO 22196</t>
  </si>
  <si>
    <t>Proszek żelujący, saszetki 20 g do zmiany konsystencji odessanych płynów ustrojowych</t>
  </si>
  <si>
    <t>Dren typu Redon sterylny, pakowany jednostkowo Nr 10-18, dostepne dlugosci 500-700 mm ; jednorazowego uzytku , posiadające podziałkę , perforacje na dl 14 cm od dystalnego końca, jałowe.</t>
  </si>
  <si>
    <t>Butelka Redon okrągłaz z harmonijką bez próżni 150 i 300, ml, pakowana indywidualnie w blister folia/papier z marginesem umożliwiającym jałowe wydobycie, butelka przeźroczysta.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</si>
  <si>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</si>
  <si>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Wyposażona w stożkową złączkę pasującą do różnej średnicy drenów</t>
  </si>
  <si>
    <t>Dren niesterylny o stałym przekroju zwoju o długości  30 mb, średnicy 7 mm, posiadający co 100 cm  rozszerzenie do przecięcia , pozwalający na uzyskanie dowolnych odcinków o długościach równych wielokrotności 100 cm gdzie końcówkę można dopasować  do różnego typu króćców</t>
  </si>
  <si>
    <t>zwój</t>
  </si>
  <si>
    <t>Wymagania graniczne Zamawiającego do poz. 7 i 8</t>
  </si>
  <si>
    <t>Podać tak/nie</t>
  </si>
  <si>
    <t>Kanister wielorazowego użytku</t>
  </si>
  <si>
    <t>Wykonany z przezroczystego, nietłukącego się tworzywa, ocechowany skalą pomiarową co 100 ml do pełnej pojemności oferowanego wkładu (1000 ml/ 1500 ml; 2000 ml/ 2500 ml); Odporny na środki dezynfekujące, światło UV (lampy bakteriobójcze UV) oraz parę;</t>
  </si>
  <si>
    <t>Kompatybilny z wkładami jednorazowego użytku, wyposażony w uchwyt do mocowników ściennych, szynowych lub wózków jezdnych;</t>
  </si>
  <si>
    <t>Wszystkie kanistry są wielokrotnego użytku (z możliwością ich autoklawowania w temp. do 121º C) – nie zawierają PCV.</t>
  </si>
  <si>
    <t>Wymagania graniczne Zamawiającego do poz. 1, 2, 7, 8</t>
  </si>
  <si>
    <t>ZAŁ 2.5
PAKIET NR 5 - CEWNIKI, WORKI DO CEWNIKÓW, MASKI TLENOWE, NEBULIZATORY,  URZĄDZENIA DO TERAPII GAZOWEJ I ODDECHOWEJ, ZAMKNIĘTY SYSTEM DO NAWILŻANIA (CPV: 33141200-2, 33141210-5, 33157000-5)</t>
  </si>
  <si>
    <t>33141200-2</t>
  </si>
  <si>
    <t>Cewniki do podawania tlenu przez nos, sterylne, jednorazowe</t>
  </si>
  <si>
    <t>Cewniki do dróg oddechowych CH 8-10 dł. 40  cm, wykonane z PVC, nietoksyczny, powierzchnia zmrożona, atraumatyczny zaokrąglony otwór końcowy, otwór centralny i boczny, rozmiar kodowany kolorami końcówek, opakowanie papier-folia, pakowany prosto nie zwijany</t>
  </si>
  <si>
    <t>Cewniki do dróg oddechowych CH 12 -18 dł. 60 cm, wykonane z PVC, nietoksyczny, powierzchnia zmrożona, atraumatyczny zaokrąglony otwór końcowy, otwór centralny i boczny, rozmiar kodowany kolorami końcówek, opakowanie papier-folia, pakowany prosto nie zwijany</t>
  </si>
  <si>
    <t>Cewnik jednorazowy, CH 12-18, silikonowy dla dorosłych, typu Nelaton</t>
  </si>
  <si>
    <t>FLOCARE PUR Z PROWADNICĄ (SONDA)
zgłębnik (PUR), zgłębnik z prowadnicą , z końcówką ENFit, CH10 x 110 cm lub 125 cm.</t>
  </si>
  <si>
    <t>33141210-5</t>
  </si>
  <si>
    <t>Zatyczki pasujące do cewników silikonowanych wewnętrznych Foleya, jałowe, pakowane pojedynczo</t>
  </si>
  <si>
    <t>33157000-5</t>
  </si>
  <si>
    <t>Maski tlenowe dla dorosłych i dzieci z drenem, jałowe</t>
  </si>
  <si>
    <t xml:space="preserve">Worek do zbiórki stolca z hydrokolidowym przylepcem,do zbiórki stolca płynnego, półpłynnego oraz zagęszczonego, składający się z worka z przylepcem hydrokoloidowym,  zakończonym kranikiem służącym do opróżnania. Worek ma ograniczać kontakt skóry z treścią jelitową.
1op.-10 sztuk. Kompatybilny z pozycją nr 1
</t>
  </si>
  <si>
    <t>ZAŁ 2.7 
PAKIET NR 7 - RĘKAWICE CHIRURGICZNE (CPV: 33141420-0)</t>
  </si>
  <si>
    <t>33141420-0</t>
  </si>
  <si>
    <t>para</t>
  </si>
  <si>
    <t>Rękawice chirurgiczne, jałowe, lateksowe bez pudrowe, kształt anatomiczny, kolor kremowy, mankiet rolowany, dostępne w rozmiarach 6.0–9.0, sterylizowane radiacyjnie, powierzchnia zewnętrzna mikroszorstka, powierzchnia wewnętrzna polimeryzowana , długość rękawicy dla rozmiarów 5.5-6.5 270 mm, 7.0-8 280mm, 8,5-9 285mm, grubość na palcu 0,175mm, na dłoni 0.195mm, na mankiecie 0.16mm, poziom protein lateksu nie więcej niż 30µg/g , posiadające AQL 0,65, rękawice zgodne z Dyrektywa o Wyrobie Medycznym MDD 93/42/EEC i CE 0123 w klasie II a, środek ochrony indywidualnej kat.III, rękawice zgodne z EN 455(1-4), ISO10282, ISO11137, ISO10993,ASTM D3577, ASTM5712/ASTM D6978 , EN388 , EN16523,rękawice przebadane na przenikanie mikroorganizmów zgodnie z ASTM F1671, rękawice przebadane na przenikanie substancji chemicznych zgodnie z EN 374-3 (potwierdzone raportem wytwórcy) rękawice wolne od akceleratorów chemicznych: tiazole w tym Merkaptobenzotiazol MBT , thiurames, tiomoczników, rękawice o parametrach fizycznych: Siła przy zerwaniu (mediana ) ≥ 9 N w czasie okresu trwałości, wydłużanie przy zerwaniu (mediana)przed starzeniem ≥ 830 % po starzeniu ≥ 820 % , Rozciąganie przed starzeniem (mediana) ≥ 30 MPa po starzeniu ≥26MPa  oznakowane datą sterylizacji, oznakowane datą ważności i numerem serii. Opakowanie zbiorcze oznaczone fabrycznie kolorem charakterystycznym dla rodzaju rękawicy.</t>
  </si>
  <si>
    <t>Rękawice chirurgiczne, wewnętrzne (spodnie) jałowe, lateksowe bezpudrowe, kształt anatomiczny, kolor zielony, mankiet rolowany, dostępne w rozmiarach 6.0–8.5 sterylizowane radiacyjnie, powierzchnia wewnętrzna polimeryzowana , długość rękawicy dla rozmiarów 5.5-6.5 270 mm, 7.0-8.0 280mm, 8,5-9 285mm, grubość na palcu 0,165- mm, na dłoni 0.17mm, na mankiecie 0.145mm, poziom protein lateksu nie więcej niż 30µg/g , posiadające AQL 0.65 , rękawice zgodne z Dyrektywa o Wyrobie Medycznym MDD 93/42/EEC i CE 0123 w klasie II a, środek ochronu indywidualnej kat.III, rękawice zgodne z EN 455(1-4), ISO10282, ISO11137, ISO10993, ASTM D3577, ASTM5712/ASTM D6978, EN388, rękawice przebadane na przenikanie mikroorganizmów zgodnie z ASTM F1671, rękawice przebadane na przenikanie substancji chemicznych zgodnie z EN 374-3 (potwierdzone raportem wytwórcy) rękawice wolne od akceleratorów chemicznych: tiazole w tym Merkaptobenzotiazol MBT , thiurames, tiomoczników, (potwierdzone oświadczeniem wytwórcy), rękawice o parametrach fizycznych: Siła przy zerwaniu (mediana ) ≥ 9 N w czasie okresu trwałości, wydłużanie przy zerwaniu (mediana)przed starzeniem ≥ 840 % po starzeniu ≥ 830 % , Rozciąganie przed starzeniem (mediana) ≥ 27 MPa po starzeniu ≥20MPa  oznakowane datą sterylizacji, oznakowane datą ważności i numerem serii.  Opakowanie zbiorcze oznaczone fabrycznie kolorem charakterystycznym dla rodzaju rękawicy.</t>
  </si>
  <si>
    <t>ZAŁ 2.8
PAKIET NR 8 - PAPIER FOTOCZUŁY, TERMOCZUŁY LUB PAPIER TERMOGRAFICZNY I TEKTURA (CPV: 22993000-7)</t>
  </si>
  <si>
    <t>22993000-7</t>
  </si>
  <si>
    <t>rolka</t>
  </si>
  <si>
    <t xml:space="preserve">Papier do Defibrylatora Philips HeartStart Intrepid (75mm/ 30m) / ORYGINALNY* </t>
  </si>
  <si>
    <t xml:space="preserve">Papier do spirometru AsSPIRO D200, wskazany przez producenta / ORYGINALNY* </t>
  </si>
  <si>
    <t>* UWAGA !</t>
  </si>
  <si>
    <t>ZAŁ 2.9
PAKIET NR 9 - SPRZĘT ANESTETYCZNY (CPV: 33157000-5, 33171200-1)</t>
  </si>
  <si>
    <t>Dren łączący o śr. wewnętrznej 5 lub 6 mm, pakowany indywidualnie w blister folia/papier z marginesem umożliwiającym jałowe wydobycie, Linia przewodząca (długość drenu) o długości 300 cm - 350 cm, końcówki lejek-stożek do podłączenia systemu odsysania z cewnikami  Zamawiający oczekuje typu standardowego tj. końcówki lejek-stożek do podłączenia systemu odsysania z cewnikami bez zamocowanego dodatkowo kapturka nakrywającego końcówkę</t>
  </si>
  <si>
    <t>Dren łączący o śr. wewnętrznej 7 mm, pakowany indywidualnie w blister folia/papier z marginesem umożliwiającym jałowe wydobycie, Linia przewodząca (długość drenu) o długości 300 cm - 350 cm, końcówki lejek-stożek do podłączenia systemu odsysania z cewnikami . Zamawiający oczekuje typu standardowego tj. końcówki lejek-stożek do podłączenia systemu odsysania z cewnikami bez zamocowanego dodatkowo kapturka nakrywającego końcówkę</t>
  </si>
  <si>
    <t>Szt.</t>
  </si>
  <si>
    <t>Jednorazowy zestaw do resuscytacji dla dzieci, z wytrzymałym, cienkościennym workiem o objętości 2600ml, o maksymalnej objętości wtłaczania 450ml, z możliwością jednoczesnego podawania leku podczas resuscytacji, typu AMBU SPUR II dla dzieci lub równoważny</t>
  </si>
  <si>
    <t>7.</t>
  </si>
  <si>
    <t>Licznik igieł (kaseta) - pojemność 30/30 lub 20/20, Wewnątrz z jednej strony magnez z drugiej gąbka lub pianka, Obie wewnętrzne strony kasety posiadają wyraźną ponumerowaną siatkę, uchwyt do bezpiecznego zdejmwania skalpela</t>
  </si>
  <si>
    <t>33171200-1</t>
  </si>
  <si>
    <t>Linie monitorujące do próbkowania  środków anestetycznych i CO2 o dł 1,8 - 3,05 m-końcówki żeńsko-męskie</t>
  </si>
  <si>
    <t>9.</t>
  </si>
  <si>
    <t>Linie monitorujące do próbkowania  środków anestetycznych i CO2 o dł 3-3,05m- końcówki męsko-męskie</t>
  </si>
  <si>
    <t>10.</t>
  </si>
  <si>
    <t>sz</t>
  </si>
  <si>
    <t>13.</t>
  </si>
  <si>
    <t>Markery chirurgiczne, Wyskalowana od 1 cm do 9-10 cm co 1 cm nasadka lub skala na korpusie do 5cm oraz miarka wyskalowana do 15cm, Atrament nietoksyczny kolor fioletowy, Wyrób nie zawiera lateksu, Odporny na działanie środków dezynfekcyjnych ( niezmywalny)</t>
  </si>
  <si>
    <t>Szt</t>
  </si>
  <si>
    <t>14.</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</si>
  <si>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((zakres wagowy 25-35); 3(zakres wagowy 30-60kg); 4 (zakres wagowy 50-90kg); 5 ( zakres wagowy powyżeń 90kg) do wyboru Zamawiajacego, wyraźne oznaczenie rozmiaru maski i wagi pacjenta</t>
  </si>
  <si>
    <t>15.</t>
  </si>
  <si>
    <t>Maska krtaniowa jednorazowego użytku  do wentylacji pacjenta, rurka i mankiet wykonane z silikonu, nie zawiera lateksu i ftalanów DEHP,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</si>
  <si>
    <t>16.</t>
  </si>
  <si>
    <t>Maski anestetyczne w podwójnych   rozmiarach. Maski w rozmiarach 0-1, 2-3, 3-4, 5-6, do wyboru Zamawiającego</t>
  </si>
  <si>
    <t>17.</t>
  </si>
  <si>
    <t>18.</t>
  </si>
  <si>
    <t>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t>
  </si>
  <si>
    <t>19.</t>
  </si>
  <si>
    <t>Prowadnica do rurek intubacyjnych  - metalowa pokryta tworzywem medycznej jakości bez lateksu, ftalanów
Rozmiary:
2 - dł. 230mm
3 - dł. 340mm
4 - dł. 340mm
5 - dł. 370mm
Jałowa, jednorazowego użytku.</t>
  </si>
  <si>
    <t>20.</t>
  </si>
  <si>
    <t>Prowadnica do trudnych intubacji , rozmiar 5,0x600mm, Wykonana z materiału nie zawierajacego lateksu, Elastyczna typu Bougie wzmocniona na całej długości, Skalowana co 1 cm, Zagięty koniec ułatwiający wprowadzania</t>
  </si>
  <si>
    <t>21.</t>
  </si>
  <si>
    <t>Rurka intubacyjna z mankietem niskociśnieniowym, wykonana z termpoplastycznego PVC, silikonowe o zwiększonym poślizgu i gładkich ściankach dla ułatwienia intubacji i odsysania, z wyraźnymi czytnikami głębokości oraz oznaczeniem numeru rozmiaru w min. 4 miejscach na rurce, opakowanie  folia/papier zgrzewana miejscowo , ułatwiające zachowanie pamięci kształtu rurki, informacja o silikonizacji na opakowaniu jednostkowym .Bez ftalanów( nadrukowana informacja na opakowaniu jednostkowym).Rozmiar :2,5 -10 ( rozmiar do wyboru co 0,5 mm)</t>
  </si>
  <si>
    <t>22.</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</si>
  <si>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</si>
  <si>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23.</t>
  </si>
  <si>
    <t xml:space="preserve">Zestaw do konikotomii dla doroslych </t>
  </si>
  <si>
    <t xml:space="preserve">szt </t>
  </si>
  <si>
    <t>Maska z dmuchanym kołnierzem dla dzieci i dorosłych rozm  4,4 (dorośli-mała), Zastosowanie w anestezji, terapii oddechowej i reanimacji, Każdy rozmiar maski kodowany innym kolorem, Mankiet z możliwościa regulacji i dopompowania, Maska szczelnie przylegajaca do twarzy pacjenta, Maska nie zawiera lateksu i DEHP, rozmiar do wyboru Zamawiajacego</t>
  </si>
  <si>
    <t>Rurki ustno – gardłowe Guedel , Rozmiar kodowany kolorem, Rozmiary 3,4,5 do wyboru Zamawiającego</t>
  </si>
  <si>
    <t>Resuscytator do resuscytacji dla dorosłych, z wytrzymałym, cienkościennym workiem o objętości 2600ml, o maksymalnej objętości wtłaczania: jednoręcznie 800ml, oburęcznie 1100ml, z możliwością jednoczesnego podawania leku podczas resuscytacji, typu AMBU SPUR II lub równoważny, dla dorosłych lub równoważny</t>
  </si>
  <si>
    <t>Rękojeść do laryngoskopu , Rękojeść do laryngoskopu światłowodowa jednorazowego użytku.
Wykonana z niemagnetycznego, lekkiego stopu aluminium.
Kompatybilna z łyżkami w standardzie ISO 7376 (tzw. zielona specyfikacja).
Posiada podłużne frezy zapewniające pewny chwyt, zakończona czopem z tworzywa sztucznego w kolorze zielonym (łatwa identyfikacja "zielonego standardu").
Wbudowane źródło światła - dioda LED, zapewniająca mocne światło (rękojeść stanowi ogniwo zasilające dla źródła światła). Kompatybilna z pozycją 10 i 11.</t>
  </si>
  <si>
    <t>19520000-7</t>
  </si>
  <si>
    <t>Pojemnik na zużyte igły, poj. od 0,2 l, plasikoy, w kolorze czerwonym, o owalnej podstawie, otwór wrzutowy zamykany i otwierany suwakowo, zaopatrzony w odpowiednio oznakowaną etykietę ( nazwa wytwórcy odpadów, organ rejstracji, kod odpadów, data i godz. rozpoczęcia i zamknięcia użytkowania pojemnika, osoba zamykająca ).</t>
  </si>
  <si>
    <t>Pojemnik na odpady medyczne, poj. 5 l, wysokość 190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</si>
  <si>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Kubki jednorazowe, plastikowe, 200ml</t>
  </si>
  <si>
    <t>22455100-5</t>
  </si>
  <si>
    <t>33141000-0</t>
  </si>
  <si>
    <t>Osłonka medyczna lateksowa,pudrowana,pakowana pojedynczo, op.=144 szt.</t>
  </si>
  <si>
    <t xml:space="preserve">Kieliszki do leków jednorazowe </t>
  </si>
  <si>
    <t xml:space="preserve">03419100-1  </t>
  </si>
  <si>
    <t>Szpatułki drewniane jednorazowe, pakowane pojedynczo, op.=100 szt.</t>
  </si>
  <si>
    <t>33141411-4</t>
  </si>
  <si>
    <t>Staza gumowa, jednorazowego użytku, bezlateksowa, w roli, a’ 25 m</t>
  </si>
  <si>
    <t>33141620-2</t>
  </si>
  <si>
    <t xml:space="preserve">Zestawy laryngologiczne jałowe, jednorazowe, zawierające wziernik nosowy, uszny oraz szpatułkę, opakowane w pojedynczy pakiet papierowo-foliowy, typu LOOKER Max lub równoważne  </t>
  </si>
  <si>
    <t xml:space="preserve">Zestawy laryngologiczne jałowe, jednorazowe, zawierające wziernik nosowy, uszny oraz szpatułkę, opakowane w pojedynczy pakiet papierowo-foliowy, typu LOOKER Medium lub równoważne   </t>
  </si>
  <si>
    <t>Zestaw do wlewów kontrastowych doodbytniczych, jednorazowego użytku , bez funkcji pomiarowej.</t>
  </si>
  <si>
    <t>Lusterko  laryngologiczne, pakowane pojedynczo, jałowe</t>
  </si>
  <si>
    <t>33694000-1</t>
  </si>
  <si>
    <t>Żel do badań USG, op.= 0,5 l</t>
  </si>
  <si>
    <t>Żel do badań USG, op.=0,25 l</t>
  </si>
  <si>
    <t>33771000-5</t>
  </si>
  <si>
    <t>Miseczka nerkowata, tekturowa, jednorazowego uzytku</t>
  </si>
  <si>
    <t xml:space="preserve">Szyna Zimmera 25x300mm </t>
  </si>
  <si>
    <t xml:space="preserve">Szyna Zimmera 25x500mm </t>
  </si>
  <si>
    <t>Pęseta anatomiczna metalowa, jednorazowa jałowa, dł. 14cm ( +/- 10mm )</t>
  </si>
  <si>
    <t xml:space="preserve">szt. </t>
  </si>
  <si>
    <t>Pęsta chirurgiczna metalowa, jednorazowa jalowa dł. 15cm ( +/- 10mm )</t>
  </si>
  <si>
    <t xml:space="preserve">Imadło metalowe jednorazowe jałowe dł. 15cm ( +/- 10mm ) </t>
  </si>
  <si>
    <t>UWAGA !</t>
  </si>
  <si>
    <t>poz. 1 - 5</t>
  </si>
  <si>
    <t>pojemniki na odpady medyczne powinny posiadać atest PZH,wszytskie pozycjie powinny pochodzic od jednego producenta</t>
  </si>
  <si>
    <t>Sterylne ostrze chirurgiczne typu skalpel do trzonków w rozmiarach: 10 - 24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</si>
  <si>
    <r>
      <rPr>
        <sz val="10"/>
        <color rgb="FF000000"/>
        <rFont val="Times New Roman"/>
        <family val="1"/>
        <charset val="238"/>
      </rPr>
      <t xml:space="preserve">Bezpieczny skalpel z ostrzem 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t>
    </r>
    <r>
      <rPr>
        <sz val="10"/>
        <rFont val="Times New Roman"/>
        <family val="1"/>
        <charset val="238"/>
      </rPr>
      <t xml:space="preserve">Rozmiary 11 -  24 do wyboru Zamawiającego </t>
    </r>
  </si>
  <si>
    <t xml:space="preserve">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 </t>
  </si>
  <si>
    <t>Skalpel jednorazowego użytku, z uchwytem, pakowany pojedynczo, rozmiar 11</t>
  </si>
  <si>
    <t>Ostrza do strzygarki Medline uniwersalne</t>
  </si>
  <si>
    <t>ZAŁ 2.12
PAKIET NR 12 - ELEKTRODY DO ELEKTOTERAPII (CPV: 33158200-4)</t>
  </si>
  <si>
    <t>33158200-4</t>
  </si>
  <si>
    <t>Elektrody jednorazowe samoprzylepne, do współpracy z aparatem Galva5 Vlinic, typu firmy Zimmer Elektromedizin lub równoważne, średnie 56x56 mm, op.= 200 szt</t>
  </si>
  <si>
    <t>Elektrody jednorazowe samoprzylepne, do współpracy z aparatem Galva5 Vlinic, typu firmy Zimmer Elektromedizin lub równoważne, duże 126x56 mm, op.=100 szt</t>
  </si>
  <si>
    <t>Elektrody jednorazowe samoprzylepne, do współpracy z aparatem Galva5 Vlinic, typu firmy Zimmer Elektromedizin lub równoważne, 32x40 mm, op.=400 szt</t>
  </si>
  <si>
    <t>Elektrody jednorazowe do defibrylatorów dla dorosłych (komplet), pasujące do defibrylatora  LIFELINE AED</t>
  </si>
  <si>
    <t>Elektrody jednorazowe do defibrylatorów dla dzieci (komplet), pasujące do defibrylatora  LIFELINE AED</t>
  </si>
  <si>
    <t>Elektrody EKG,jednorazowe, przeznaczone do prób wysiłkowych. Rozmiar 50 mm, z ciekłym żelem, na piance PE, klej wzmocniony. Elektrody spełniają standard  EC12 normy ANSI/AAMI dla jednorazowych elektrod EKG. Op. a 50 szt.</t>
  </si>
  <si>
    <t xml:space="preserve">Elektrody jednorazowe do defibrylatorów dla dorosłych (komplet), pasujące do defibrylatora  DEFIMAX </t>
  </si>
  <si>
    <t>Elektrody jednorazowe do defibrylatorów dla dorosłych (komplet), pasujące do defibrylatora  DEFIMAX PLUS</t>
  </si>
  <si>
    <t>Elektrody jednorazowe do defibrylatora, model Benetheart D3,</t>
  </si>
  <si>
    <t>Elektrody jednorazowe do defibrylatorów dla dorosłych (komplet), pasujące do defibrylatora Philips HeartStart Intrepid</t>
  </si>
  <si>
    <t>ZAŁ 2.14
PAKIET NR 14 - FILTRY ANTYBAKTERYJNE DO SPIROMETRU (CPV: 33157000-5)</t>
  </si>
  <si>
    <t>Filtry antybakteryjne jednorazowego użytku, pasujące do spirometru Micro Lab Viasys</t>
  </si>
  <si>
    <t>Jałowa mieszanka wosku pszczelego, parafiny i palmitynianu izopropylowego, oraz środka do zmiękczania wosku. Wyrób medyczny jednorazowy, kolor bezbarwny. Waga: 2,5g. ( opakowanie zawiera  12 sztuk)</t>
  </si>
  <si>
    <t xml:space="preserve">Jałowy zestaw do usuwania szwów , opakowanie typu twardy blister , o składzie 
Tupfer kula 17N 20x20cm 3 szt
Pęseta plastikowa, zielona 13cm 1 szt
Pęseta metalowa anatomiczna ADSON 12,5 cm (+/-0,3) 1 szt
ostrze typu STITCH CUTTER 6,5cm (+/-0,3) 1 szt </t>
  </si>
  <si>
    <t>Jałowy zestaw dozmiany opatrunków w opakowaniu typu twardy blister o składzie:          -1 szt. worek foliowy na odpady,
- 2 szt.rękawice lateksowe M . 
- 2 szt. kompresy włókninowe 7,5x7,5 
- 6 szt. tupferów 20x20cm  
- 2 szt. pęseta plastikowa zielona i niebieska. 
-1 szt.skalpel nr 11.</t>
  </si>
  <si>
    <t>Jałowy zestaw do cewnikowania w opakowaniu typu twardy blister o składzie:
 - 1 szt. serwetki podfoliowanej 50x60 cm. ,
- 1 szt. serwetkę podfoliowana w rozmiarze 50x60 cm z otworem 5 cm z przecięciem,   
- 2 szt. rękawice nitrylowe z wywiniętym mankietem M 
- 1 szt.peseta plastikowa 13 cm 
- 1 szt.kleszczyki 14 cm                                                                                                                                          
- 5 szt tupfer kula 20x20 cm 
- 8 szt. kompresów gazowych  7,5x7,5 cm.,
- 1 szt. pojemnik plastikowy 125 ml.                                                                                                                                                  
 - 1 szt  ampułkostrzykawka 10 ml z wodą  i gliceryną 10%                                                                                                                                               
 - 1 szt. ampułkostrzykawka 6 ml z lubrykantem zawierajacym hlorhexydyne i lidokaine.</t>
  </si>
  <si>
    <t xml:space="preserve">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 cm 1 szt
strzykawka 10ml  1 szt
strzykawka 20ml 1 szt
igła 1,2x40mm  1 szt
igła 0,8x40mm 1 szt.
ostrze nr 11 1 szt
imadło metalowe dł. 13 cm  1 szt. </t>
  </si>
  <si>
    <t>Dreny jednorazowe współpracujące z urządzeniem Artroskop Synergy  UHD 4 K firmy ARTHREX  do zabiegów artroskopowych - praca w torze napływu</t>
  </si>
  <si>
    <t>Drut wiercący piszczelowy 2,4 mm x 311 mm. Pakowany sterylnie, jednorazowy</t>
  </si>
  <si>
    <t>Drut nitynolowy do śróby interferencyjnej o  sredmicy 1,1 mm. Wycechowane oznaczenia na drucie w długosciach 25mm oraz 30mm. Pakowany sterylnie, jednorazowy.</t>
  </si>
  <si>
    <t>39525000-8</t>
  </si>
  <si>
    <t>Koszula dla pacjenta,Rozmiar uniwersalny.  Gramatura min. 35g/m2 SMS</t>
  </si>
  <si>
    <t xml:space="preserve">Maska z włókniny na blok operacyjny  typ IIR z tasiemkami  pakowane w katonik max a50 szt </t>
  </si>
  <si>
    <t>op</t>
  </si>
  <si>
    <t xml:space="preserve">Maska z włókniny typ IIR  na gumkę, pakowane w katonik max a50 szt </t>
  </si>
  <si>
    <t>Fartuch z włókniny, Włóknina o gramaturze min. 20g/m2, o dużej odporności na zrywanie, Kolor zielony lub niebieski Długi rękaw wykończony nieuciskającą gumką lub z mankietem, wiązany w pasie i przy szyi Rozmiar: S-XXL lub uniwersalny</t>
  </si>
  <si>
    <t>Podkład niejałowy,Wykonana z włókniny typu SMS , o gramaturze min. 35g/m2.,Podkład o wymiarach 200-220cm x 80-95cm.Opakowanie max.50szt.</t>
  </si>
  <si>
    <t xml:space="preserve">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 </t>
  </si>
  <si>
    <t>Śliniak zabiegowy jednorazowego użytku z kieszenią, z warstwą chłonnej bibuły wzmocnionej folią, troczki w górnej części pozwalające na zawiązanie śliniaka.</t>
  </si>
  <si>
    <t>Ręczniczki z celulozy typu Airlaid, rozmiar 27x60 cm, gramatura 70 g/m kw., opakowanie 30 szt.</t>
  </si>
  <si>
    <t>Ręczniki jednorazowe kąpielowe, ręcznik celulozowy;  miękka chłonna napowietrzona celuloza wzmocniona na całej powierzchni, gramatura 40 do 60 gram, wym.40x80 cm( +/-5cm) opakowanie zbiorcze max. 50 szt.</t>
  </si>
  <si>
    <t>Ochraniacze na obuwie z gumką, folia, jednorazowego użytku pakowane po 100 szt.</t>
  </si>
  <si>
    <t>Podkład higieniczny 60x90 cm z folią nieprzemakalną, chłonność min. 1500 ml</t>
  </si>
  <si>
    <t xml:space="preserve">Podkłady medyczne na rolce, jednorazowe, dwuwarstwowe, szer. 50 cm x 80 mb, z celulozy, </t>
  </si>
  <si>
    <t>Podkład pola operacyjnego - niejałowy z taśmami samoprzylepnymi w rozmiarze 75x90cm. Warstwa chłonna zawierająca sursorbent.
Chłonność min 1800ml od strony materac-folia.</t>
  </si>
  <si>
    <t>Spodenki jednorazowe (szorty) krótkie na gumkę. Rozmiar uniwersalny od S-XXL Op. A 10 szt.</t>
  </si>
  <si>
    <t>Prześcieradło włókninowe 200x 80- 90 cm, włóknina  SMS min 35 gr/m2 niejałowe</t>
  </si>
  <si>
    <t>Prześcieradło włókninowe 200/210 x 160/150 cm, włóknina  PP  min 20  gr/m2 niejałowe</t>
  </si>
  <si>
    <t>Ubranie chirurgiczne bluza + spodnie, komplet, wykonane z tkaniny SMS min. 35g/m2, dostarczany w rozmiarach S-XXL (do wyboru zamawiającego)</t>
  </si>
  <si>
    <t>Podkład pod twarz wykonany został z warstwy papieru i włlokniny 40g/m2. W rolce znajduję się 50 segmentów podkładu. Każdy z nich ma rozmiar 31 cm x 33 cm oraz posiada specjalne wycięcie na twarz, uniwersalne i kompatybilne zw wszystkimi stołami do masażu</t>
  </si>
  <si>
    <t>ZAŁ 2.19
PAKIET NR 19 - PIELUCHY DLA DOROSŁYCH (CPV:  33771000-5)</t>
  </si>
  <si>
    <t>Pudełka apteczne, białe, zamykane, 100 g</t>
  </si>
  <si>
    <t>Pudełka apteczne, białe, zamykane, 200 g</t>
  </si>
  <si>
    <t>Butelka 100ml, jałowa, zestaw z nakrętką</t>
  </si>
  <si>
    <t>Butelka 250ml, jałowa, zestaw z nakrętką</t>
  </si>
  <si>
    <t>Butelka 500ml, jałowa, zestaw z nakrętką</t>
  </si>
  <si>
    <t>Torebki recepturowe, białe 7cm x 10cm, op.=100szt.</t>
  </si>
  <si>
    <t>Torebki recepturowe, białe 16cm x 12cm, op.=100szt.</t>
  </si>
  <si>
    <t>Sygnatury recepturowe, białe, samoprzylepne 50mm x 70mm, op.=100szt.</t>
  </si>
  <si>
    <t>Sygnatury recepturowe, pomarańczowe, samoprzylepne 50mm x 70mm, op.=100szt.</t>
  </si>
  <si>
    <t>Krążki pergaminowe do receptury o średnicy 12cm, op.=100szt.</t>
  </si>
  <si>
    <t>Olejek immersyjny do badań kapilaroskopowych, op.=10 ml</t>
  </si>
  <si>
    <t>Ubranie chirurgiczne (Bluza + Spodnie)</t>
  </si>
  <si>
    <t xml:space="preserve">Fartuch chirurgiczny </t>
  </si>
  <si>
    <t>Fartuch chirurgiczny wzmocniony</t>
  </si>
  <si>
    <t>Obłożenie do operacji na kończynie dłoni/stopie</t>
  </si>
  <si>
    <t>Obłożenie do artroskopii barku</t>
  </si>
  <si>
    <t>Obłożenie do zabiegów artroskopowych kolana z workiem na płyny</t>
  </si>
  <si>
    <t>Zestaw do operacji dłoni/stopy</t>
  </si>
  <si>
    <t>Obłożenie do chirurgii stawu biodrowego</t>
  </si>
  <si>
    <t>Obłożenie do artroskopii biodra</t>
  </si>
  <si>
    <t>Zestaw uniwersalny standardowy z fartuchami</t>
  </si>
  <si>
    <t>Serweta operacyjna 2-warstwowa o wymiarze 75-90 cm x 90-100cm z otworem  z przylepcem wokół otworu  o średnicy 8 cm, wykonana z laminatu dwuwarstwowego włóknina polipropylenowa i folia polietylenowa. Gramatura laminatu  min. 56 g/m2.</t>
  </si>
  <si>
    <t>Serweta operacyjna 2-warstwowa o wymiarze 50x40 cm( +/- 5 cm ) wykonana z laminatu dwuwarstwowego włóknina polipropylenowa i folia polietylenowa. Gramatura laminatu min. 56 g/m2.</t>
  </si>
  <si>
    <t>Serweta operacyjna 2-warstwowa o wymiarze 75 cm x 90 cm wykonana z laminatu dwuwarstwowego włóknina polipropylenowa i folia polietylenowa. Gramatura laminatu min. 56 g/m2.</t>
  </si>
  <si>
    <t>Serweta operacyjna 2-warstwowa z przylepcem o wymiarze 75 cm x 90 cm wykonana z laminatu dwuwarstwowego włóknina polipropylenowa i folia polietylenowa. Gramatura laminatu min. 56 g/m2.</t>
  </si>
  <si>
    <t xml:space="preserve">Serweta na stolik Mayo o wymiarze min.79 cm x 145 cm Serweta w kształcie worka, złożona w sposób umożliwiający aseptyczną aplikację ,wykonana z zielonej folii polietylenowej.   Obszar wzmocniony wykonany z włókniny polipropylenowej. Gramatura materiału w obszarze wzmocnionym min. 85 g/m2. Wielkosć wzmocnienia  75 cm x 90 cm. </t>
  </si>
  <si>
    <t>Wymagania graniczne Zamawiającego  do poz. 1</t>
  </si>
  <si>
    <t>Podać tak/ nie</t>
  </si>
  <si>
    <t>Wyrób medyczny jednorazowy</t>
  </si>
  <si>
    <t>Bluza i spodnie pakowane w komplecie</t>
  </si>
  <si>
    <t>Niejałowy</t>
  </si>
  <si>
    <r>
      <rPr>
        <sz val="10"/>
        <rFont val="Times New Roman"/>
        <family val="1"/>
        <charset val="238"/>
      </rPr>
      <t>Wykonany z włókniny bawełnopodobnej o gramaturze min. 49g/m</t>
    </r>
    <r>
      <rPr>
        <vertAlign val="superscript"/>
        <sz val="10"/>
        <rFont val="Times New Roman"/>
        <family val="1"/>
        <charset val="238"/>
      </rPr>
      <t>2</t>
    </r>
    <r>
      <rPr>
        <sz val="10"/>
        <rFont val="Times New Roman"/>
        <family val="1"/>
        <charset val="238"/>
      </rPr>
      <t>, zawierającej 100% polipropylenu, antystatycznej, niepylącej, oddychającej, przeznaczonej do stosowania przez personel medyczny w środowisku bloku operacyjnego</t>
    </r>
  </si>
  <si>
    <t>Ubranie o podwyższonej odporności na wypychanie na sucho min. 190 kPa (badanie wg EN ISO 13938-1), czystość pod względem cząstek stałych równa 2,0 IPM (badanie wg EN ISO 9073-10), pylenie równe 2,1 log10 (liczba cząstek) (badanie wg EN ISO 9073-10)</t>
  </si>
  <si>
    <t>Bluza z krótkim rękawem, z rozcięciem pod szyją, wyposażona w nap umożliwiający swobodne zakładanie bluzy przez głowę bez rozrywania, trzy praktyczne kieszenie jedna na piersi dwie na dole bluzy</t>
  </si>
  <si>
    <t>Spodnie ściągane trokiem, kieszeń boczna na nogawicy z klapką wyposażoną w nap</t>
  </si>
  <si>
    <t>Rozmiar:S, M, L ,XL, XXL, posiadające indywidualne i widoczne oznakowanie rozmiaru do wyboru Zamawiającego</t>
  </si>
  <si>
    <t>Kolor niebieski, różowy, zielony do wyboru Zamawiającego</t>
  </si>
  <si>
    <t>Wymagania graniczne Zamawiającego do poz .2</t>
  </si>
  <si>
    <t>Sterylny</t>
  </si>
  <si>
    <t>Pakowany indywidualnie, Fartuch podwójnie pakowany ze sterylnym opakowaniem wewnętrznym - papier krepowy</t>
  </si>
  <si>
    <t>Na zewnętrznm opakowanu minimum dwie etykiety samoprzylepne w języku polskim zawierające m.in. numer katalogowy, serię, datę ważności, dane producenta. Informacje na etykiecie nie mogą być zakodowane tylko kodem kreskowym. Na opakowaniu wyraźnie zaznaczony kierunek otwierania</t>
  </si>
  <si>
    <t>Fartuch z zakładanymi połami złożony w sposób zapewniający aseptyczną aplikację i zachowujący sterylny obszar na plecach</t>
  </si>
  <si>
    <t>wykonany z miękkiej, przewiewnej włókniny SMMS o gramaturze min. 35 g/m2.</t>
  </si>
  <si>
    <t>w opakowaniu dwa ręczniki chłonne</t>
  </si>
  <si>
    <t xml:space="preserve">Wymagania graniczne Zamawiającego do poz.3  </t>
  </si>
  <si>
    <r>
      <rPr>
        <sz val="10"/>
        <rFont val="Times New Roman"/>
        <family val="1"/>
        <charset val="238"/>
      </rPr>
      <t xml:space="preserve">Fartuch posiada od wewnętrznej strony nieprzemakalne wzmocnienia w części przedniej i na rękawach wykonane z laminatu dwuwarstwowego (włóknina polipropylenowa i folia polietylenowa). </t>
    </r>
    <r>
      <rPr>
        <sz val="10"/>
        <color rgb="FFFF0000"/>
        <rFont val="Times New Roman"/>
        <family val="1"/>
        <charset val="238"/>
      </rPr>
      <t xml:space="preserve"> </t>
    </r>
    <r>
      <rPr>
        <sz val="10"/>
        <rFont val="Times New Roman"/>
        <family val="1"/>
        <charset val="238"/>
      </rPr>
      <t xml:space="preserve">Gramatura wzmocnienia w części przedniej fartucha i na rękawach min.40 g/m2 , Odporność na przenikanie cieczy min.123 cm H2O, odporność na wypychanie na sucho/ mokro min. 155/ 144 kPa </t>
    </r>
  </si>
  <si>
    <t xml:space="preserve"> Wiązany na troki wewnętrzne oraz troki zewnętrzne z kartonikiem; z tyłu, w okolicach szyi, zapięcie na rzep min. 3 cm x 6 cm  i 3 cm x 13 cm, mankiety o długości min.6 cm wykonane z poliestru. Szwy wykonane techniką ultradźwiękową</t>
  </si>
  <si>
    <t>Fartuch przeznaczony do operacji generujących dużą ilość płynów</t>
  </si>
  <si>
    <t>Fartuch musi spełniać wymagania norymy PN EN 13795:2019</t>
  </si>
  <si>
    <t>Wymagania graniczne Zamawiającego do poz. 4</t>
  </si>
  <si>
    <t>Liczba sztuk w zestawie</t>
  </si>
  <si>
    <t>Opakowanie musi posiadać prawidłowe oznaczenia informujące o sposobie użycia, minimum dwie etykiety przylepne w języku polskim zawierające nazwę i/lub numer katalogowy, serię, datę ważności, informację o producencie. Informacje na etykiecie nie mogą być zakodowane tylko kodem kreskowym.</t>
  </si>
  <si>
    <t>Materiał obłożenia spełnia wymagania wysokie normy PN EN 13795:2019</t>
  </si>
  <si>
    <t>Zestaw zapakowany w bezpieczny sposób pozwalający na aseptyczne otwieranie i pobranie, z wyraźnie zaznaczonym miejscem otwarcia</t>
  </si>
  <si>
    <t>Serweta wzmocniona na stolik instrumentariuszki służąca jako owinięcie zestawu, o wymiarach 140-160cm x 190-240cm, z warstwą chłonną w strefie krytycznej o wymiarach min. 65-75cm x 190-240 cm, łączna  gramatura serwety min. 80g/m2   odporna na przenikanie cieczy min. 140cm H₂O,. Odporność na rozerwanie w strefie krytycznej na mokro/sucho min. 80/120 kPa</t>
  </si>
  <si>
    <t>1 szt.</t>
  </si>
  <si>
    <r>
      <rPr>
        <sz val="10"/>
        <rFont val="Times New Roman"/>
        <family val="1"/>
        <charset val="238"/>
      </rPr>
      <t xml:space="preserve">Serweta na kończynę z elastycznym mankietem samouszczelniającym się otwór o średnicy 3-7cm , serweta o wymiarach 300-330cm x 225-250cm. </t>
    </r>
    <r>
      <rPr>
        <u/>
        <sz val="10"/>
        <rFont val="Times New Roman"/>
        <family val="1"/>
        <charset val="238"/>
      </rPr>
      <t>Wymagania minimalne:</t>
    </r>
    <r>
      <rPr>
        <sz val="10"/>
        <rFont val="Times New Roman"/>
        <family val="1"/>
        <charset val="238"/>
      </rPr>
      <t xml:space="preserve"> gramatura włókniny w strefie krytycznej min. 109g/m</t>
    </r>
    <r>
      <rPr>
        <vertAlign val="superscript"/>
        <sz val="10"/>
        <rFont val="Times New Roman"/>
        <family val="1"/>
        <charset val="238"/>
      </rPr>
      <t>2</t>
    </r>
    <r>
      <rPr>
        <sz val="10"/>
        <rFont val="Times New Roman"/>
        <family val="1"/>
        <charset val="238"/>
      </rPr>
      <t>, odporność na rozerwanie na mokro/sucho min. 280/270 kPa, odporność na przenikanie cieczy w części krytycznej min. 170 cmH</t>
    </r>
    <r>
      <rPr>
        <vertAlign val="subscript"/>
        <sz val="10"/>
        <rFont val="Times New Roman"/>
        <family val="1"/>
        <charset val="238"/>
      </rPr>
      <t>2</t>
    </r>
    <r>
      <rPr>
        <sz val="10"/>
        <rFont val="Times New Roman"/>
        <family val="1"/>
        <charset val="238"/>
      </rPr>
      <t>O.</t>
    </r>
  </si>
  <si>
    <r>
      <rPr>
        <sz val="10"/>
        <rFont val="Times New Roman"/>
        <family val="1"/>
        <charset val="238"/>
      </rPr>
      <t>Serweta wykonana z  min. dwuwarstwowej laminowanej włókniny o wymiarach 75-90cm x 75-80cm bez taśmy lepnej lub z taśmą lepną  o gramaturze min. 55g/m</t>
    </r>
    <r>
      <rPr>
        <vertAlign val="superscript"/>
        <sz val="10"/>
        <rFont val="Times New Roman"/>
        <family val="1"/>
        <charset val="238"/>
      </rPr>
      <t>2.</t>
    </r>
  </si>
  <si>
    <r>
      <rPr>
        <sz val="10"/>
        <rFont val="Times New Roman"/>
        <family val="1"/>
        <charset val="238"/>
      </rPr>
      <t>Serweta laminowana min. dwuwarstwowa o wymiarach 140-150cm x 180-200cm bez taśmy lepnej o gramaturze min. 55g/m</t>
    </r>
    <r>
      <rPr>
        <vertAlign val="superscript"/>
        <sz val="10"/>
        <rFont val="Times New Roman"/>
        <family val="1"/>
        <charset val="238"/>
      </rPr>
      <t>2.</t>
    </r>
  </si>
  <si>
    <r>
      <rPr>
        <sz val="10"/>
        <rFont val="Times New Roman"/>
        <family val="1"/>
        <charset val="238"/>
      </rPr>
      <t>Serweta na stolik Mayo wzmocniona o wymiarach 78-80cm x 145-150cm, z warstwą chłonną  85-145 cm x 60-75cm, łączna gramatura serwety min. 83g/m</t>
    </r>
    <r>
      <rPr>
        <vertAlign val="superscript"/>
        <sz val="10"/>
        <rFont val="Times New Roman"/>
        <family val="1"/>
        <charset val="238"/>
      </rPr>
      <t>2</t>
    </r>
    <r>
      <rPr>
        <sz val="10"/>
        <rFont val="Times New Roman"/>
        <family val="1"/>
        <charset val="238"/>
      </rPr>
      <t>, odporność na przenikanie cieczy min. 175cm H</t>
    </r>
    <r>
      <rPr>
        <vertAlign val="subscript"/>
        <sz val="10"/>
        <rFont val="Times New Roman"/>
        <family val="1"/>
        <charset val="238"/>
      </rPr>
      <t>2</t>
    </r>
    <r>
      <rPr>
        <sz val="10"/>
        <rFont val="Times New Roman"/>
        <family val="1"/>
        <charset val="238"/>
      </rPr>
      <t>O, odporność na rozerwanie  w strefie krytycznej na mokro/sucho min. 170/170 kPa,  grubość folii osłony min. 55 mikronów</t>
    </r>
  </si>
  <si>
    <t xml:space="preserve"> ręczniki chłonne</t>
  </si>
  <si>
    <t>2 szt.</t>
  </si>
  <si>
    <t xml:space="preserve">Sterylny,  Sterylizacja tlenkiem etylenu. </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</si>
  <si>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Na opakowaniu wyraźnie zaznaczony kierunek otwierania. Serwety muszą posiadać oznaczenia kierunku rozkładania w postaci piktogramów.           </t>
  </si>
  <si>
    <t xml:space="preserve">Serwety wykonane z laminatu trójwarstwowego o gramaturze min 60g/m2, Wymagane jest aby jedną z warstw materiału stanowiła folia PE. wytrzymałość na rozerwanie na sucho/mokro min. 190/102 kPa, w strefie krytycznej wytrzymałość na penetrację płynów min. 150 cm H2O </t>
  </si>
  <si>
    <t xml:space="preserve">serweta na stolik instrumentaiuszki, stanowiąca owinięcie obłożenia 150x190cm </t>
  </si>
  <si>
    <t>osłona na stolik Mayo rozm 79x145cm z warstwą chłonną 65x85cm</t>
  </si>
  <si>
    <t>osłona na kończynę 22x75cm - 1szt-) dwuwarstwowa taśma lepna rozm. 9x49cm</t>
  </si>
  <si>
    <t xml:space="preserve">serweta chirurgiczna z taśmą samoprzylepną o wymiarach 240x170 cm, z wycięciem U o wymiarach 15x45 cm, wyposażona w torbę do przechwytywania płynów z możliwością podłączenia drenów </t>
  </si>
  <si>
    <t>serweta chirurgiczna o wymiarach 230x295 cm z wycięciem “U” o wymiarach 10x70 cm, wzmocniona w strefie krytycznej (dodatkowa warstwa chłonna o gramaturze 50 g/m2)</t>
  </si>
  <si>
    <t xml:space="preserve">ręczniki chłonne </t>
  </si>
  <si>
    <t>4 szt.</t>
  </si>
  <si>
    <t>Wymagania graniczne Zamawiającego do poz. 6</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</si>
  <si>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t>
  </si>
  <si>
    <t>Obłożenie pacjenta wykonane z laminatu dwuwarstwowego włóknina polipropylenowa i folia polietylenowa. Gramatura laminatu min. 57 g/m2. Odporność na przenikanie cieczy min. 125 cm H2O. Odporność na rozerwanie na sucho/ mokro - min. 175kPa/ 185 kPa.</t>
  </si>
  <si>
    <t>Materiał obłożenia musi spełniać wymagania wysokie normy PN EN 13795:2019</t>
  </si>
  <si>
    <t>serweta na stolik instrumentariuszki służąca jako owinięcie obłożeniarozm.150 cm x 190 cm</t>
  </si>
  <si>
    <t xml:space="preserve">serweta operacyjna rozm.min.180 cm x 150 cm </t>
  </si>
  <si>
    <t>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t>
  </si>
  <si>
    <t>osłona ortopedyczna na kończynę rozm. 33 cm x 55 cm</t>
  </si>
  <si>
    <t>taśma foliowa samoprzylepna rozm.10 cm x 50 cm</t>
  </si>
  <si>
    <t>2szt.</t>
  </si>
  <si>
    <t>Ręczniki chłonne</t>
  </si>
  <si>
    <t>Wymagania graniczne Zamawiającego do poz. 7</t>
  </si>
  <si>
    <t>Obłożenie pacjenta wykonane z minimum laminatu dwuwarstwowego: włóknina polipropylenowa i folia polietylenowa. Gramatura laminatu podstawowego min. 57g/m2. Wokół pola operacyjnego polipropylenowa łata chłonna o wymiarach 100 cm x 50 cm (+/- 3 cm) Odporność na przenikanie cieczy min. 125 cmH2O, Odporność na rozerwanie laminatu na sucho/ mokro min. 280/ 270 kPa.</t>
  </si>
  <si>
    <t>Materiał obłożenia musi spełniać wymagania wysokie normy PN EN 13795</t>
  </si>
  <si>
    <t>serweta na stolik instrumentariuszki służąca jako owinięcie obłożenia rozm.150 cm x 190 cm</t>
  </si>
  <si>
    <t>serweta operacyjna wzmocniona na dłoń/stopę rozm. 225 cm x  300 cm z samouszczelniającym się otworem o średnicy od 3cm  do 3,5cm i zintegrowanymi uchwytami do mocowania przewodów i drenów</t>
  </si>
  <si>
    <t>Ręcznii chłonne</t>
  </si>
  <si>
    <t>Wymagania graniczne Zamawiającego do poz. 8</t>
  </si>
  <si>
    <r>
      <rPr>
        <sz val="10"/>
        <color rgb="FF000000"/>
        <rFont val="Times New Roman"/>
        <family val="1"/>
        <charset val="238"/>
      </rPr>
      <t>Opakowanie musi posiadać prawidłowe oznaczenia informujące o sposobie użycia, minimum dwie etykiety samoprzylepne w języku polskim zawierające nazwę i</t>
    </r>
    <r>
      <rPr>
        <b/>
        <sz val="10"/>
        <color rgb="FF000000"/>
        <rFont val="Times New Roman"/>
        <family val="1"/>
        <charset val="238"/>
      </rPr>
      <t>/ lub</t>
    </r>
    <r>
      <rPr>
        <sz val="10"/>
        <color rgb="FF000000"/>
        <rFont val="Times New Roman"/>
        <family val="1"/>
        <charset val="238"/>
      </rPr>
      <t xml:space="preserve"> numer katalogowy, serię, datę ważności, dane producenta. Informacje na etykiecie nie mogą być zakodowane tylko kodem kreskowym. Na opakowaniu wyraźnie zaznaczony kierunek otwierania. Serwety muszą posiadać oznaczenia kierunku rozkładania w postaci piktogramów.           </t>
    </r>
  </si>
  <si>
    <t>serweta na stolik Mayo rozm. min. 79 cm x 145 cm z warstwą chłonną  z laminatu dwuwarstwowego, całkowita gramatura serwety min. 130 g/m2</t>
  </si>
  <si>
    <t>serweta operacyjna 180 cm x 150 cm</t>
  </si>
  <si>
    <t xml:space="preserve">serweta operacyjna wzmocniona samoprzylepna (ekran anestezjologiczny) 225x270cm ze zintegrowanymi uchwytami do mocowania przewodów i drenów  </t>
  </si>
  <si>
    <t>serweta operacyjna  wzmocniona samoprzylepna 225 cm x  280 cm z wycięciem "U" 7cm x 102 cm ze zintegrowanymi uchwytami do mocowania przewodów i drenów</t>
  </si>
  <si>
    <t xml:space="preserve">osłona ortopedyczna na kończynę  33 cm x 110 cm </t>
  </si>
  <si>
    <t>taśma samoprzylepna   10 cm x   50 cm</t>
  </si>
  <si>
    <t>taśma samoprzylepna   9 cm x   50 cm</t>
  </si>
  <si>
    <t>Wymagania graniczne Zamawiającego do poz. 9</t>
  </si>
  <si>
    <t>serweta na stolik instrumentariuszki służąca jako owinięcie obłożenia rozm.150 cm x 190 cm, serweta z folii polietylenowej wzmocniona laminatem dwuwarstwowym</t>
  </si>
  <si>
    <t>serweta do artroskopii biodra 288 cm x 360 cm z otworem 46 cm x 41 cm otoczonym folią operacyjną ( okno 20 cm x 20 cm ) ze zintegrowaną torbą na płyny ze sztywnikiem, sitem i zaworem oraz dwiema kieszeniami dwudzielnymi na narzędzia</t>
  </si>
  <si>
    <t>ręcznki chłonne</t>
  </si>
  <si>
    <t>Wymagania graniczne Zamawiającego do poz. 10</t>
  </si>
  <si>
    <t>Obłożenie pacjenta wykonane z laminatu dwuwarstwowego: włóknina polipropylenowa i folia polietylenowa. Gramatura laminatu podstawowego min.57 g/m2. Odporność na przenikanie cieczy min. 125 cm H2O. Odporność na rozerwanie na sucho/ mokro - min. 175kPa/ 185 kPa</t>
  </si>
  <si>
    <t>Materiał obłożenia spełnia wymagania wysokie normy PN EN 13795</t>
  </si>
  <si>
    <t xml:space="preserve">serweta na stolik instrumentariuszki służąca jako owinięcie obłożenia rozm.150 cm  x 190 cm </t>
  </si>
  <si>
    <t xml:space="preserve"> serweta samoprzylepna, 2-warstwowa na całej powierzchni rozm.175x180cm</t>
  </si>
  <si>
    <t>serweta samoprzylepna, 2-warstwowa na całej powierzchni 75x90cm</t>
  </si>
  <si>
    <t>serweta samoprzylepna, 2-warstwowa na całej powierzchni 150x240cm</t>
  </si>
  <si>
    <t>fartuch chirurgiczny standard długość 130cm,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t>
  </si>
  <si>
    <t>taśma samoprzylepna  9x50cm</t>
  </si>
  <si>
    <t>kieszeń samoprzylepna, foliowa 1-komorowa rozm. 38x40cm</t>
  </si>
  <si>
    <t>ręczniki chłonne</t>
  </si>
  <si>
    <t>Wymagania graniczne Zamawiającego do poz. 11-14</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</si>
  <si>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t>
  </si>
  <si>
    <t xml:space="preserve"> </t>
  </si>
  <si>
    <t xml:space="preserve">Osłona ortopedyczna na kończynę o wymiarach 33 x 55 cm  z 1 taśmą samoprzylepną od 9 x 50 cm, wykonana z laminatu dwuwarstwowego włóknina polipropylenowa i folia polietylenowa. Gramatura laminatu min. 57 g/m2. </t>
  </si>
  <si>
    <t xml:space="preserve">Osłona ortopedyczna na kończynę o wymiarach 33 x 110 cm z 2 taśmami samoprzylepnymi  9 x 50 cm Osłona ortopedyczna na kończynę wykonana z laminatu dwuwarstwowego włóknina polipropylenowa i folia polietylenowa. Gramatura laminatu min. 57 g/m2.    </t>
  </si>
  <si>
    <t xml:space="preserve">Uchwyt typu rzep do mocowania przewodów i drenów o wymiarach 2,5 x min.20 max.24 cm. </t>
  </si>
  <si>
    <t>Wymagania graniczne Zamawiającego do poz. 1-6</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</si>
  <si>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t>
  </si>
  <si>
    <t>Osłona na ramię C aparatu RTG ZIEHM Vision R nr serii 11250</t>
  </si>
  <si>
    <t>Pokrowiec na aparaturę RTG</t>
  </si>
  <si>
    <t>Pakowany indywidualnie</t>
  </si>
  <si>
    <t>Rodzaj sterylizacji - tlenek etylenu</t>
  </si>
  <si>
    <t>Dający się łatwo rozłożyć</t>
  </si>
  <si>
    <t>Wykonana z mocnej folii</t>
  </si>
  <si>
    <t xml:space="preserve">Obłożenie musi posiadać prawidłowe oznaczenia informujące o sposobie użycia.  Na opakowaniu Etykietę w języku polskim zawierające nazwę i/lub numer katalogowy, serię, datę ważności, informację o producencie. Informacje na etykiecie nie mogą być zakodowane tylko kodem kreskowym. </t>
  </si>
  <si>
    <t>opakowanie osłon pozwalające na sterylne otwacie listki opakowania min. 1 cm, nie dopuscza się opakowania osłon zawierajacego perforację</t>
  </si>
  <si>
    <t>Wykonany z przezroczystej folii zakończonej gumką</t>
  </si>
  <si>
    <t xml:space="preserve">Opakowanie musi posiadać prawidłowe oznaczenia informujące o sposobie użycia w języku polskim zawierające nazwę i/lub numer katalogowy, serię, datę ważności, informację o producencie. Informacje na etykiecie nie mogą być zakodowane tylko kodem kreskowym. </t>
  </si>
  <si>
    <t>suma netto</t>
  </si>
  <si>
    <t>vat</t>
  </si>
  <si>
    <t>suma brutto</t>
  </si>
  <si>
    <t>euro</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</si>
  <si>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</si>
  <si>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</si>
  <si>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</si>
  <si>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</si>
  <si>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</si>
  <si>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</si>
  <si>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</si>
  <si>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</si>
  <si>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</si>
  <si>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</si>
  <si>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</si>
  <si>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</si>
  <si>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</si>
  <si>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</si>
  <si>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</si>
  <si>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</si>
  <si>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</si>
  <si>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</si>
  <si>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</si>
  <si>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</si>
  <si>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</si>
  <si>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</si>
  <si>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</si>
  <si>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</si>
  <si>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suma</t>
  </si>
  <si>
    <t xml:space="preserve">Obłożenie pacjenta wykonane z laminatu min. dwuwarstwowego na całej powierzchni plus wzmocnienie: folia polietylenowa, włóknina polipropylenowa, włóknina polipropylenowa. Gramatura laminatu podstawowego min.57 g/m2. Wokół pola operacyjnego polipropylenowe łaty chłonne, w serwecie anestezjologicznej o wymiarach 25 cm x 60 cm ( +/- 1 cm ), w serwecie dolnej 100 cm x 50 cm (+/- 1 cm). Całkowita gramatura laminatu podstawowego i łaty chłonnej min.109 g/m2. Odporność na przenikanie cieczy min. 170 cmH2O. Odporność na wypychanie na sucho/ mokro min. 280/ 270 kPa.                </t>
  </si>
  <si>
    <t>33600000-6</t>
  </si>
  <si>
    <t>ZAŁ 2.2 
PAKIET NR 2 - KANIULE DOŻYLNE, PRZYRZĄDY DO CYTOSTATYKÓW, KRANIKI, KORECZKI I SPIKE (CPV: 33141220-8, 33194000-6)</t>
  </si>
  <si>
    <t>ZAŁ 2.4
PAKIET NR 4 - WKŁADY DO SSAKÓW, BUTELKI REDONA, ZBIORNIKI I TORBY DO GROMADZENIA PŁYNÓW USTROJOWYCH, DRENY I ZESTAWY (CPV: 33141600-6)</t>
  </si>
  <si>
    <t>ZAŁ 2.6
PAKIET NR 6 - SYSTEMY DO KONTROLOWANEJ ZBIÓRKI WYDZIELIN (CPV: 33141600-6)</t>
  </si>
  <si>
    <t>ZAŁ 2.11
PAKIET NR 11 - OSTRZA, SKALPELE I NOŻE CHIRURGICZNE (CPV 33141411-4)</t>
  </si>
  <si>
    <t>ZAŁ 2.18
PAKIET NR 18 - RÓŻNE WYROBY WŁÓKIENNICZE Z TWORZYW SZTUCZNYCH, PODKŁADY MEDYCZNE (CPV: 39525000-8)</t>
  </si>
  <si>
    <t>33190000-1</t>
  </si>
  <si>
    <t>ZAŁ 2.10
PAKIET NR 10 - PRODUKTY Z TWORZYW SZTUCZNYCH,  PRODUKTY Z DREWNA CIĘTEGO, ZESTAWY LARYNGOLOGICZNE, ŻEL DO USG,TOALETOWE PRODUKTY Z PAPIERU, PĘSETY CHIRURGICZNE METALOWE (CPV:  19520000-7,  22455100-5, 33141000-0, 03419100-1, 33771000-5, 33141620-2)</t>
  </si>
  <si>
    <t>ZAŁ 2.13
PAKIET NR 13 - ELEKTRODY DO DEFIBRYLATORÓW, ELEKTRODY EKG (33158200-4)</t>
  </si>
  <si>
    <t>ZAŁ 2.16
PAKIET NR 16 - JAŁOWY ZESTAW PROCEDURALNY (CPV: 33141620-2)</t>
  </si>
  <si>
    <t>ZAŁ 2.17
PAKIET NR 17 - PIŁA BRZESZCZOT JEDNORAZOWEGO UŻYTKU, STERYLNA; DRENY JEDNORAZOWE DO KOLUMNY ENDOSKOPOWEJ, JEDNORAZOWE DRUTY DO WPROWADZANIA IMPLANTÓW (CPV: 33141000-0)</t>
  </si>
  <si>
    <t>ZAŁ 2.15
PAKIET NR 15 - JAŁOWY  WOSK MEDYCZNY, JEDNORAZOWY (CPV: 33141000-0)</t>
  </si>
  <si>
    <t xml:space="preserve">Rękojeść wielorazowego użytku kompatybilna z pozycją powyzej. </t>
  </si>
  <si>
    <t>Wkłady i kanistry wyprodukowane w technologii antybakteryjnej (co jest potwierdzone badaniami laboratoryjnymi wg.ISO 22196 (do wglądu Zamawiającego przy pierwszej dostawie i na wezwanie Zamawiającego)</t>
  </si>
  <si>
    <t>ZAŁ 2.20
PAKIET NR 20 - PRODUKTY FARMACEUTYCZNE (CPV: 33600000-6)</t>
  </si>
  <si>
    <t>ZAŁ 2.21
PAKIET NR 21 - OLEJEK IMMERSYJNY (CPV: 33694000-1)</t>
  </si>
  <si>
    <t>ZAŁ 2.22
PAKIET NR 22 - OBŁOŻENIA I ODZIEŻ MEDYCZNA (CPV: 33190000-1, 39525000-8)</t>
  </si>
  <si>
    <t xml:space="preserve">ZAŁ 2.23 
PAKIET NR 23 - OSŁONY NA SPRZĘT MEDYCZNY, TAŚMY MOCUJĄCE I UCHWYTY (CPV: 39525000-8) </t>
  </si>
  <si>
    <t>ZAŁ 2.24
PAKIET NR 24 - Osłona na ramię C aparatu RTG, Pokrowiec na aparaturę RTG (CPV: 39525000-8)</t>
  </si>
  <si>
    <t>System do kontrolowanej zbiórki luźnego stolca, z silikonowym rękawem, posiadający port do  napełniania balonika retencyjnego, port do irygacji oraz kieszkonkę dla umieszczenia palca wiodącego. W zestawie 3 worki 1000ml do zbiórki stolca z filtrem węglowym, zastawką zabezpieczającą przed wylaniem zawartości skalowane co 25ml. System przebadany klinicznie, czas utrzymania do 29 dni, biologicznie czysty.</t>
  </si>
  <si>
    <t xml:space="preserve">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udszkodzeń skóry pacjenta. Gramattura min 125g/m2. Wchłanialność płynów 3600-4000 ml </t>
  </si>
  <si>
    <t>Papier do EKG Ascard B 56 112x25</t>
  </si>
  <si>
    <t>Papier do wideoprintera SONY UPP 110 S ( 110 mmx 20 mm )</t>
  </si>
  <si>
    <t>Poz.4-5 ze względu na zakup nowych urządzeń i obowiązujący ich okres gwarancyjny, wymagane jest użycie oryginalnych papierów wskazanych przez producenta urządzenia.</t>
  </si>
  <si>
    <t>ZAŁĄCZNIK NR 2.1 - 2.24 DO SWZ NR 3-TP-22</t>
  </si>
  <si>
    <t>2/ Zamawiający w P19 poz 1-4 dopuszcza pieluchomajtki dla dorosłych posiadające podwójne, elastyczne przylepcorzepy wielokrotnego użytku pozbawione elementu elastycznego, lecz wyposażone w elastyczne przylepcorzepy oraz w elastyczne boki produktu.</t>
  </si>
  <si>
    <t>1/ Zamawiający w P19 poz 1-4 dopuszcza mniejsze opakowania z odpowiednim przeliczeniem sztuk do pełnych opakowań</t>
  </si>
  <si>
    <r>
      <t xml:space="preserve">Piła-brzeszczot jednorazowego użytku ,sterylna ,pakowana pojedynczo, kompatybilna do napędu AR 600 firmy Artrex dostępność w wielu rozmiarach </t>
    </r>
    <r>
      <rPr>
        <sz val="10"/>
        <rFont val="Times New Roman"/>
        <family val="1"/>
        <charset val="238"/>
      </rPr>
      <t>szerokości od 13mm  do 46 mm długość od 90mm do 105mm grubość od 0,8mm do 1,47 mm</t>
    </r>
  </si>
  <si>
    <r>
      <t xml:space="preserve">Piła -brzeszczot jednorazowego użytku,sterylna ,pakowana pojedynczo, kompatybilna z napędem AR 400 firmy Artrex dostępność w wielu rozmiarach, szerokość od 14mm do 5,5mm, długość od16 mm do 40mm, grubość od 0,6mm do 10 mm
</t>
    </r>
    <r>
      <rPr>
        <sz val="10"/>
        <color rgb="FFFF0000"/>
        <rFont val="Times New Roman"/>
        <family val="1"/>
        <charset val="238"/>
      </rPr>
      <t>- Zamawiający dopuszcza grubość od 0,55mm do 0,7mm</t>
    </r>
  </si>
  <si>
    <r>
      <t xml:space="preserve">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24-25mm, długość od końca części akrylowej do końca łyżki 28-29 mm.
Jednorazowego użytku. 
Pakowana pojedynczo folia-papier,
Ważność min. 5 lat od daty produkcji.
</t>
    </r>
    <r>
      <rPr>
        <sz val="10"/>
        <color rgb="FFFF0000"/>
        <rFont val="Times New Roman"/>
        <family val="1"/>
        <charset val="238"/>
      </rPr>
      <t>- Zamawiający dopuszcza szerokość łyżek 20-25 mm</t>
    </r>
  </si>
  <si>
    <r>
      <t xml:space="preserve">Łyżka do laryngoskopu światłowodowa typ Miller rozm ( 00,0,1,2) kompatybilna z rękojeściami w standardzie ISO 7376 (tzw. zielona specyfikacja).
Nieodkształcająca się, wykonana z niemagnetycznego, lekkiego stopu metalu. Profil łyżek identyczny z profilem łyżek wielorazowych.
Wytrzymały zatrzask kulkowy, zapewniający trwałe mocowanie do rękojeści.
Światłowód dający mocne, skupione światło, dobrze doświetlający jamę ustną i gardło.
Wyraźne oznakowanie rozmiaru łyżki, symbol CE, numer seryjny i symbol j.u.
</t>
    </r>
    <r>
      <rPr>
        <sz val="10"/>
        <color rgb="FFFF0000"/>
        <rFont val="Times New Roman"/>
        <family val="1"/>
        <charset val="238"/>
      </rPr>
      <t>- Zamawiający dopuszcza łyżkę metalową, natomiast stopka, która służy do połączenia z rękojeścią, wykonaną z tworzywa sztucznego w kolorze zielonym</t>
    </r>
  </si>
  <si>
    <r>
      <t xml:space="preserve">Cewnik urologiczny pediatryczny typu Foley od 6 do 10 F lub równoważny, lateks pokryty silikonem, dwudrożny, poj. balonu 3-5 ml - z prowadnicą. Prowadnica wystająca na min. 9 cm. Sterylny, pakowany podwójnie folia  i folia paier, zgrzew pozwalający na aseptyczne otwarcie opakowania oraz opakowanie wewnętrzne (foliowe) posiadające drapowania na długości i szerokości.
</t>
    </r>
    <r>
      <rPr>
        <sz val="10"/>
        <color rgb="FFFF0000"/>
        <rFont val="Times New Roman"/>
        <family val="1"/>
        <charset val="238"/>
      </rPr>
      <t>- Zamawiający dopuszcza: cewnik dwudrożny typu Foley CH 8 - 10, z prowadnicą, poj. balonu 3-5 ml, wykonany z lateksu silikonowanego. Sztywna zastawka kanału do napełniania balonu. Na zakończeniu portu do napełniania balonu w kodzie barwnym rozmiaru CH następujące oznaczenia: logo marki, nazwa materiału cewnika, kod numeryczny rozmiaru CH, śr. zewnętrzna cewnika w mm oraz pojemność balonu w ml. Opakowanie jednostkowe papier folia, w środku opakowanie wewnętrzne foliowe PE z trzema nacięciami do otwarcia – jedno poziomo wzdłuż całego opakowania, i dwa pionowo przy obu końcach opakowania. Długość ok. 27 cm.</t>
    </r>
  </si>
  <si>
    <r>
      <t xml:space="preserve">Zamknięty system do nawilżania o pojemności 500 ml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
</t>
    </r>
    <r>
      <rPr>
        <sz val="10"/>
        <color rgb="FFFF0000"/>
        <rFont val="Times New Roman"/>
        <family val="1"/>
        <charset val="238"/>
      </rPr>
      <t>- Zamawiający dopuszcza: 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 Na pojemniku etykieta z nadrukowanymi: datą ważności, LOT i kodem GTIN.</t>
    </r>
  </si>
  <si>
    <r>
      <t xml:space="preserve">Rozmiar fartucha oznaczony na dwa sposoby: w centymetrach oznaczających jego długość  oraz literowo : 120/S-M; 130/L ; 150/XL; 170/XL long; 150 large/XXL - Zamawijący wymaga wszystkich wskazanych rozmiarów rozmiary do wyboru Zamawiającego przy składaniu zamówień
</t>
    </r>
    <r>
      <rPr>
        <sz val="10"/>
        <color rgb="FFFF0000"/>
        <rFont val="Times New Roman"/>
        <family val="1"/>
        <charset val="238"/>
      </rPr>
      <t>- Zamawiający dopuszcza rozmiary: M 119 cm, L 127 cm, L-L 142 cm, XL 137 cm, XL-L 152 cm, XXL-L 167 cm</t>
    </r>
  </si>
  <si>
    <r>
      <t xml:space="preserve">Przyrząd do przetaczania płynów infuzyjnych, sterylny; komora kroplowa wykonana z PP o dł. min. 65 mm, całość wolna od plastyfikatorów ftalanowych DEHP (informacja nadrukowana na opakowaniu jednostkowym); igła biorcza ścięta dwupłaszczyznowa wykonana z ABS wzmocnionego włóknem szklanym, na zaciskaczu nadrukowna nazwa lub logo producenta, pakowany pojedynczo, opakowanie typu papier – folia
</t>
    </r>
    <r>
      <rPr>
        <sz val="10"/>
        <color rgb="FFFF0000"/>
        <rFont val="Times New Roman"/>
        <family val="1"/>
        <charset val="238"/>
      </rPr>
      <t>- Zamawiający dopuszcza: przyrząd z ostra igłą biorcza dwukanałową, trójpłaszczyznową – w kolorze białym, wykonana ze wzmocnionego ABS, pozostałe parametry bez zmian</t>
    </r>
  </si>
  <si>
    <r>
      <t xml:space="preserve">Przyrządy do przetaczania krwi TS, z dużą komorą kroplową, o dł. min. 100 mm, wolną od PVC, sterylizowane tlenkiem etylenu, opakowanie przyrządu folia – papier
</t>
    </r>
    <r>
      <rPr>
        <sz val="10"/>
        <color rgb="FFFF0000"/>
        <rFont val="Times New Roman"/>
        <family val="1"/>
        <charset val="238"/>
      </rPr>
      <t xml:space="preserve">- Zamawiający dopuszcza: przyrząd do przetaczania krwi i jej preparatów typu TS o dł. komory kroplowej 7,5 cm w części przeźroczystej, a całkowita długość komory ok. 10 cm </t>
    </r>
  </si>
  <si>
    <r>
      <t xml:space="preserve">Czepek z włókniny okrągły z gumką Średnica czepka po rozciągnięciu gumki 45-55cm. Włóknina o gramaturze </t>
    </r>
    <r>
      <rPr>
        <sz val="10"/>
        <color rgb="FFFF0000"/>
        <rFont val="Times New Roman"/>
        <family val="1"/>
        <charset val="238"/>
      </rPr>
      <t>min. 16g/m2</t>
    </r>
    <r>
      <rPr>
        <sz val="10"/>
        <color rgb="FF000000"/>
        <rFont val="Times New Roman"/>
        <family val="1"/>
        <charset val="238"/>
      </rPr>
      <t xml:space="preserve"> Pakowany w kartonik, max. 100 szt</t>
    </r>
  </si>
  <si>
    <r>
      <t xml:space="preserve">Czepek chirurgiczny w kształcie furażerki przedłużony.Wykonany w całości z pochłaniającej pot włókniny wiskozowej o gramaturze min. 25g/m2, Wiązany z tyłu na troki, część przednia wydłużona z możliwością wywinięcia .Wyrób medyczny jednorazowy, niesterylny 
</t>
    </r>
    <r>
      <rPr>
        <sz val="10"/>
        <color rgb="FFFF0000"/>
        <rFont val="Times New Roman"/>
        <family val="1"/>
        <charset val="238"/>
      </rPr>
      <t>- Zamawiajácy dopuszcza: czepek typu furażerka bez wydłużenia, z lamówką około 8 mm, przechodzącą z tyłu w troki, wiązany na troki, niesterylny, wykonany z włókniny polipropylenowej, o gramaturze 25 g/m2,z warstwą pochłaniającą pot (45 g/m2) przedniej części o długości ok. 32 cm i wysokości 5 cm, troki o dł. ponad 20 cm każdy, głębokość czepka ok. 13 cm, denko o wymiarach ok. 20 cm x 12,5 cm, w kolorze niebieskim, rozmiar uniwersalny</t>
    </r>
  </si>
  <si>
    <r>
      <t xml:space="preserve">Komplet: prześcieradło  min. 210/150 cm, poszwa min. 80x75 cm, poszwa min. 200x150cm, pakowane indywidualnie 
</t>
    </r>
    <r>
      <rPr>
        <sz val="10"/>
        <color rgb="FFFF0000"/>
        <rFont val="Times New Roman"/>
        <family val="1"/>
        <charset val="238"/>
      </rPr>
      <t>- Zamawiajácy dopuszcza: poszwy o wymiarach: na kołdrę 210 cm x 160 cm, na poduszkę 70 cm x 80 cm, prześcieradło 150 cm x 210 cm, o gramaturze 25 g/? m2, wykonana z włókniny polipropylenowej jednowarstwowej, z etykietą zgodną z przepisami regulującymi oznakowanie wyrobów medycznych</t>
    </r>
  </si>
  <si>
    <r>
      <t>Strzykawka luer</t>
    </r>
    <r>
      <rPr>
        <b/>
        <sz val="10"/>
        <rFont val="Times New Roman"/>
        <family val="1"/>
        <charset val="238"/>
      </rPr>
      <t xml:space="preserve">  2 ml</t>
    </r>
    <r>
      <rPr>
        <sz val="10"/>
        <rFont val="Times New Roman"/>
        <family val="1"/>
        <charset val="238"/>
      </rPr>
      <t>, 2-częściowa, możliwość wypełnienia do 3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t>
    </r>
  </si>
  <si>
    <r>
      <t xml:space="preserve">Strzykawka luer </t>
    </r>
    <r>
      <rPr>
        <b/>
        <sz val="10"/>
        <rFont val="Times New Roman"/>
        <family val="1"/>
        <charset val="238"/>
      </rPr>
      <t xml:space="preserve"> 5 ml</t>
    </r>
    <r>
      <rPr>
        <sz val="10"/>
        <rFont val="Times New Roman"/>
        <family val="1"/>
        <charset val="238"/>
      </rPr>
      <t>, 2-częściowa, możliwość wypełnienia do 6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 *</t>
    </r>
  </si>
  <si>
    <r>
      <t>Strzykawka luer</t>
    </r>
    <r>
      <rPr>
        <b/>
        <sz val="10"/>
        <rFont val="Times New Roman"/>
        <family val="1"/>
        <charset val="238"/>
      </rPr>
      <t xml:space="preserve"> 10 ml,</t>
    </r>
    <r>
      <rPr>
        <sz val="10"/>
        <rFont val="Times New Roman"/>
        <family val="1"/>
        <charset val="238"/>
      </rPr>
      <t xml:space="preserve"> 2-częściowa, możliwość wypełnienia do 12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 *</t>
    </r>
  </si>
  <si>
    <r>
      <t xml:space="preserve">Strzykawka luer </t>
    </r>
    <r>
      <rPr>
        <b/>
        <sz val="10"/>
        <rFont val="Times New Roman"/>
        <family val="1"/>
        <charset val="238"/>
      </rPr>
      <t>20 ml,</t>
    </r>
    <r>
      <rPr>
        <sz val="10"/>
        <rFont val="Times New Roman"/>
        <family val="1"/>
        <charset val="238"/>
      </rPr>
      <t xml:space="preserve"> 2-częściowa, możliwość wypełnienia do 24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t>
    </r>
  </si>
  <si>
    <t>* Zamawiajácy dopuszcza dla P1 poz. 1-4: strzykawki z przedłużoną skalą uwzgledniającą 10% rozszerzenie pojemności nominalnej? Reszta parametrów jak w SWZ</t>
  </si>
  <si>
    <r>
      <t xml:space="preserve">Zestaw do nakłucia jamy otrzewnej, składający się z worka do drenażu 8 litrowego lub  5 litrowego (do wyboru) z zaworem spustowym i drenem o dł. 90 cm, z kranikiem trójdrożnym, ze strzykawką 60 ml, z drenem przedłużającym o dł. 50 cm oraz igłą 16G dł 45 mm  
</t>
    </r>
    <r>
      <rPr>
        <sz val="10"/>
        <color rgb="FFFF0000"/>
        <rFont val="Times New Roman"/>
        <family val="1"/>
        <charset val="238"/>
      </rPr>
      <t xml:space="preserve">- Zamawiajácy dopuszcza: zestaw do nakłucia z drenem o długości 100cm, igłą o dł 51mm i drenem </t>
    </r>
  </si>
  <si>
    <r>
      <t xml:space="preserve">Zestaw do znieczuleń zewnątrzoponowych dorosłych, Rozm. igła 18 G/70-80 cewnik G19-20, Cewnik poliamidowy o dług. 1000 mm ±10%, z wyraźnie miękką końcówką, zamknięty koniec, 3 otwory boczne, Znaczniki długości wtopione w materiał cewnika, Zatrzaskowy łacznik,  Filtr 0,2 µm, Uchwyt zintegrowany z igłą
</t>
    </r>
    <r>
      <rPr>
        <sz val="10"/>
        <color rgb="FFFF0000"/>
        <rFont val="Times New Roman"/>
        <family val="1"/>
        <charset val="238"/>
      </rPr>
      <t>- Zamawiajácy dopuszcza: zestaw do znieczuleń z igłą 18G o długości 90mm, z cewnikiem z 4 znacznikami głębokości</t>
    </r>
  </si>
  <si>
    <r>
      <t xml:space="preserve">Cewnik urologiczny typu Foley CH od 12 do 20 lub równoważny, jednorazowego użytku, wykonany z lateksu pokrytego silikonem, balon od 6 ml do  30 ml, lateksowa zastawka, pakowany podwójnie w opakowanie folia-folia, sterylizowany radiacyjnie, lub równoważny, tj. zawierający w/w cechy
</t>
    </r>
    <r>
      <rPr>
        <sz val="10"/>
        <color rgb="FFFF0000"/>
        <rFont val="Times New Roman"/>
        <family val="1"/>
        <charset val="238"/>
      </rPr>
      <t>- Zamawiajácy dopuszcza: cewnik urologiczny z gumową zastawką, pakowanie: podwójne – wew. folia, zew. papier/folia? Reszta parametrów jak w SWZ</t>
    </r>
  </si>
  <si>
    <r>
      <t xml:space="preserve">Worki do cewników wewnętrznych do pęcherza moczowego 2l  
</t>
    </r>
    <r>
      <rPr>
        <sz val="10"/>
        <color rgb="FFFF0000"/>
        <rFont val="Times New Roman"/>
        <family val="1"/>
        <charset val="238"/>
      </rPr>
      <t>- Zamawiajácy dopuszcza: bezlateksowy worek o pojemności 2000ml do zbiórki moczu sterylny z drenem o długości 90cm lub 150cm</t>
    </r>
  </si>
  <si>
    <r>
      <t xml:space="preserve">Nebulizator MB 5 do terpii dolnych dróg oddechowych do aplikowania leku w postaci aerozolu - dla jednego użytkownika
</t>
    </r>
    <r>
      <rPr>
        <sz val="10"/>
        <color rgb="FFFF0000"/>
        <rFont val="Times New Roman"/>
        <family val="1"/>
        <charset val="238"/>
      </rPr>
      <t>- Zamawiajácy dopuszcza: nebulizator o pojemności 15ml pozwalający wytworzyć aerozol zawierający rozdrobniony lek, który może być dostarczony w głąb układu oddechowego wraz z wdechem pacjenta</t>
    </r>
  </si>
  <si>
    <t>Papier Sony UPP 210HD 210x25 mm do aparatu MYLAB</t>
  </si>
  <si>
    <r>
      <t xml:space="preserve">Kanka półsztywna Yankauer o śr. 12 Fr , pakowana indywidualnie w blister folia/papier z marginesem umożliwiającym jałowe wydobycie, Długość robocza (mierzona licząc od końca do końca po zewnętrznym obwodzie łuku)  26 cm (+/- 2 cm), 2 lub 4 otwory na końcówce, </t>
    </r>
    <r>
      <rPr>
        <sz val="10"/>
        <color rgb="FFFF0000"/>
        <rFont val="Times New Roman"/>
        <family val="1"/>
        <charset val="238"/>
      </rPr>
      <t>z kontrolą odsysania</t>
    </r>
  </si>
  <si>
    <r>
      <t xml:space="preserve">Kanka półsztywna Yankauer o śr. 22 Fr , pakowana indywidualnie w blister folia/papier z marginesem umożliwiającym jałowe wydobycie, Długość robocza (mierzona licząc od końca do końca po zewnętrznym obwodzie łuku)  26 cm (+/- 2 cm), 2 lub 4 otwory na końcówce, </t>
    </r>
    <r>
      <rPr>
        <sz val="10"/>
        <color rgb="FFFF0000"/>
        <rFont val="Times New Roman"/>
        <family val="1"/>
        <charset val="238"/>
      </rPr>
      <t>z kontrolą odsysania</t>
    </r>
  </si>
  <si>
    <r>
      <t xml:space="preserve">Worek na wymiociny foliowy z wkładką chłonną , rozmiar 25x25cm- jednorazowy, szczelnie zamykany system (torba foliowa + wkładka pochłaniająca zapach i ciecz; nie mniej niż 500ml) przeznaczony do zbierania wymiocin. Wyposażony w proste zamknięcie po napełnieniu, odcinając przy tym źródło przykrego zapachu i umożliwiając bezpieczną utylizację odpadu.
</t>
    </r>
    <r>
      <rPr>
        <sz val="10"/>
        <color rgb="FFFF0000"/>
        <rFont val="Times New Roman"/>
        <family val="1"/>
        <charset val="238"/>
      </rPr>
      <t>- Zamawiający dopuszcza: worek 2000ml na wymiociny bez wkładki ochronnej z szerokim wlotem worka zabezpieczonym polipropylenowym kołnierzem. Kołnierz wyposażony w specjalne nacięcie umożliwiające zamknięcie worka i higieniczną utylizację treści wymiotnej - „skręć i zaczep”
- Zamawiający dopuszcza: worek 1000ml na wymiociny wyposażony w wyprofilowany kołnierz oraz zastawkę antyzwrotną</t>
    </r>
  </si>
  <si>
    <r>
      <t xml:space="preserve">Pojemnik na zużyte igły, poj. 1 l, wysokość 120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
</t>
    </r>
    <r>
      <rPr>
        <sz val="10"/>
        <color rgb="FFFF0000"/>
        <rFont val="Times New Roman"/>
        <family val="1"/>
        <charset val="238"/>
      </rPr>
      <t>- Zamawiający dopuszcza wysokość 140mm</t>
    </r>
  </si>
  <si>
    <r>
      <t xml:space="preserve">Pojemnik na odpady medyczne, poj. 1 l,  wysokość 120mm, plastikowy, w kolorze żółtym, odporny na przebicia, otwór wlotowy o wysokości 45-90mm, wokół otworu pazurki umożliwiające wygięcie lub ich usunięcie,  zaopatrzony w odpowiednio Pojemnik na zużyte igły, poj. 1 l, wysokość 120mm,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
</t>
    </r>
    <r>
      <rPr>
        <sz val="10"/>
        <color rgb="FFFF0000"/>
        <rFont val="Times New Roman"/>
        <family val="1"/>
        <charset val="238"/>
      </rPr>
      <t>- Zamawiający dopuszcza wysokość 140mm</t>
    </r>
  </si>
  <si>
    <r>
      <t xml:space="preserve">Pojemnik na zużyte igły, poj. 2 l, wysokość 220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
</t>
    </r>
    <r>
      <rPr>
        <sz val="10"/>
        <color rgb="FFFF0000"/>
        <rFont val="Times New Roman"/>
        <family val="1"/>
        <charset val="238"/>
      </rPr>
      <t>- Zamawiający dopuszcza wysokość 246mm</t>
    </r>
  </si>
  <si>
    <r>
      <t xml:space="preserve">Opaska identyfikacyjna na nadgarstek lub kostkę wykonana z miękkiego tworzywa PCV o gładkich krawędziach, z wkładaną kartką z miejscem do wpisu danych pacjenta, zapięcie opaski wykonane w sposób uniemożliwiający jej zsuniecie się lub zdejmowanie. Długość opaski ok. 24 cm (+/- 2 cm)
</t>
    </r>
    <r>
      <rPr>
        <sz val="10"/>
        <color rgb="FFFF0000"/>
        <rFont val="Times New Roman"/>
        <family val="1"/>
        <charset val="238"/>
      </rPr>
      <t>- Zamawiający dopuszcza: opaskę wykonaną z delikatnego winylu z zaokrąglonymi brzegami zapobiegającymi przed zranieniem</t>
    </r>
  </si>
  <si>
    <r>
      <t xml:space="preserve">Sucha, jednorazowa szczoteczka do chirurgicznego mycia rąk .Anatomiczny kształt i odpowiednia elastyczność zapewniająca  większy komfort stosowania. Opakowanie zawierające 30 sztuk szczoteczek może służyć, jako wygodny dyspenser / dozownik na bloku operacyjnym. Można je przymocować do ściany lub ustawić bezpośrednio na blacie; miękkie włosie: polietylen gąbka: 100% pianka poliuretanowa oraz pilniczek; wymiary: 80 x 50 x 40 mm (+/- 2,5mm)
</t>
    </r>
    <r>
      <rPr>
        <sz val="10"/>
        <color rgb="FFFF0000"/>
        <rFont val="Times New Roman"/>
        <family val="1"/>
        <charset val="238"/>
      </rPr>
      <t>- Zamawiający dopuszcza: opakowanie po 40 szt</t>
    </r>
  </si>
  <si>
    <r>
      <t xml:space="preserve">Szyna Zimmera 25x400mm </t>
    </r>
    <r>
      <rPr>
        <sz val="10"/>
        <color rgb="FFFF0000"/>
        <rFont val="Times New Roman"/>
        <family val="1"/>
        <charset val="238"/>
      </rPr>
      <t>lub 25x450mm</t>
    </r>
  </si>
  <si>
    <r>
      <t xml:space="preserve">Kleszcze pean- rochester, metalowe jednorazowe jalowe, dł. 14cm ( +/- 10mm )
</t>
    </r>
    <r>
      <rPr>
        <sz val="10"/>
        <color rgb="FFFF0000"/>
        <rFont val="Times New Roman"/>
        <family val="1"/>
        <charset val="238"/>
      </rPr>
      <t>- Zamawiający dopuszcza: wielorazowe kleszcze kocher wykonane ze stali nierdzewnej dł. 16cm</t>
    </r>
  </si>
  <si>
    <r>
      <t xml:space="preserve">Czepek chirurgiczny z taśmą przeciwpotną,Wykonany z włókniny wiskozowej, lub wiskozowo-poliestrowej lub spunlace i polipropylenowej o gramaturze min. 25g/m2 Taśma przeciwpotna wiskozowo- poliestrowa wokół głowy, wydłużona część tylna ze ściągaczem lub gumką, Brak gumki w części przedniej zapewniający komfort noszenia,Pakowany w kartonik, max. 100 szt Wyrób medyczny jednorazowy, niejalowy
</t>
    </r>
    <r>
      <rPr>
        <sz val="10"/>
        <color rgb="FFFF0000"/>
        <rFont val="Times New Roman"/>
        <family val="1"/>
        <charset val="238"/>
      </rPr>
      <t>- Zamawiający dopuszcza: czepek typu furażerka, z lamówką około 8 mm, przechodzącą z tyłu w troki, wiązany na troki, niesterylny, wykonany z włókniny polipropylenowej, o gramaturze 25 g/m2,z warstwą pochłaniającą pot (45 g/m2) przedniej części o długości ok. 32 cm i wysokości 5 cm, troki o dł. ponad 20 cm każdy, głębokość czepka ok. 13 cm, denko o wymiarach ok. 20 cm x 12,5 cm, w kolorze niebieskim, rozmiar uniwersalny
- Zamawiający dopuszcza: czepek chirurgiczny z taśmą przeciwpotną w części czołowej wykonaną z 5 warstw włókniny typu spunlance o gramaturze 38g/m2</t>
    </r>
  </si>
  <si>
    <r>
      <t xml:space="preserve">Myjki do mycia ciała pacjenta w kształcie rękawicy bez palców, zwężane w nadgarstku. Wykonane z jednej strony miękkiej i mocnej tekstylnopodobnej włókniny typu Molton o hgramaturze min. 70 g/ mkw., nasączonej białym myłem. Z drugiej strony – włóknina polipropylenowa o gramaturze min. 25 g/m kw. Obydwie warstw łączone ultradźwiękowo. Wymiary minimum 17x24 cm, pakowane w woreczki po maksymalnie 20 szt.
</t>
    </r>
    <r>
      <rPr>
        <sz val="10"/>
        <color rgb="FFFF0000"/>
        <rFont val="Times New Roman"/>
        <family val="1"/>
        <charset val="238"/>
      </rPr>
      <t>- Zamawiający dopuszcza: dwuwarstwową, jednorazową myjkę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9001:2015. Czystość mikrobiologiczna potwierdzona badaniami nie starszymi niż 2017 rok na brak zawartości Pseudomonas aeruginosa, Candida albicans, Staphylococcus aureus oraz Escherichia coli. Opakowanie jednostkowe a'10 sztuk z nadrukowanym składem, z jednoczesnym przeliczeniem zamawianych ilości opakowań. Produkt pozbawiony latexu. Termin ważności: 5 lat od daty produkcji, wyrób należy zużyć do 12 m-cy po otwarciu opakowania. Opakowanie foliowe</t>
    </r>
  </si>
  <si>
    <r>
      <t xml:space="preserve">Ochraniacze na buty włókninowo-foliowe, polipropylen 40g/m2 (biały) + polietylen 80 mikronów (niebieski) 40x16cm, antypoślizgowe, op a 100 szt.
</t>
    </r>
    <r>
      <rPr>
        <sz val="10"/>
        <color rgb="FFFF0000"/>
        <rFont val="Times New Roman"/>
        <family val="1"/>
        <charset val="238"/>
      </rPr>
      <t>- Zamawiający dopuszcza: pokrowce na buty wykonane z włókniny polipropylenowej oraz polietylenu o gramaturze 63 g/m², o wymiarach: wysokość 48 cm, długość podeszwy 38cm, gumka w  stanie napiętym 28cm, pakowane po 50 sztuk z  odpowiednim przeliczeniem zamawianych ilości</t>
    </r>
  </si>
  <si>
    <r>
      <t xml:space="preserve">Półmaska filtrująca  FFP3 z  ZAWOREM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
</t>
    </r>
    <r>
      <rPr>
        <sz val="10"/>
        <color rgb="FFFF0000"/>
        <rFont val="Times New Roman"/>
        <family val="1"/>
        <charset val="238"/>
      </rPr>
      <t xml:space="preserve">- Zamawiający dopuszcza: półmaskę filtrująca FFP3 zgodnie z EN149:2001 + A1:2009 . Penetracja aerozolu chlorku sodu ≤ 1 % ; penetracja mgłą oleju parafinowego ≤ 1 %; opór wdechu przy natężeniu przepływu 95l/min poniżej ≤ 3 mbar (300 Pa), opór wydechu przy natężeniu przepływu 160l/min ≤ 3mbar ( 300 Pa), z zaworem, kopułowa konstrukcja, sztywnik na nas, gumki mocowane z tyłu głowy zapewniające szczelne przyleganie. Opakowanie a’10 szt. </t>
    </r>
  </si>
  <si>
    <r>
      <t xml:space="preserve">Bezzaworkowa pólmaska filtrująca typu hepa FFP2/KN95 - Maseczka FFP2 z filtrem KN95. wykonana z wysokiej jakości materiałów o bardzo gęstym splocie, który nie przepuszcza pyłu oraz pary wodnej, z masclidiu materiałów atestowanych przepuszczalność &gt; 95%,
op. 10 sztuk
</t>
    </r>
    <r>
      <rPr>
        <sz val="10"/>
        <color rgb="FFFF0000"/>
        <rFont val="Times New Roman"/>
        <family val="1"/>
        <charset val="238"/>
      </rPr>
      <t>- Zamawiający dopuszcza: półmaskę filtrującą FFP2 NR posiadającą składaną, płaską konstrukcję umożliwiającą łatwą obsługę, wyposażona w zintegrowaną kształtkę na nos, pianka uszczelniająca w części nosowej, mocowana na gumki zakładane na uszy z klipsem umożliwiającym połączenie w celu zapewnienia ścisłego przylegania do twarzy, wyposażona w wysokiej jakości materiał filtracyjny spełnia wymagania poziomu ochrony FFP2 NR zgodnie z EN 149:2001 + A1:2009, kategoria III Środków Ochrony Indywidualnej zgodnie z Rozporządzeniem Parlamentu Europejskiego i Rady (UE) 2016/425, wyrób medyczny klasy I zgodnie z Rozporządzeniem Parlamentu Europejskiego i Rady (UE) 2017/745, graficzna instrukcja zakładania nadrukowana na opakowaniu jednostkowym, kolor biały, przeznaczona do użytku podczas jednej zmiany roboczej (max 8 godzin), jednorazowego użytku</t>
    </r>
  </si>
  <si>
    <r>
      <t xml:space="preserve">Półmaska filtrująca  FFP3  BEZ ZAWORKA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
</t>
    </r>
    <r>
      <rPr>
        <sz val="10"/>
        <color rgb="FFFF0000"/>
        <rFont val="Times New Roman"/>
        <family val="1"/>
        <charset val="238"/>
      </rPr>
      <t>- Zamawiający dopuszcza: półmaskę filtrująca FFP3 NR zgodnie z EN149:2001 + A1:2009. Penetracja aerozolu chlorku sodu poniżej 0,5 % ; penetracja mgłą oleju parafinowego poniżej 0,9 %; bez zaworu, płaska konstrukcja ułatwiająca zakładanie, wyposażona w zintegrowaną kształtkę na nos, pianka w części nosowej. Mocowana na gumki zakładane na uszy z klipsem umożliwiającym połączenie w celu zapewnienia ścisłego przylegania. Półmaska w oraz gumki mocujące w kolorze białymi. Opakowanie a’1 szt. z nadrukowaną graficzną instrukcją zakładania.</t>
    </r>
  </si>
  <si>
    <r>
      <t xml:space="preserve">Mata na podłogę o dużej wchłanialności (1,5 l) płynów, z możliwością przytwierdzenia do podłogi o wymiarach 81 cm (+/- 1 cm) x 121 cm (+/- 1 cm) pakowana po 25 szt.
</t>
    </r>
    <r>
      <rPr>
        <sz val="10"/>
        <color rgb="FFFF0000"/>
        <rFont val="Times New Roman"/>
        <family val="1"/>
        <charset val="238"/>
      </rPr>
      <t>- Zamawiający dopuszcza: matę podłogową z możliwością cięcia, w kolorze biało-niebieskim, posiadająca antypoślizgową warstwę spodnią, chłonność około 1 litr, rozmiar 116cm x 76cm. Op. 50 szt. (z odpowiednim przeliczeniem ilości)
- Zamawiający dopuszcza: mata podłogowa umożliwiająca wchłanianie dużej ilości płynów (chłonność ok 7l wody, min. 3 litry soli fizjologicznej); dwustronna, chłonąca od góry oraz od spodu; wkład chłonny wyposażony w superabsorbent, umożliwiający trwałe zatrzymanie płynu w rdzeniu; rozmiar 75x36cm (wkład chłonny 68cmx30cm), kolor biały; op. 100szt (z odpowiednim przeliczeniem ilości)</t>
    </r>
  </si>
  <si>
    <r>
      <t>Taśma samoprzylepna włókninowa o wymiarach  9 x 50 cm</t>
    </r>
    <r>
      <rPr>
        <sz val="10"/>
        <color rgb="FFFF0000"/>
        <rFont val="Times New Roman"/>
        <family val="1"/>
        <charset val="238"/>
      </rPr>
      <t xml:space="preserve"> lub 10 x 50cm. </t>
    </r>
  </si>
  <si>
    <r>
      <t>Jałowy zestaw do wkłucia lędźwiowegow opakowaniu typu twardy blister o składzie:                                                                                                                                           
- 1 szt. serwetki podfoliowanej 70x45 cm</t>
    </r>
    <r>
      <rPr>
        <sz val="10"/>
        <color rgb="FFFF0000"/>
        <rFont val="Times New Roman"/>
        <family val="1"/>
        <charset val="238"/>
      </rPr>
      <t xml:space="preserve"> lub 75x45 cm,</t>
    </r>
    <r>
      <rPr>
        <sz val="10"/>
        <rFont val="Times New Roman"/>
        <family val="1"/>
        <charset val="238"/>
      </rPr>
      <t xml:space="preserve">
- 1 szt. serwetkę z laminatu z otworem 10 cm otoczonym przylepcem 60x50 cm. 
</t>
    </r>
    <r>
      <rPr>
        <sz val="10"/>
        <color rgb="FFFF0000"/>
        <rFont val="Times New Roman"/>
        <family val="1"/>
        <charset val="238"/>
      </rPr>
      <t>(- Zamawiający dopuszca:  serwetę z laminatu 75cm x 50cm z otworem 7cm otoczonym przylepcem)</t>
    </r>
    <r>
      <rPr>
        <sz val="10"/>
        <rFont val="Times New Roman"/>
        <family val="1"/>
        <charset val="238"/>
      </rPr>
      <t xml:space="preserve">
- 1 szt. igły 1,2x40 mm ,-1 szt. igły 0,5x25 mm 
- 1 szt. strzykawki 5 ml. ,-1 szt. strzykawki 3 ml. 
- 10 szt. kompresów włókninowych 7,5x7,5 cm.,
- 1 szt. samoprzylepnego opatrunku  w rozmiarze 5x7,2 cm.- 1 szt pęsety plastikowej 13 </t>
    </r>
  </si>
  <si>
    <r>
      <t xml:space="preserve">Pieluchy jednorazowe dla dorosłych,w rozm S  dla pacjentów o obwodzie pasa (minimalny rekomendowany, dolna granica) 56--80 ( +/-5 cm )   ( wykonane na całej powierzchni z materiałów paroprzepuszczalnych ,min  jeden ściągacze taliowy, cztery przylepcorzepy z dodatkowym elementem elastycznym, o chłonnośći wg. normy ISO 11948-1 2300 gr , falbanki wzdłuż wkładu chłonnego skierowane na zewnątrz lub wewnatrz Op. a 30 szt.
</t>
    </r>
    <r>
      <rPr>
        <sz val="10"/>
        <color rgb="FFFF0000"/>
        <rFont val="Times New Roman"/>
        <family val="1"/>
        <charset val="238"/>
      </rPr>
      <t xml:space="preserve">- Zamawiający dopuszcza: pieluchy jednorazowe dla dorosłych w rozmiarze S dla pacjentów o obwodzie pasa (minimalny rekomendowany, dolna granica) 55-80 ( +/-5 cm), wykonane na całej powierzchni z materiałów paroprzepuszczalnych, bez ściągaczy taliowych, cztery przylepcorzepy bez dodatkowego elementu elastycznego o chłonności wg. normy ISO 11948-1 1500 g, falbanki wzdłuż wkładu chłonnego skierowane na zewnątrz lub wewnątrz, op. a 30 szt. </t>
    </r>
  </si>
  <si>
    <r>
      <t xml:space="preserve">Pieluchy jednorazowe dla dorosłych,w rozm M  dla pacjentów o obwodzie pasa ( minimalny rekomendowany , dolna granica ) 73-130 ( +/- 5cm )  , wykonane na całej powierzchni z materiałów paroprzepuszczalnych ,posiadające min  jeden ściągacze taliowy , cztery przylepcorzepy z dodatkowym elementem elastycznym, o chłonnośći  min 2800 gr , falbanki wzdłuż wkładu chłonnego skierowane na zewnątrz lub wewnatrz Op. a 30 szt.
</t>
    </r>
    <r>
      <rPr>
        <sz val="10"/>
        <color rgb="FFFF0000"/>
        <rFont val="Times New Roman"/>
        <family val="1"/>
        <charset val="238"/>
      </rPr>
      <t xml:space="preserve">- Zamawiający dopuszcza obwód pasa 75-110 cm
- Zamawiający dopuszcza: pieluchy jednorazowe dla dorosłych w rozmiarze M dla pacjentów o obwodzie pasa (minimalny rekomendowany, dolna granica) 75-110 ( +/-5 cm), wykonane na całej powierzchni z materiałów paroprzepuszczalnych, bez ściągaczy taliowych, cztery przylepcorzepy bez dodatkowego elementu elastycznego o chłonności wg. normy ISO 11948-1 2200 g, falbanki wzdłuż wkładu chłonnego skierowane na zewnątrz lub wewnątrz, op. a 30 szt. </t>
    </r>
  </si>
  <si>
    <r>
      <t xml:space="preserve">Pieluchy jednorazowe dla dorosłych,w rozm L  dla pacjentów o obwodzie pasa (minimalny rekomendowany , dolna granica )  92-160  ( +/-5 cm ) , wykonane na całej powierzchni z materiałów paroprzepuszczalnych ,min  jeden ściągacze taliowy , cztery przylepcorzepy z dodatkowym elementem elastycznym, o chłonnośći min.3070 gr , falbanki wzdłuż wkładu chłonnego skierowane na zewnątrz lub wewnatrz Op. a 30 szt.
</t>
    </r>
    <r>
      <rPr>
        <sz val="10"/>
        <color rgb="FFFF0000"/>
        <rFont val="Times New Roman"/>
        <family val="1"/>
        <charset val="238"/>
      </rPr>
      <t xml:space="preserve">- Zamawiający dopuszcza obwód pasa 75-110 cm
- Zamawiający dopuszcza: pieluchy jednorazowe dla dorosłych w rozmiarze L dla pacjentów o obwodzie pasa (minimalny rekomendowany, dolna granica) 100-150 ( +/-5 cm), wykonane na całej powierzchni z materiałów paroprzepuszczalnych, bez ściągaczy taliowych, cztery przylepcorzepy bez dodatkowego elementu elastycznego o chłonności wg. normy ISO 11948-1 2500 g, falbanki wzdłuż wkładu chłonnego skierowane na zewnątrz lub wewnątrz, op. a 30 szt. </t>
    </r>
  </si>
  <si>
    <r>
      <t xml:space="preserve">Pieluchy jednorazowe dla dorosłych,w rozm xl  dla pacjentów o obwodzie pasa (minimalny rekomendowany , dolna granica )  130-170  ( +/-10 cm )  , wykonane na całej powierzchni z materiałów paroprzepuszczalnych ,min  jeden ściągacze taliowy , cztery przylepcorzepy z dodatkowym elementem elastycznym, o chłonnośći min.3170 gr , falbanki wzdłuż wkładu chłonnego skierowane na zewnątrz lub wewnatrz Op. a 30 szt.
</t>
    </r>
    <r>
      <rPr>
        <sz val="10"/>
        <color rgb="FFFF0000"/>
        <rFont val="Times New Roman"/>
        <family val="1"/>
        <charset val="238"/>
      </rPr>
      <t xml:space="preserve">- Zamawiający dopuszcza: pieluchy jednorazowe dla dorosłych w rozmiarze XL dla pacjentów o obwodzie pasa (minimalny rekomendowany, dolna granica) 130-170 ( +/-5 cm), wykonane na całej powierzchni z materiałów paroprzepuszczalnych, bez ściągaczy taliowych, cztery przylepcorzepy bez dodatkowego elementu elastycznego o chłonności wg. normy ISO 11948-1 2500 g, falbanki wzdłuż wkładu chłonnego skierowane na zewnątrz lub wewnątrz, op. a 30 szt. </t>
    </r>
  </si>
  <si>
    <r>
      <t xml:space="preserve">Samoprzylepny uchwyt do mocowania przewodów i drenów o wymiarach 9 x 11 cm z 2 trokami z włókniny spunlace o długości min. 25 cm (umożliwiającymi przewiązanie kilku przewodów równocześnie) przymocowanymi do foliowej  taśmy samoprzylepnej  o wymiarach 9 x 11 cm.
</t>
    </r>
    <r>
      <rPr>
        <sz val="10"/>
        <color rgb="FFFF0000"/>
        <rFont val="Times New Roman"/>
        <family val="1"/>
        <charset val="238"/>
      </rPr>
      <t>- Zamawiający dopuszcza:  taśmę chirurgiczną w rozmiarze 10x50cm
- Zamawiający dopuszcza: Sterylny, jednorazowy, bezlateksowy przylepny uchwyt na przewody typu rzep wykonany z poliamidu, o długości 14 cm i szerokości 2,5 cm. Opakowanie jednostkowe typu peel  pouch zaopatrzone w 4 etykiety samoprzylepne posiadające indeks wyrobu, numer lot, datę ważności, nazwę producenta. Produkt umieszczony po 50 szt. w kartonie zbiorczym. Sterylizacja tlenkiem etylenu</t>
    </r>
  </si>
  <si>
    <r>
      <t xml:space="preserve">Osłona na kamerę o wymiarach pomiędzy 14 x 250 cm z foliową taśmą lepną do bezpiecznego zamknięcia, składana teleskopowo , przeznaczona do okablowania kamer i endoskopów. kartonik do wkładania i rozwinięcia osłony. Osłona wykonana z mocnej przezroczystej foli polietylenowej o grubości min.0,05 mm. 
</t>
    </r>
    <r>
      <rPr>
        <sz val="10"/>
        <color rgb="FFFF0000"/>
        <rFont val="Times New Roman"/>
        <family val="1"/>
        <charset val="238"/>
      </rPr>
      <t>- Zamawiający dopuszcza: Sterylny, jednorazowy pokrowiec na przewody o szer. 13 cm oraz dł. 240 cm, wykonany z mocnej folii PE (50µ, gramatura 46g/m²), z perforowaną  jedną końcówką zwężającą się, złożony teleskopowo, z taśmą lepną do mocowania o długości min. 18 cm i szerokości 1,8 cm, odporną na przemakanie oraz z kartonikiem ułatwiającym aplikację. Opakowanie jednostkowe typu peelpouch zaopatrzone w 4 etykiety samoprzylepne  posiadające indeks wyrobu, numer lot, datę ważności, nazwę producenta. Osłony pakowane zbiorczo po 25 szt. w worek foliowy, następnie karton. Producent spełnia wymogi normy środowiskowej ISO 14001 potwierdzonej certyfikatem</t>
    </r>
    <r>
      <rPr>
        <sz val="10"/>
        <rFont val="Times New Roman"/>
        <family val="1"/>
        <charset val="238"/>
      </rPr>
      <t>.</t>
    </r>
  </si>
  <si>
    <r>
      <t xml:space="preserve">Rękawice chirurgiczne, jałowe, lateksowe bezpudrowe, kształt anatomiczny, kolor biały, mankiet rolowany, Lateks o zwiększonej lepkości ułatwiający chwyt narzędzia. Dostępne w rozmiarach  5.5-9.0, powierzchnia zewnętrzna, mikroszorstka, powierzchnia wewnętrzna polimeryzowana , długość rękawicy min 270 mm, AQL 0,65  rękawice zgodne z Dyrektywą o Wyrobie Medycznym MDD 93/42/EEC i CE 0123 w klasie IIa, Środek ochrony indywidualnej kategorii III CE 0321 zgodnie z 89/686/EEC, Siła przy zerwaniu (mediana) ≥9 N, oznakowane datą sterylizacji, oznakowane datą ważności i numerem serii.  Opakowanie zbiorcze oznaczone fabrycznie kolorem charakterystycznym dla rodzaju rękawicy.
</t>
    </r>
    <r>
      <rPr>
        <sz val="10"/>
        <color rgb="FFFF0000"/>
        <rFont val="Times New Roman"/>
        <family val="1"/>
        <charset val="238"/>
      </rPr>
      <t>-Zamawiajácy dopuszcza: Rękawice chirurgiczne, lateksowe, bezpudrowe, polimerowane od wewnątrz, mikroteksturowane na całej powierzchni chwytnej, mankiet rolowany, sterylizowane radiacyjnie, AQL 0.65, grubość na palcu 0,17±0,01, na dłoni 0,14±0,01, mankiecie 0,11±0,01, długość min 280 mm.  Poziom protein poniżej 67 μg/g. Siła zrywu (mediana) przed starzeniem min. 16N (badania wg EN 455 z jednostki notyfikowanej). Zarejestrowane jako wyrób medyczny klasy IIa oraz środek ochrony indywidualnej kat. III. Odporne na przenikanie: min 5 substancji chemicznych na min 3 poziomie zgodnie z  EN ISO 374-1. Odporne na przenikanie wirusów zgodnie z ASTM F1671 oraz EN ISO 374-5. Zgodne z ASTM D3577, EN 455. Dostępne w rozmiarach 6-9, opakowanie wewn. papier, zewn. Foliowe
- Zamawiający dopuszcza: rękawic o długości zgodnej z wytycznymi ustawodawcy określonymi w normie EN 455-2, wynoszącej min. 260 - 280 mm w zależności od rozmiaru, która w pełni zakrywa mankiet fartucha i zapewnia bezpieczeństwo pracy podczas zabiegu chirurgicznego.</t>
    </r>
  </si>
  <si>
    <r>
      <t xml:space="preserve">Rękawice diagnostyczne nitrylowe bez pudrowe, - Dostępne rozmiary:  S, M, L ,XL, Ilość w opakowaniu:  90- 100 sztuk, podwójna rejestracja jako wyrób medyczny i środek ochrony osobistej klasy III Długość: 240mm, Poziom AQL: 1,0, Grubość ścian:palec: 0,05; dłoń: 0,05;Siła zrywania przed starzeniem: minimalna 6,N (mediana 7,15N), Powierzchnia wewnętrzna chlorowane, Dopuszczone do kontaktu z żywnością, Rolowany mankiet,Teksturowane .
</t>
    </r>
    <r>
      <rPr>
        <sz val="10"/>
        <color rgb="FFFF0000"/>
        <rFont val="Times New Roman"/>
        <family val="1"/>
        <charset val="238"/>
      </rPr>
      <t>- Zamawiający dopuszcza: rękawice diagnostyczne nitrylowe bez pudrowe, dostępne rozmiary: S, M, L ,XL, ilość w opakowaniu: 90-100 sztuk, podwójna rejestracja jako wyrób medyczny i środek ochrony osobistej klasy III, długość min. 240mm, poziom AQL ≤ 1.5, grubość ścianek min.: palec 0.05mm, dłoń 0.05mm, siła zrywania przed starzeniem: min. 6.0 N, powierzchnia wewnętrzna chlorowana, dopuszczone do kontaktu z żywnością, rolowany mankiet, teksturowane (min. końcówki palców).
- Zamawiajácy dopuszcza: rękawice nitrylowe z siłą zrywu o wartości min. 7,1 N o grubościach: • Na palcu: 0,11 +/- 0,01 mm,• Na dłoni 0,07+/- 0,01,• Na mankiecie 0,06 +/- 0,01 mm
- Zamawiający dopuszcza: nowoczesne rękawice nitrylowe o lepszych parametrach użytkowych niż opisane, tj. cieńszych (grubość max. 0,10 mm), co gwarantujące najlepsze czucie, ale jednocześnie bardziej odpornych na penetrację alkoholi używanych w środkach do dezynfekcji takich jak: etanol 20% oraz izopropanol 70% (Poziom 6). Nowoczesna formuła chemiczna oferowanych rękawic zapewnia, że odporność na wszystkie substancje chemiczne użyte do oznakowania typu wskazane w normie EN ISO 374-1 i umieszczone na opakowaniu jest na poziomie min. 4. Obniżona grubość Zapewnia także, że rękawice są miękkie i elastyczne, przez co łatwo się zakładają i są lepiej dopasowane do dłoni a praca w nich jest bardzie komfortowa. Jednocześnie zgodna z normą EN 455-2 wytrzymałość na zrywanie zapewnia odpowiednią wytrzymałość do nakładania i pracy, rękawice nie rwą się przy zakładaniu i w trakcie wykonywania procedur medycznych. Pakowane po maks. 100 szt.
- Zamawiający dopuszcza: rękawice nitrylowe gwarantującye łatwe i pojedyncze wyciąganie z opakowania dzięki automatycznemu, warstwowemu układaniu (informacja fabrycznie nadrukowana na opakowaniu), o grubości na palcu min. 0,08 mm, na dłoni min. 0,05 mm, niezrywające się podczas zakładania (wytrzymałość ≥6N zg. z EN 455-2). Oznakowane jako wyrób medyczny klasy I oraz środek ochrony osobistej Kategorii III, Typ min. B, zgodnie z obowiązującymi normami z adekwatnym oznakowaniem na opakowaniu. Delikatnie teksturowane z dodatkową teksturą na końcach palców.Odporne na penetrację min. 3 substancji chemicznych na poziomie co najmniej 2 w tym 37% Formaldehyd – poziom 5), potwierdzone certyfikatem jednostki notyfikowanej. Instrukcja zakładania i zdejmowania rękawic umieszona bezpośrednio na opakowaniu. Otwór dozujący zabezpieczony dodatkową folią chroniącą zawartość przed kontaminacją. Pakowane po 100 lub 200 szt.</t>
    </r>
  </si>
  <si>
    <r>
      <t xml:space="preserve">Maska tlenowa z nebulizerem i drenem, wykonana z nietoksycznego PCV, bez lateksu, dren o dł. ok. 210 cm z uniwersalnymi złączkami, nebulizator o poj. 6 ml - 8 ml-skalowany co 1 ml, regulowana blaszka na nos oraz gumka mocująca, różne rozmiary.
</t>
    </r>
    <r>
      <rPr>
        <sz val="10"/>
        <color rgb="FFFF0000"/>
        <rFont val="Times New Roman"/>
        <family val="1"/>
        <charset val="238"/>
      </rPr>
      <t>- Zamawiający dopuszcza: Nebulizator niskoobjętościowy do podawania leku, ze stabilną podstawką dyfuzora w zakresie 0-360 stopni, o pojemności 10 ml, skalowany dwustronnie, naprzemiennie w zakresie od 3 do 10 ml co 1 ml, W zestawie z nebulizatorem: maska aerozolowa dla dorosłych, dren tlenowy o przekroju gwiazdkowym 2,1 m i złączu standardowym, niebieskie, sztywne złącze drenu dedykowane do nebulizatora.
- Zamawiający dopuszcza: zestaw maski aerozolowej z nebulizatorem pojemności 12ml skalowanym co 2 ml i drenem o długości 200cm, spełniający pozostałem wymogi SWZ. Zestaw dostępny w rozmiarze dla dorosłych i pediatrycznym</t>
    </r>
  </si>
  <si>
    <r>
      <t xml:space="preserve">Obwód oddechowy do aparatu do znieczulania dla dorosłych z PE lub PP,  Dwie rury rozciągliwe dł 180- 240 cm po rozciągnięciu, Dodatkowa rura do worka o dł 150-180 cm po rozciągnięciu, Kolanko z portem Luer-Lock, Trójnik Y  bez portów </t>
    </r>
    <r>
      <rPr>
        <sz val="10"/>
        <color rgb="FFFF0000"/>
        <rFont val="Times New Roman"/>
        <family val="1"/>
        <charset val="238"/>
      </rPr>
      <t>lub z portami</t>
    </r>
    <r>
      <rPr>
        <sz val="10"/>
        <rFont val="Times New Roman"/>
        <family val="1"/>
        <charset val="238"/>
      </rPr>
      <t xml:space="preserve">, Średnica rur 22 mm, złącza 22mmF, złączka prosta 22 mmM-22 mmM, Bezlateksowy worek oddechowy o poj. 2 - 3 l
</t>
    </r>
    <r>
      <rPr>
        <sz val="10"/>
        <color rgb="FFFF0000"/>
        <rFont val="Times New Roman"/>
        <family val="1"/>
        <charset val="238"/>
      </rPr>
      <t>- Zamawiający dopuszcza dodatkową rurę o długości 120 cm po rozciągnięciu
- Zamawiający dopuszcza: obwód z łącznikiem Y z dwoma portami zabezpieczonymi koreczkami, spełniający pozostałe wymogi SWZ</t>
    </r>
  </si>
  <si>
    <r>
      <t xml:space="preserve">Farrtuch wiązany na troki wewnętrzne oraz troki zewnętrzne z kartonikiem; z tyłu, w okolicach szyi, zapięcie na rzep, mankiety o długości 6 cm, wykonane z poliestru. Szwy wykonane techniką ultradźwiękową.                                                                                                                         Odporność na przenikanie cieczy na całej powierzchni min.36cm H2O
</t>
    </r>
    <r>
      <rPr>
        <sz val="10"/>
        <color rgb="FFFF0000"/>
        <rFont val="Times New Roman"/>
        <family val="1"/>
        <charset val="238"/>
      </rPr>
      <t>- Zamawiający dopuszcza przenikanie cieczyna całej powierzchni 33 cm H2O</t>
    </r>
  </si>
  <si>
    <r>
      <t xml:space="preserve"> Rozmiar fartucha oznaczony na dwa sposoby:  w centymetrach oznaczających jego długość oraz literowo: S-L/120cm; XL/130cm; XXL/150cm.  Zamawiający wymaga wszystkch wskazanych rozmiarów do wyboru Zamaówienia przy składaniu Zamówień
</t>
    </r>
    <r>
      <rPr>
        <sz val="10"/>
        <color rgb="FFFF0000"/>
        <rFont val="Times New Roman"/>
        <family val="1"/>
        <charset val="238"/>
      </rPr>
      <t>- Zamawiający dopuszcza rozmiary: L 127 cm, L-L 151 cm, XL 127 cm, XL-L 152 cm
- Zamawiający dopuszcza rozmiary: M-L/120cm, XL/130 cm, XXL/150 cm</t>
    </r>
  </si>
  <si>
    <r>
      <t xml:space="preserve">serweta na stolik Mayo rozm.79 cm x 145 cm </t>
    </r>
    <r>
      <rPr>
        <sz val="10"/>
        <color rgb="FFFF0000"/>
        <rFont val="Times New Roman"/>
        <family val="1"/>
        <charset val="238"/>
      </rPr>
      <t>lub 80cm x 145cm</t>
    </r>
    <r>
      <rPr>
        <sz val="10"/>
        <rFont val="Times New Roman"/>
        <family val="1"/>
        <charset val="238"/>
      </rPr>
      <t xml:space="preserve"> z polipropylenową warstwą chłonną  min. 75x90cm</t>
    </r>
  </si>
  <si>
    <r>
      <t xml:space="preserve">serweta na stolik Mayo rozm. 79 cm x 145cm </t>
    </r>
    <r>
      <rPr>
        <sz val="10"/>
        <color rgb="FFFF0000"/>
        <rFont val="Times New Roman"/>
        <family val="1"/>
        <charset val="238"/>
      </rPr>
      <t xml:space="preserve">lub 80cm x 145cm </t>
    </r>
    <r>
      <rPr>
        <sz val="10"/>
        <rFont val="Times New Roman"/>
        <family val="1"/>
        <charset val="238"/>
      </rPr>
      <t>z polipropylenową warstwą chłonną min. 75x90cm</t>
    </r>
  </si>
  <si>
    <r>
      <t xml:space="preserve">fartuch chirurgiczny wzmocniony długość150cm, Fartuch z włókniny polipropylenowej 35g/m2 z zakładanymi połami, zachowujący sterylny obszar na plecach. Wiązany na troki wewnętrzne oraz troki zewnętrzne z kartonikiem; z tyłu, w okolicach szyi, zapięcie na rzep.Fartuch musi posiadać dodatkowo wzmocnienia w części przedniej i na rękawach wykonane z laminatu: włókniny polipropylenowej i folii polietylenowej umieszczone od wewnątrz fartucha o gramaturze 28g/m2, . </t>
    </r>
    <r>
      <rPr>
        <sz val="10"/>
        <color rgb="FFFF0000"/>
        <rFont val="Times New Roman"/>
        <family val="1"/>
        <charset val="238"/>
      </rPr>
      <t>Odporność na przenikanie cieczy w miejscach wzmonionych min. 150 cm H2O</t>
    </r>
    <r>
      <rPr>
        <sz val="10"/>
        <rFont val="Times New Roman"/>
        <family val="1"/>
        <charset val="238"/>
      </rPr>
      <t>. Odporność na wypychanie na sucho/ mokro min. 250/ 220 kPa Oznakowanie rozmiaru  w postaci naklejki naklejone na fartuchu, pozwalające na identy.fikację przed rozłożeniem</t>
    </r>
  </si>
  <si>
    <r>
      <t xml:space="preserve">Jednoczęściowy </t>
    </r>
    <r>
      <rPr>
        <sz val="10"/>
        <color rgb="FFFF0000"/>
        <rFont val="Times New Roman"/>
        <family val="1"/>
        <charset val="238"/>
      </rPr>
      <t>lub trzyczęściowy</t>
    </r>
  </si>
  <si>
    <t>* Zamawiający dopuszcza: Sterylna, uniwersalna, trzyczęściowa, osłona ramienia C model Ziehm wykonana z folii PE, rozmiar osłony ramienia 35x185 cm, osłony okrągłe 60x115 cm i 70x130 cm. Opakowanie jednostkowe- rozrywana torebka papierowo foliowa zaopatrzona w 4 etykiety samoprzylepne do dokumentacji medycznej zawierające: numer katalogowy, numer lot, datę ważności oraz nazwę producenta, w tym 2 dodatkowo z kodem kreskowym. Sterylizacja EO.</t>
  </si>
  <si>
    <t>Wymagania graniczne Zamawiającego  do poz. 1 *</t>
  </si>
  <si>
    <t>Wymagania graniczne Zamawiającego  do poz. 2**</t>
  </si>
  <si>
    <t>** Zamawiający dopuszcza: Osłona okrągła nie zawierająca lateksu, wykonana z przeźroczystej folii PE o grubości 50 μm i gramaturze 46 g/m2, o wymiarach: 56 x 40 cm (średnica x wysokość), średnica otworu po rozciągnięciu min. 80 cm, obszyta bordową lamówką, jałowa, pakowana jednostkowo w rozrywaną torebkę typu peelpouch, na opakowaniu min. 3 samoprzylepne etykiety do dokumentacji medycznej zawierające: numer katalogowy, numer lot, datę ważności oraz nazwę producenta. Sterylizacja tlenkiem etylenu. Osłony pakowane zbiorczo po 25 szt. w worek foliowy, następnie karton. Producent spełnia wymogi normy środowiskowej ISO 14001 potwierdzonej certyfikatem.</t>
  </si>
  <si>
    <r>
      <t xml:space="preserve">Średnica po ułożeniu na płasko 50-60cm, dodatkowo wysokość boku &gt; 10cm lub średnica po ułożeniu na płasko 75x75
</t>
    </r>
    <r>
      <rPr>
        <sz val="10"/>
        <color rgb="FFFF0000"/>
        <rFont val="Times New Roman"/>
        <family val="1"/>
        <charset val="238"/>
      </rPr>
      <t>- Zamawiający dopuszcza: o wymiarach: 56 x 40 cm (średnica x wysokość), średnica otworu po rozciągnięciu min. 80 cm</t>
    </r>
  </si>
  <si>
    <t>Wymagania graniczne Zamawiającego do poz. 5*</t>
  </si>
  <si>
    <t>* Zamawiający dopuszcza: zestawu o następującym składzie:
1 serweta 80 cm x 100 cm (owinięcie zestawu)
1 serweta na stolik Mayo Lite 80 cm x 145 cm
1 osłona ortopedyczna na kończynę 33 cm x 55 cm
1 foliowa taśma samoprzylepna 10 cm x 50 cm
1 serweta operacyjna 260 cm x 225 cm z samoprzylepnym wycięciem "U" 10 cm x 100 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g/m2 (+/-0,5g/m2), wytrzymałość na rozerwanie na sucho/mokro 175/185 kPa, wytrzymałość na penetrację płynów 129 cm H2O</t>
  </si>
  <si>
    <t>Dreny jednorazowe współpracujące z z urządzeniem Artroskop Synergy  UHD 4 K firmy ARTHREX do zabiegów artroskopowych - praca w torze odpływu</t>
  </si>
  <si>
    <r>
      <t xml:space="preserve">Filtry oddechowe z wymiennikiem ciepła i wilgoci dla </t>
    </r>
    <r>
      <rPr>
        <strike/>
        <sz val="10"/>
        <color rgb="FFFF0000"/>
        <rFont val="Times New Roman"/>
        <family val="1"/>
        <charset val="238"/>
      </rPr>
      <t>noworodków,</t>
    </r>
    <r>
      <rPr>
        <sz val="10"/>
        <rFont val="Times New Roman"/>
        <family val="1"/>
        <charset val="238"/>
      </rPr>
      <t xml:space="preserve"> dzieci i dorosłych, jednorazowego użytku przeznaczony do stosowania u zaintubowanych pacjentów podłączonych do respiratora .</t>
    </r>
  </si>
  <si>
    <r>
      <t xml:space="preserve">Fartuchy foliowe przednie, zakładane przez głowę, wiązane z tyłu na troki, pakowane w papierowy kartonik, </t>
    </r>
    <r>
      <rPr>
        <sz val="10"/>
        <color rgb="FFFF0000"/>
        <rFont val="Times New Roman"/>
        <family val="1"/>
        <charset val="238"/>
      </rPr>
      <t>op. =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</si>
</sst>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quot; zł&quot;"/>
    <numFmt numFmtId="165" formatCode="_-* #,##0.00&quot; zł&quot;_-;\-* #,##0.00&quot; zł&quot;_-;_-* \-??&quot; zł&quot;_-;_-@_-"/>
    <numFmt numFmtId="166" formatCode="#,##0.00&quot; zł&quot;;[Red]\-#,##0.00&quot; zł&quot;"/>
    <numFmt numFmtId="167" formatCode="#,##0.00\ [$€-401]"/>
    <numFmt numFmtId="168" formatCode="_-* #,##0.00\ [$€-1]_-;\-* #,##0.00\ [$€-1]_-;_-* \-??\ [$€-1]_-;_-@_-"/>
    <numFmt numFmtId="169" formatCode="_-* #,##0.00\ [$€-425]_-;\-* #,##0.00\ [$€-425]_-;_-* \-??\ [$€-425]_-;_-@_-"/>
  </numFmts>
  <fonts count="25">
    <font>
      <sz val="11"/>
      <color rgb="FF000000"/>
      <name val="Czcionka tekstu podstawowego"/>
      <family val="2"/>
      <charset val="238"/>
    </font>
    <font>
      <sz val="10"/>
      <name val="Arial"/>
      <family val="2"/>
      <charset val="238"/>
    </font>
    <font>
      <sz val="11"/>
      <color rgb="FF000000"/>
      <name val="Times New Roman"/>
      <family val="1"/>
      <charset val="238"/>
    </font>
    <font>
      <sz val="14"/>
      <color rgb="FF000000"/>
      <name val="Times New Roman"/>
      <family val="1"/>
      <charset val="238"/>
    </font>
    <font>
      <b/>
      <sz val="10"/>
      <name val="Times New Roman"/>
      <family val="1"/>
      <charset val="238"/>
    </font>
    <font>
      <sz val="10"/>
      <name val="Times New Roman"/>
      <family val="1"/>
      <charset val="238"/>
    </font>
    <font>
      <sz val="11"/>
      <color rgb="FFFF0000"/>
      <name val="Times New Roman"/>
      <family val="1"/>
      <charset val="238"/>
    </font>
    <font>
      <sz val="10"/>
      <color rgb="FF000000"/>
      <name val="Times New Roman"/>
      <family val="1"/>
      <charset val="238"/>
    </font>
    <font>
      <b/>
      <sz val="8"/>
      <name val="Times New Roman"/>
      <family val="1"/>
      <charset val="238"/>
    </font>
    <font>
      <sz val="8"/>
      <name val="Times New Roman"/>
      <family val="1"/>
      <charset val="238"/>
    </font>
    <font>
      <sz val="10"/>
      <color rgb="FFFF0000"/>
      <name val="Times New Roman"/>
      <family val="1"/>
      <charset val="238"/>
    </font>
    <font>
      <sz val="11"/>
      <name val="Times New Roman"/>
      <family val="1"/>
      <charset val="238"/>
    </font>
    <font>
      <sz val="10"/>
      <color rgb="FF008000"/>
      <name val="Times New Roman"/>
      <family val="1"/>
      <charset val="238"/>
    </font>
    <font>
      <sz val="11"/>
      <color rgb="FF000000"/>
      <name val="Calibri"/>
      <family val="2"/>
      <charset val="238"/>
    </font>
    <font>
      <sz val="12"/>
      <color rgb="FF000000"/>
      <name val="Times New Roman"/>
      <family val="1"/>
      <charset val="238"/>
    </font>
    <font>
      <vertAlign val="superscript"/>
      <sz val="10"/>
      <name val="Times New Roman"/>
      <family val="1"/>
      <charset val="238"/>
    </font>
    <font>
      <b/>
      <i/>
      <sz val="10"/>
      <name val="Times New Roman"/>
      <family val="1"/>
      <charset val="238"/>
    </font>
    <font>
      <u/>
      <sz val="10"/>
      <name val="Times New Roman"/>
      <family val="1"/>
      <charset val="238"/>
    </font>
    <font>
      <vertAlign val="subscript"/>
      <sz val="10"/>
      <name val="Times New Roman"/>
      <family val="1"/>
      <charset val="238"/>
    </font>
    <font>
      <b/>
      <sz val="10"/>
      <color rgb="FF000000"/>
      <name val="Times New Roman"/>
      <family val="1"/>
      <charset val="238"/>
    </font>
    <font>
      <b/>
      <i/>
      <sz val="10"/>
      <color rgb="FF000000"/>
      <name val="Times New Roman"/>
      <family val="1"/>
      <charset val="238"/>
    </font>
    <font>
      <sz val="14"/>
      <name val="Times New Roman"/>
      <family val="1"/>
      <charset val="238"/>
    </font>
    <font>
      <b/>
      <sz val="14"/>
      <color rgb="FF000000"/>
      <name val="Times New Roman"/>
      <family val="1"/>
      <charset val="238"/>
    </font>
    <font>
      <sz val="11"/>
      <color rgb="FF000000"/>
      <name val="Czcionka tekstu podstawowego"/>
      <family val="2"/>
      <charset val="238"/>
    </font>
    <font>
      <strike/>
      <sz val="10"/>
      <color rgb="FFFF0000"/>
      <name val="Times New Roman"/>
      <family val="1"/>
      <charset val="238"/>
    </font>
  </fonts>
  <fills count="5">
    <fill>
      <patternFill patternType="none"/>
    </fill>
    <fill>
      <patternFill patternType="gray125"/>
    </fill>
    <fill>
      <patternFill patternType="solid">
        <fgColor rgb="FFEEECE1"/>
        <bgColor rgb="FFE7E6E6"/>
      </patternFill>
    </fill>
    <fill>
      <patternFill patternType="solid">
        <fgColor rgb="FFFFFFFF"/>
        <bgColor rgb="FFEEECE1"/>
      </patternFill>
    </fill>
    <fill>
      <patternFill patternType="solid">
        <fgColor rgb="FFE7E6E6"/>
        <bgColor rgb="FFEEEC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s>
  <cellStyleXfs count="12">
    <xf numFmtId="0" fontId="0" fillId="0" borderId="0"/>
    <xf numFmtId="165" fontId="23" fillId="0" borderId="0" applyBorder="0" applyProtection="0"/>
    <xf numFmtId="9" fontId="23" fillId="0" borderId="0" applyBorder="0" applyProtection="0"/>
    <xf numFmtId="0" fontId="1" fillId="0" borderId="0"/>
    <xf numFmtId="0" fontId="1" fillId="0" borderId="0"/>
    <xf numFmtId="0" fontId="1" fillId="0" borderId="0"/>
    <xf numFmtId="0" fontId="1" fillId="0" borderId="0"/>
    <xf numFmtId="164" fontId="1" fillId="0" borderId="0" applyBorder="0" applyProtection="0"/>
    <xf numFmtId="164" fontId="1" fillId="0" borderId="0" applyBorder="0" applyProtection="0"/>
    <xf numFmtId="164" fontId="1" fillId="0" borderId="0" applyBorder="0" applyProtection="0"/>
    <xf numFmtId="0" fontId="13" fillId="0" borderId="0"/>
    <xf numFmtId="0" fontId="13" fillId="0" borderId="0"/>
  </cellStyleXfs>
  <cellXfs count="244">
    <xf numFmtId="0" fontId="0" fillId="0" borderId="0" xfId="0"/>
    <xf numFmtId="0" fontId="4" fillId="0" borderId="1" xfId="3" applyFont="1" applyBorder="1" applyAlignment="1">
      <alignment horizontal="center" vertical="center" wrapText="1"/>
    </xf>
    <xf numFmtId="0" fontId="4" fillId="0" borderId="1" xfId="3" applyFont="1" applyBorder="1" applyAlignment="1">
      <alignment horizontal="center" vertical="center" textRotation="180" wrapText="1"/>
    </xf>
    <xf numFmtId="0" fontId="4" fillId="3"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164" fontId="5" fillId="0" borderId="1" xfId="1" applyNumberFormat="1" applyFont="1" applyBorder="1" applyAlignment="1" applyProtection="1">
      <alignment horizontal="center" vertical="center" wrapText="1"/>
    </xf>
    <xf numFmtId="164" fontId="5" fillId="0" borderId="1" xfId="0" applyNumberFormat="1" applyFont="1" applyBorder="1" applyAlignment="1">
      <alignment horizontal="center" vertical="center" wrapText="1"/>
    </xf>
    <xf numFmtId="9" fontId="5" fillId="0" borderId="1" xfId="1" applyNumberFormat="1" applyFont="1" applyBorder="1" applyAlignment="1" applyProtection="1">
      <alignment horizontal="center" vertical="center" wrapText="1"/>
    </xf>
    <xf numFmtId="0" fontId="5" fillId="0" borderId="1" xfId="0" applyFont="1" applyBorder="1" applyAlignment="1">
      <alignment vertical="center" wrapText="1"/>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Border="1" applyAlignment="1" applyProtection="1">
      <alignment horizontal="left" vertical="center" wrapText="1"/>
    </xf>
    <xf numFmtId="0" fontId="5" fillId="0" borderId="1" xfId="1" applyNumberFormat="1" applyFont="1" applyBorder="1" applyAlignment="1" applyProtection="1">
      <alignment horizontal="center" vertical="center" wrapText="1"/>
    </xf>
    <xf numFmtId="164" fontId="5" fillId="0" borderId="1" xfId="0" applyNumberFormat="1" applyFont="1" applyBorder="1" applyAlignment="1">
      <alignment horizontal="right" vertical="center" wrapText="1"/>
    </xf>
    <xf numFmtId="2" fontId="5"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1" applyNumberFormat="1" applyFont="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164" fontId="5" fillId="3" borderId="1" xfId="1" applyNumberFormat="1" applyFont="1" applyFill="1"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9" fontId="5" fillId="3" borderId="1" xfId="1"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4" fontId="5" fillId="3" borderId="1" xfId="1" applyNumberFormat="1" applyFont="1" applyFill="1" applyBorder="1" applyAlignment="1" applyProtection="1">
      <alignment horizontal="right" vertical="center" wrapText="1"/>
    </xf>
    <xf numFmtId="164" fontId="5" fillId="3" borderId="1" xfId="0" applyNumberFormat="1" applyFont="1" applyFill="1" applyBorder="1" applyAlignment="1">
      <alignment vertical="center" wrapText="1"/>
    </xf>
    <xf numFmtId="9" fontId="5" fillId="3" borderId="1" xfId="1" applyNumberFormat="1" applyFont="1" applyFill="1" applyBorder="1" applyAlignment="1" applyProtection="1">
      <alignment horizontal="right" vertical="center" wrapText="1"/>
    </xf>
    <xf numFmtId="165" fontId="8" fillId="0" borderId="0" xfId="1" applyFont="1" applyBorder="1" applyAlignment="1" applyProtection="1">
      <alignment horizontal="center" vertical="center" wrapText="1"/>
    </xf>
    <xf numFmtId="3"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1" applyNumberFormat="1" applyFont="1" applyBorder="1" applyAlignment="1" applyProtection="1">
      <alignment horizontal="center" vertical="center" wrapText="1"/>
    </xf>
    <xf numFmtId="164" fontId="8" fillId="0" borderId="0" xfId="1" applyNumberFormat="1" applyFont="1" applyBorder="1" applyAlignment="1" applyProtection="1">
      <alignment horizontal="right" vertical="center" wrapText="1"/>
    </xf>
    <xf numFmtId="0" fontId="7" fillId="3" borderId="1" xfId="0" applyFont="1" applyFill="1" applyBorder="1" applyAlignment="1">
      <alignment vertical="center" wrapText="1"/>
    </xf>
    <xf numFmtId="4" fontId="5" fillId="3" borderId="1" xfId="3"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4" fontId="7" fillId="3" borderId="1" xfId="3"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3" borderId="1" xfId="1" applyNumberFormat="1" applyFont="1" applyFill="1" applyBorder="1" applyAlignment="1" applyProtection="1">
      <alignment horizontal="center" vertical="center" wrapText="1"/>
    </xf>
    <xf numFmtId="164" fontId="7" fillId="3" borderId="1" xfId="1" applyNumberFormat="1" applyFont="1" applyFill="1" applyBorder="1" applyAlignment="1" applyProtection="1">
      <alignment horizontal="center" vertical="center" wrapText="1"/>
    </xf>
    <xf numFmtId="1" fontId="5" fillId="0" borderId="1" xfId="3"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65" fontId="4" fillId="0" borderId="0" xfId="1" applyFont="1" applyBorder="1" applyAlignment="1" applyProtection="1">
      <alignment horizontal="center" vertical="center" wrapText="1"/>
    </xf>
    <xf numFmtId="3"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0" xfId="1" applyNumberFormat="1" applyFont="1" applyBorder="1" applyAlignment="1" applyProtection="1">
      <alignment horizontal="center" vertical="center" wrapText="1"/>
    </xf>
    <xf numFmtId="165" fontId="4" fillId="4" borderId="1" xfId="1" applyFont="1" applyFill="1" applyBorder="1" applyAlignment="1" applyProtection="1">
      <alignment horizontal="center" vertical="center" wrapText="1"/>
    </xf>
    <xf numFmtId="165" fontId="5" fillId="0" borderId="1" xfId="1" applyFont="1" applyBorder="1" applyAlignment="1" applyProtection="1">
      <alignment horizontal="left" vertical="center" wrapText="1"/>
    </xf>
    <xf numFmtId="0" fontId="5" fillId="0" borderId="0" xfId="0" applyFont="1" applyBorder="1" applyAlignment="1">
      <alignment vertical="center" wrapText="1"/>
    </xf>
    <xf numFmtId="0" fontId="4" fillId="4" borderId="1" xfId="0" applyFont="1" applyFill="1" applyBorder="1" applyAlignment="1">
      <alignment horizontal="center" vertical="center" wrapText="1"/>
    </xf>
    <xf numFmtId="164" fontId="5" fillId="0" borderId="0" xfId="0" applyNumberFormat="1" applyFont="1" applyBorder="1" applyAlignment="1">
      <alignment horizontal="left" vertical="center" wrapText="1"/>
    </xf>
    <xf numFmtId="3" fontId="12" fillId="0" borderId="1" xfId="0" applyNumberFormat="1" applyFont="1" applyBorder="1" applyAlignment="1">
      <alignment horizontal="center" vertical="center" wrapText="1"/>
    </xf>
    <xf numFmtId="164" fontId="4" fillId="0" borderId="0" xfId="1" applyNumberFormat="1" applyFont="1" applyBorder="1" applyAlignment="1" applyProtection="1">
      <alignment horizontal="right" vertical="center" wrapText="1"/>
    </xf>
    <xf numFmtId="164" fontId="9" fillId="3" borderId="0"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2" fillId="0" borderId="0" xfId="0" applyFont="1" applyAlignment="1">
      <alignment vertical="center" wrapText="1"/>
    </xf>
    <xf numFmtId="4" fontId="5" fillId="0" borderId="1" xfId="0" applyNumberFormat="1" applyFont="1" applyBorder="1" applyAlignment="1">
      <alignment horizontal="center" vertical="center" wrapText="1"/>
    </xf>
    <xf numFmtId="0" fontId="4" fillId="3" borderId="1" xfId="0" applyFont="1" applyFill="1" applyBorder="1" applyAlignment="1">
      <alignment horizontal="left" vertical="center" wrapText="1"/>
    </xf>
    <xf numFmtId="165" fontId="5" fillId="0" borderId="1" xfId="0" applyNumberFormat="1" applyFont="1" applyBorder="1" applyAlignment="1">
      <alignment horizontal="center" vertical="center" wrapText="1"/>
    </xf>
    <xf numFmtId="9" fontId="5" fillId="0" borderId="1" xfId="2" applyFont="1" applyBorder="1" applyAlignment="1" applyProtection="1">
      <alignment horizontal="center" vertical="center" wrapText="1"/>
    </xf>
    <xf numFmtId="164" fontId="5" fillId="0" borderId="1" xfId="1" applyNumberFormat="1" applyFont="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5" fontId="5" fillId="3" borderId="1" xfId="0" applyNumberFormat="1" applyFont="1" applyFill="1" applyBorder="1" applyAlignment="1">
      <alignment horizontal="right" vertical="center" wrapText="1"/>
    </xf>
    <xf numFmtId="9" fontId="5" fillId="3" borderId="1" xfId="2" applyFont="1" applyFill="1" applyBorder="1" applyAlignment="1" applyProtection="1">
      <alignment horizontal="center" vertical="center" wrapText="1"/>
    </xf>
    <xf numFmtId="165" fontId="5" fillId="3" borderId="1" xfId="0" applyNumberFormat="1" applyFont="1" applyFill="1" applyBorder="1" applyAlignment="1">
      <alignment horizontal="center" vertical="center" wrapText="1"/>
    </xf>
    <xf numFmtId="3" fontId="4" fillId="0" borderId="1" xfId="1" applyNumberFormat="1" applyFont="1" applyBorder="1" applyAlignment="1" applyProtection="1">
      <alignment horizontal="center" vertical="center" wrapText="1"/>
    </xf>
    <xf numFmtId="0" fontId="7" fillId="0" borderId="1" xfId="0" applyFont="1" applyBorder="1" applyAlignment="1">
      <alignment vertical="center" wrapText="1"/>
    </xf>
    <xf numFmtId="0" fontId="5" fillId="0" borderId="1" xfId="10" applyFont="1" applyBorder="1" applyAlignment="1">
      <alignment horizontal="left" vertical="center" wrapText="1"/>
    </xf>
    <xf numFmtId="3" fontId="5"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3" xfId="1" applyNumberFormat="1" applyFont="1" applyBorder="1" applyAlignment="1" applyProtection="1">
      <alignment horizontal="center" vertical="center" wrapText="1"/>
    </xf>
    <xf numFmtId="164" fontId="4" fillId="0" borderId="5" xfId="1" applyNumberFormat="1" applyFont="1" applyBorder="1" applyAlignment="1" applyProtection="1">
      <alignment horizontal="center" vertical="center" wrapText="1"/>
    </xf>
    <xf numFmtId="164" fontId="4" fillId="0" borderId="0" xfId="0" applyNumberFormat="1" applyFont="1" applyBorder="1" applyAlignment="1">
      <alignment vertical="center" wrapText="1"/>
    </xf>
    <xf numFmtId="4" fontId="4" fillId="0" borderId="0" xfId="0" applyNumberFormat="1" applyFont="1" applyBorder="1" applyAlignment="1">
      <alignment horizontal="center" vertical="center" wrapText="1"/>
    </xf>
    <xf numFmtId="164" fontId="4" fillId="0" borderId="0" xfId="0" applyNumberFormat="1" applyFont="1" applyBorder="1" applyAlignment="1">
      <alignment horizontal="right" vertical="center" wrapText="1"/>
    </xf>
    <xf numFmtId="9" fontId="5" fillId="0" borderId="1" xfId="0" applyNumberFormat="1" applyFont="1" applyBorder="1" applyAlignment="1">
      <alignment horizontal="center" vertical="center" wrapText="1"/>
    </xf>
    <xf numFmtId="0" fontId="5" fillId="0" borderId="1" xfId="11" applyFont="1" applyBorder="1" applyAlignment="1">
      <alignment horizontal="left" vertical="center" wrapText="1"/>
    </xf>
    <xf numFmtId="164" fontId="4" fillId="0" borderId="1" xfId="0" applyNumberFormat="1" applyFont="1" applyBorder="1" applyAlignment="1">
      <alignment horizontal="right" vertical="center" wrapText="1"/>
    </xf>
    <xf numFmtId="0" fontId="7" fillId="0" borderId="1" xfId="10" applyFont="1" applyBorder="1" applyAlignment="1">
      <alignment horizontal="left" vertical="center" wrapText="1"/>
    </xf>
    <xf numFmtId="0" fontId="7" fillId="3" borderId="1" xfId="10" applyFont="1" applyFill="1" applyBorder="1" applyAlignment="1">
      <alignment horizontal="left" vertical="center" wrapText="1"/>
    </xf>
    <xf numFmtId="0" fontId="7"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5" fillId="3" borderId="1" xfId="10" applyFont="1" applyFill="1" applyBorder="1" applyAlignment="1">
      <alignment horizontal="left" vertical="center" wrapText="1"/>
    </xf>
    <xf numFmtId="0" fontId="3" fillId="3" borderId="0" xfId="0" applyFont="1" applyFill="1" applyBorder="1" applyAlignment="1">
      <alignment vertical="center" wrapText="1"/>
    </xf>
    <xf numFmtId="0" fontId="14" fillId="3" borderId="0" xfId="0" applyFont="1" applyFill="1" applyBorder="1" applyAlignment="1">
      <alignment vertical="center" wrapText="1"/>
    </xf>
    <xf numFmtId="3" fontId="4" fillId="0" borderId="0" xfId="1" applyNumberFormat="1" applyFont="1" applyBorder="1" applyAlignment="1" applyProtection="1">
      <alignment horizontal="center" vertical="center" wrapText="1"/>
    </xf>
    <xf numFmtId="164" fontId="5" fillId="3" borderId="0" xfId="1" applyNumberFormat="1" applyFont="1" applyFill="1" applyBorder="1" applyAlignment="1" applyProtection="1">
      <alignment vertical="center" wrapText="1"/>
    </xf>
    <xf numFmtId="0" fontId="2" fillId="3" borderId="0" xfId="0" applyFont="1" applyFill="1" applyAlignment="1">
      <alignment vertical="center" wrapText="1"/>
    </xf>
    <xf numFmtId="0" fontId="4" fillId="3" borderId="3" xfId="0" applyFont="1" applyFill="1" applyBorder="1" applyAlignment="1">
      <alignment horizontal="center" vertical="center" wrapText="1"/>
    </xf>
    <xf numFmtId="0" fontId="5" fillId="3" borderId="1" xfId="11" applyFont="1" applyFill="1" applyBorder="1" applyAlignment="1">
      <alignment horizontal="left" vertical="center" wrapText="1"/>
    </xf>
    <xf numFmtId="0" fontId="5" fillId="3" borderId="2"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4" fontId="4" fillId="3" borderId="3" xfId="1" applyNumberFormat="1" applyFont="1" applyFill="1" applyBorder="1" applyAlignment="1" applyProtection="1">
      <alignment horizontal="center" vertical="center" wrapText="1"/>
    </xf>
    <xf numFmtId="0" fontId="4" fillId="0" borderId="1" xfId="6" applyFont="1" applyBorder="1" applyAlignment="1">
      <alignment horizontal="center" vertical="center" wrapText="1"/>
    </xf>
    <xf numFmtId="0" fontId="5" fillId="0" borderId="1" xfId="6" applyFont="1" applyBorder="1" applyAlignment="1">
      <alignment horizontal="left" vertical="center" wrapText="1"/>
    </xf>
    <xf numFmtId="4" fontId="4" fillId="0" borderId="0" xfId="6" applyNumberFormat="1" applyFont="1" applyBorder="1" applyAlignment="1">
      <alignment vertical="center" wrapText="1"/>
    </xf>
    <xf numFmtId="3" fontId="5" fillId="0" borderId="0" xfId="6" applyNumberFormat="1" applyFont="1" applyBorder="1" applyAlignment="1">
      <alignment vertical="center" wrapText="1"/>
    </xf>
    <xf numFmtId="0" fontId="5" fillId="0" borderId="1" xfId="10" applyFont="1" applyBorder="1" applyAlignment="1">
      <alignment vertical="center" wrapText="1"/>
    </xf>
    <xf numFmtId="3" fontId="4" fillId="0" borderId="1" xfId="6" applyNumberFormat="1" applyFont="1" applyBorder="1" applyAlignment="1">
      <alignment horizontal="center" vertical="center" wrapText="1"/>
    </xf>
    <xf numFmtId="4" fontId="5" fillId="0" borderId="1" xfId="10" applyNumberFormat="1" applyFont="1" applyBorder="1" applyAlignment="1">
      <alignment vertical="center" wrapText="1"/>
    </xf>
    <xf numFmtId="4" fontId="5" fillId="0" borderId="1" xfId="6" applyNumberFormat="1" applyFont="1" applyBorder="1" applyAlignment="1">
      <alignment horizontal="center" vertical="center" wrapText="1"/>
    </xf>
    <xf numFmtId="4" fontId="5" fillId="0" borderId="1" xfId="10" applyNumberFormat="1" applyFont="1" applyBorder="1" applyAlignment="1">
      <alignment horizontal="center" vertical="center" wrapText="1"/>
    </xf>
    <xf numFmtId="0" fontId="5" fillId="0" borderId="1" xfId="10" applyFont="1" applyBorder="1" applyAlignment="1">
      <alignment horizontal="center" vertical="center" wrapText="1"/>
    </xf>
    <xf numFmtId="0" fontId="7" fillId="0" borderId="1" xfId="6" applyFont="1" applyBorder="1" applyAlignment="1">
      <alignment horizontal="left" vertical="center" wrapText="1"/>
    </xf>
    <xf numFmtId="0" fontId="19" fillId="0" borderId="1" xfId="6" applyFont="1" applyBorder="1" applyAlignment="1">
      <alignment horizontal="center" vertical="center" wrapText="1"/>
    </xf>
    <xf numFmtId="3" fontId="19" fillId="0" borderId="1" xfId="6" applyNumberFormat="1" applyFont="1" applyBorder="1" applyAlignment="1">
      <alignment horizontal="center" vertical="center" wrapText="1"/>
    </xf>
    <xf numFmtId="4" fontId="19" fillId="0" borderId="1" xfId="6" applyNumberFormat="1" applyFont="1" applyBorder="1" applyAlignment="1">
      <alignment horizontal="center" vertical="center" wrapText="1"/>
    </xf>
    <xf numFmtId="3" fontId="7" fillId="0" borderId="1" xfId="6" applyNumberFormat="1" applyFont="1" applyBorder="1" applyAlignment="1">
      <alignment horizontal="center" vertical="center" wrapText="1"/>
    </xf>
    <xf numFmtId="4" fontId="7" fillId="0" borderId="1" xfId="10" applyNumberFormat="1" applyFont="1" applyBorder="1" applyAlignment="1">
      <alignment vertical="center" wrapText="1"/>
    </xf>
    <xf numFmtId="4" fontId="7" fillId="0" borderId="1" xfId="6" applyNumberFormat="1" applyFont="1" applyBorder="1" applyAlignment="1">
      <alignment horizontal="center" vertical="center" wrapText="1"/>
    </xf>
    <xf numFmtId="0" fontId="7" fillId="0" borderId="1" xfId="10" applyFont="1" applyBorder="1" applyAlignment="1">
      <alignment vertical="center" wrapText="1"/>
    </xf>
    <xf numFmtId="3" fontId="5" fillId="3" borderId="1" xfId="10" applyNumberFormat="1" applyFont="1" applyFill="1" applyBorder="1" applyAlignment="1">
      <alignment horizontal="center" vertical="center" wrapText="1"/>
    </xf>
    <xf numFmtId="164" fontId="4" fillId="3" borderId="1" xfId="1" applyNumberFormat="1" applyFont="1" applyFill="1" applyBorder="1" applyAlignment="1" applyProtection="1">
      <alignment horizontal="center" vertical="center" wrapText="1"/>
    </xf>
    <xf numFmtId="0" fontId="5" fillId="0" borderId="0" xfId="6" applyFont="1" applyBorder="1" applyAlignment="1">
      <alignment horizontal="left" vertical="center" wrapText="1"/>
    </xf>
    <xf numFmtId="3" fontId="5" fillId="0" borderId="0" xfId="6" applyNumberFormat="1" applyFont="1" applyBorder="1" applyAlignment="1">
      <alignment horizontal="center" vertical="center" wrapText="1"/>
    </xf>
    <xf numFmtId="0" fontId="5" fillId="0" borderId="1" xfId="6" applyFont="1" applyBorder="1" applyAlignment="1">
      <alignment horizontal="center" vertical="center" wrapText="1"/>
    </xf>
    <xf numFmtId="0" fontId="3" fillId="0" borderId="1" xfId="11" applyFont="1" applyBorder="1" applyAlignment="1" applyProtection="1">
      <alignment horizontal="center" vertical="center"/>
    </xf>
    <xf numFmtId="167" fontId="3" fillId="0" borderId="1" xfId="11" applyNumberFormat="1" applyFont="1" applyBorder="1" applyAlignment="1" applyProtection="1">
      <alignment horizontal="center" vertical="center" wrapText="1"/>
    </xf>
    <xf numFmtId="0" fontId="3" fillId="3" borderId="1" xfId="11" applyFont="1" applyFill="1" applyBorder="1" applyAlignment="1" applyProtection="1">
      <alignment horizontal="center" vertical="center"/>
    </xf>
    <xf numFmtId="165" fontId="3" fillId="0" borderId="1" xfId="0" applyNumberFormat="1" applyFont="1" applyBorder="1" applyAlignment="1">
      <alignment vertical="center"/>
    </xf>
    <xf numFmtId="168" fontId="3" fillId="0" borderId="1" xfId="0" applyNumberFormat="1" applyFont="1" applyBorder="1" applyAlignment="1">
      <alignment vertical="center"/>
    </xf>
    <xf numFmtId="165" fontId="3" fillId="3" borderId="1" xfId="0" applyNumberFormat="1" applyFont="1" applyFill="1" applyBorder="1" applyAlignment="1">
      <alignment vertical="center"/>
    </xf>
    <xf numFmtId="0" fontId="3" fillId="0" borderId="1" xfId="11" applyFont="1" applyBorder="1" applyAlignment="1" applyProtection="1">
      <alignment vertical="center"/>
    </xf>
    <xf numFmtId="165" fontId="21" fillId="0" borderId="1" xfId="0" applyNumberFormat="1" applyFont="1" applyBorder="1" applyAlignment="1">
      <alignment vertical="center"/>
    </xf>
    <xf numFmtId="165" fontId="21" fillId="3" borderId="1" xfId="0" applyNumberFormat="1" applyFont="1" applyFill="1" applyBorder="1" applyAlignment="1">
      <alignment vertical="center"/>
    </xf>
    <xf numFmtId="0" fontId="22" fillId="0" borderId="1" xfId="11" applyFont="1" applyBorder="1" applyAlignment="1" applyProtection="1">
      <alignment horizontal="center" vertical="center"/>
    </xf>
    <xf numFmtId="165" fontId="22" fillId="0" borderId="1" xfId="0" applyNumberFormat="1" applyFont="1" applyBorder="1" applyAlignment="1">
      <alignment vertical="center"/>
    </xf>
    <xf numFmtId="169" fontId="22" fillId="0" borderId="1" xfId="0" applyNumberFormat="1" applyFont="1" applyBorder="1" applyAlignment="1">
      <alignment vertical="center"/>
    </xf>
    <xf numFmtId="165" fontId="22" fillId="3" borderId="1" xfId="0" applyNumberFormat="1" applyFont="1" applyFill="1" applyBorder="1" applyAlignment="1">
      <alignment vertical="center"/>
    </xf>
    <xf numFmtId="0" fontId="22" fillId="0" borderId="1" xfId="11" applyFont="1" applyBorder="1" applyAlignment="1" applyProtection="1">
      <alignment vertical="center"/>
    </xf>
    <xf numFmtId="165" fontId="0" fillId="0" borderId="0" xfId="0" applyNumberFormat="1"/>
    <xf numFmtId="0" fontId="5" fillId="3"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6"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10" applyFont="1" applyFill="1" applyBorder="1" applyAlignment="1">
      <alignment horizontal="left" vertical="center" wrapText="1"/>
    </xf>
    <xf numFmtId="3" fontId="5" fillId="0" borderId="1" xfId="6" applyNumberFormat="1" applyFont="1" applyBorder="1" applyAlignment="1">
      <alignment horizontal="center" vertical="center" wrapText="1"/>
    </xf>
    <xf numFmtId="4" fontId="4" fillId="0" borderId="1" xfId="6" applyNumberFormat="1" applyFont="1" applyBorder="1" applyAlignment="1">
      <alignment horizontal="center" vertical="center" wrapText="1"/>
    </xf>
    <xf numFmtId="165" fontId="4" fillId="0" borderId="1" xfId="1" applyFont="1" applyBorder="1" applyAlignment="1" applyProtection="1">
      <alignment horizontal="center" vertical="center" wrapText="1"/>
    </xf>
    <xf numFmtId="3" fontId="5" fillId="0" borderId="1" xfId="10" applyNumberFormat="1" applyFont="1" applyBorder="1" applyAlignment="1">
      <alignment horizontal="center" vertical="center" wrapText="1"/>
    </xf>
    <xf numFmtId="0" fontId="5" fillId="0" borderId="1" xfId="0" applyFont="1" applyBorder="1" applyAlignment="1">
      <alignment horizontal="center" vertical="center" wrapText="1"/>
    </xf>
    <xf numFmtId="164" fontId="5" fillId="0" borderId="0" xfId="1" applyNumberFormat="1" applyFont="1" applyBorder="1" applyAlignment="1" applyProtection="1">
      <alignment horizontal="center" vertical="center" wrapText="1"/>
    </xf>
    <xf numFmtId="0" fontId="0" fillId="0" borderId="0" xfId="0" applyAlignment="1">
      <alignment wrapText="1"/>
    </xf>
    <xf numFmtId="2" fontId="5" fillId="0" borderId="1" xfId="3" applyNumberFormat="1" applyFont="1" applyBorder="1" applyAlignment="1">
      <alignment horizontal="center" vertical="center" wrapText="1"/>
    </xf>
    <xf numFmtId="164" fontId="5" fillId="0" borderId="1" xfId="3"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6" fillId="3" borderId="0" xfId="0" applyFont="1" applyFill="1" applyAlignment="1">
      <alignment vertical="center" wrapText="1"/>
    </xf>
    <xf numFmtId="2" fontId="7" fillId="3" borderId="1" xfId="0" applyNumberFormat="1" applyFont="1" applyFill="1" applyBorder="1" applyAlignment="1">
      <alignment horizontal="center" vertical="center" wrapText="1"/>
    </xf>
    <xf numFmtId="164" fontId="9"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164" fontId="7" fillId="3" borderId="1" xfId="0" applyNumberFormat="1" applyFont="1" applyFill="1" applyBorder="1" applyAlignment="1">
      <alignment horizontal="right" vertical="center" wrapText="1"/>
    </xf>
    <xf numFmtId="1" fontId="5"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2" fontId="11" fillId="3" borderId="1"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5" fillId="0" borderId="1" xfId="0" applyNumberFormat="1" applyFont="1" applyBorder="1" applyAlignment="1">
      <alignment vertical="center" wrapText="1"/>
    </xf>
    <xf numFmtId="2" fontId="5" fillId="0" borderId="1" xfId="0" applyNumberFormat="1" applyFont="1" applyBorder="1" applyAlignment="1">
      <alignment horizontal="left" vertical="center" wrapText="1"/>
    </xf>
    <xf numFmtId="2" fontId="5" fillId="3" borderId="1" xfId="0" applyNumberFormat="1" applyFont="1" applyFill="1" applyBorder="1" applyAlignment="1">
      <alignment horizontal="left" vertical="center" wrapText="1"/>
    </xf>
    <xf numFmtId="164" fontId="5" fillId="0" borderId="1" xfId="0" applyNumberFormat="1" applyFont="1" applyBorder="1" applyAlignment="1">
      <alignment horizontal="left" vertical="center" wrapText="1"/>
    </xf>
    <xf numFmtId="16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5" fillId="0" borderId="0" xfId="0" applyFont="1" applyAlignment="1">
      <alignment vertical="center" wrapText="1"/>
    </xf>
    <xf numFmtId="3" fontId="5" fillId="0" borderId="0" xfId="0" applyNumberFormat="1" applyFont="1" applyAlignment="1">
      <alignment horizontal="center" vertical="center" wrapText="1"/>
    </xf>
    <xf numFmtId="0" fontId="5" fillId="0" borderId="0" xfId="0" applyFont="1" applyAlignment="1">
      <alignment horizontal="right" vertical="center" wrapText="1"/>
    </xf>
    <xf numFmtId="0" fontId="7" fillId="0" borderId="0" xfId="0" applyFont="1" applyAlignment="1">
      <alignment vertical="center" wrapText="1"/>
    </xf>
    <xf numFmtId="166" fontId="5"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3" xfId="0" applyNumberFormat="1" applyFont="1" applyBorder="1" applyAlignment="1">
      <alignment horizontal="right" vertical="center" wrapText="1"/>
    </xf>
    <xf numFmtId="2" fontId="5"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right" vertical="center" wrapText="1"/>
    </xf>
    <xf numFmtId="0" fontId="5" fillId="3" borderId="1" xfId="0" applyFont="1" applyFill="1" applyBorder="1" applyAlignment="1">
      <alignment horizontal="right" vertical="center" wrapText="1"/>
    </xf>
    <xf numFmtId="0" fontId="2" fillId="0" borderId="0" xfId="0" applyFont="1" applyBorder="1" applyAlignment="1">
      <alignment vertical="center" wrapText="1"/>
    </xf>
    <xf numFmtId="164" fontId="5" fillId="3" borderId="1" xfId="0" applyNumberFormat="1" applyFont="1" applyFill="1" applyBorder="1" applyAlignment="1">
      <alignment horizontal="left" vertical="center" wrapText="1"/>
    </xf>
    <xf numFmtId="166" fontId="5" fillId="3" borderId="1" xfId="0" applyNumberFormat="1" applyFont="1" applyFill="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164" fontId="5" fillId="3" borderId="4" xfId="0" applyNumberFormat="1" applyFont="1" applyFill="1" applyBorder="1" applyAlignment="1">
      <alignment horizontal="center" vertical="center" wrapText="1"/>
    </xf>
    <xf numFmtId="0" fontId="5" fillId="2" borderId="1" xfId="10" applyFont="1" applyFill="1" applyBorder="1" applyAlignment="1">
      <alignment horizontal="center" vertical="center" wrapText="1"/>
    </xf>
    <xf numFmtId="0" fontId="7" fillId="0" borderId="1" xfId="10" applyFont="1" applyBorder="1" applyAlignment="1">
      <alignment horizontal="center" vertical="center" wrapText="1"/>
    </xf>
    <xf numFmtId="0" fontId="7" fillId="2" borderId="1" xfId="10" applyFont="1" applyFill="1" applyBorder="1" applyAlignment="1">
      <alignment horizontal="center" vertical="center" wrapText="1"/>
    </xf>
    <xf numFmtId="4" fontId="20" fillId="0" borderId="1" xfId="10" applyNumberFormat="1" applyFont="1" applyBorder="1" applyAlignment="1">
      <alignment vertical="center" wrapText="1"/>
    </xf>
    <xf numFmtId="4" fontId="16" fillId="0" borderId="1" xfId="10" applyNumberFormat="1" applyFont="1" applyBorder="1" applyAlignment="1">
      <alignment vertical="center" wrapText="1"/>
    </xf>
    <xf numFmtId="0" fontId="6" fillId="0" borderId="0" xfId="0" applyFont="1" applyAlignment="1">
      <alignment vertical="center" wrapText="1"/>
    </xf>
    <xf numFmtId="164" fontId="5" fillId="0" borderId="0" xfId="0" applyNumberFormat="1" applyFont="1" applyBorder="1" applyAlignment="1">
      <alignment horizontal="right" vertical="center" wrapText="1"/>
    </xf>
    <xf numFmtId="0" fontId="5" fillId="0" borderId="0" xfId="1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2" borderId="1" xfId="3" applyFont="1" applyFill="1" applyBorder="1" applyAlignment="1">
      <alignment horizontal="left" vertical="center" wrapText="1" shrinkToFit="1"/>
    </xf>
    <xf numFmtId="165" fontId="4" fillId="0" borderId="1" xfId="1" applyFont="1" applyBorder="1" applyAlignment="1" applyProtection="1">
      <alignment horizontal="center" vertical="center" wrapText="1"/>
    </xf>
    <xf numFmtId="0" fontId="4" fillId="2" borderId="1" xfId="0" applyFont="1" applyFill="1" applyBorder="1" applyAlignment="1">
      <alignment horizontal="left" vertical="center" wrapText="1" shrinkToFit="1"/>
    </xf>
    <xf numFmtId="0" fontId="4" fillId="2" borderId="1" xfId="0" applyFont="1" applyFill="1" applyBorder="1" applyAlignment="1">
      <alignment horizontal="left" vertical="center" wrapText="1"/>
    </xf>
    <xf numFmtId="165" fontId="8" fillId="0" borderId="6" xfId="1" applyFont="1" applyBorder="1" applyAlignment="1" applyProtection="1">
      <alignment horizontal="left" vertical="center" wrapText="1"/>
    </xf>
    <xf numFmtId="0" fontId="6" fillId="0" borderId="6" xfId="0" applyFont="1" applyBorder="1" applyAlignment="1">
      <alignment horizontal="left" vertical="center" wrapText="1"/>
    </xf>
    <xf numFmtId="164" fontId="5" fillId="0" borderId="0" xfId="1" applyNumberFormat="1" applyFont="1" applyBorder="1" applyAlignment="1" applyProtection="1">
      <alignment horizontal="center" vertical="center" wrapText="1"/>
    </xf>
    <xf numFmtId="0" fontId="5" fillId="3" borderId="8"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5" fillId="3" borderId="8"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164" fontId="5" fillId="3" borderId="8" xfId="1" applyNumberFormat="1" applyFont="1" applyFill="1" applyBorder="1" applyAlignment="1" applyProtection="1">
      <alignment horizontal="center" vertical="center" wrapText="1"/>
    </xf>
    <xf numFmtId="164" fontId="5" fillId="3" borderId="3" xfId="1" applyNumberFormat="1" applyFont="1" applyFill="1" applyBorder="1" applyAlignment="1" applyProtection="1">
      <alignment horizontal="center" vertical="center" wrapText="1"/>
    </xf>
    <xf numFmtId="164" fontId="5" fillId="3" borderId="8" xfId="0" applyNumberFormat="1"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9" fontId="5" fillId="3" borderId="8" xfId="1" applyNumberFormat="1" applyFont="1" applyFill="1" applyBorder="1" applyAlignment="1" applyProtection="1">
      <alignment horizontal="center" vertical="center" wrapText="1"/>
    </xf>
    <xf numFmtId="9" fontId="5" fillId="3" borderId="3" xfId="1" applyNumberFormat="1" applyFont="1" applyFill="1" applyBorder="1" applyAlignment="1" applyProtection="1">
      <alignment horizontal="center" vertical="center" wrapText="1"/>
    </xf>
    <xf numFmtId="164" fontId="5" fillId="0" borderId="8"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2" fontId="5" fillId="3" borderId="8"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165" fontId="4" fillId="0" borderId="3" xfId="1" applyFont="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0" xfId="0" applyFont="1" applyBorder="1" applyAlignment="1">
      <alignment horizontal="left" vertical="center" wrapText="1"/>
    </xf>
    <xf numFmtId="165" fontId="4" fillId="3" borderId="3" xfId="1" applyFont="1" applyFill="1" applyBorder="1" applyAlignment="1" applyProtection="1">
      <alignment horizontal="center" vertical="center" wrapText="1"/>
    </xf>
    <xf numFmtId="4" fontId="4" fillId="0" borderId="1" xfId="6" applyNumberFormat="1" applyFont="1" applyBorder="1" applyAlignment="1">
      <alignment horizontal="center" vertical="center" wrapText="1"/>
    </xf>
    <xf numFmtId="3" fontId="5" fillId="0" borderId="1" xfId="6" applyNumberFormat="1" applyFont="1" applyBorder="1" applyAlignment="1">
      <alignment horizontal="center" vertical="center" wrapText="1"/>
    </xf>
    <xf numFmtId="3" fontId="16" fillId="0" borderId="1" xfId="10" applyNumberFormat="1" applyFont="1" applyBorder="1" applyAlignment="1">
      <alignment horizontal="center" vertical="center" wrapText="1"/>
    </xf>
    <xf numFmtId="3" fontId="5" fillId="0" borderId="1" xfId="10" applyNumberFormat="1" applyFont="1" applyBorder="1" applyAlignment="1">
      <alignment horizontal="center" vertical="center" wrapText="1"/>
    </xf>
    <xf numFmtId="0" fontId="7" fillId="0" borderId="1" xfId="10" applyFont="1" applyBorder="1" applyAlignment="1">
      <alignment horizontal="center" vertical="center" wrapText="1"/>
    </xf>
    <xf numFmtId="164" fontId="5" fillId="0" borderId="0" xfId="1" applyNumberFormat="1" applyFont="1" applyBorder="1" applyAlignment="1" applyProtection="1">
      <alignment horizontal="center" wrapText="1"/>
    </xf>
    <xf numFmtId="0" fontId="10" fillId="0" borderId="6" xfId="10"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6" xfId="10" applyFont="1" applyFill="1" applyBorder="1" applyAlignment="1">
      <alignment horizontal="left" vertical="center" wrapText="1"/>
    </xf>
  </cellXfs>
  <cellStyles count="12">
    <cellStyle name="Excel Built-in Normal" xfId="11"/>
    <cellStyle name="Excel Built-in Normal 3" xfId="10"/>
    <cellStyle name="Normalny" xfId="0" builtinId="0"/>
    <cellStyle name="Normalny 2" xfId="3"/>
    <cellStyle name="Normalny 7" xfId="4"/>
    <cellStyle name="Normalny 8" xfId="5"/>
    <cellStyle name="Normalny_Arkusz1" xfId="6"/>
    <cellStyle name="Procentowy" xfId="2" builtinId="5"/>
    <cellStyle name="Walutowy" xfId="1" builtinId="4"/>
    <cellStyle name="Walutowy 2" xfId="7"/>
    <cellStyle name="Walutowy 5" xfId="8"/>
    <cellStyle name="Walutowy 6" xfId="9"/>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A933"/>
      <rgbColor rgb="FFC0C0C0"/>
      <rgbColor rgb="FF808080"/>
      <rgbColor rgb="FF9999FF"/>
      <rgbColor rgb="FF993366"/>
      <rgbColor rgb="FFEEECE1"/>
      <rgbColor rgb="FFE7E6E6"/>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89"/>
  <sheetViews>
    <sheetView tabSelected="1" view="pageBreakPreview" topLeftCell="A333" zoomScale="90" zoomScaleNormal="70" zoomScaleSheetLayoutView="90" zoomScalePageLayoutView="70" workbookViewId="0">
      <selection activeCell="C334" sqref="C334"/>
    </sheetView>
  </sheetViews>
  <sheetFormatPr defaultColWidth="8.5" defaultRowHeight="15"/>
  <cols>
    <col min="1" max="1" width="6.625" style="62" customWidth="1"/>
    <col min="2" max="2" width="10.625" style="62" customWidth="1"/>
    <col min="3" max="3" width="60.75" style="62" customWidth="1"/>
    <col min="4" max="4" width="8.5" style="62"/>
    <col min="5" max="5" width="10.25" style="62" customWidth="1"/>
    <col min="6" max="6" width="11.75" style="62" customWidth="1"/>
    <col min="7" max="7" width="14.25" style="62" customWidth="1"/>
    <col min="8" max="8" width="8.5" style="62"/>
    <col min="9" max="10" width="12.625" style="62" customWidth="1"/>
    <col min="11" max="11" width="9.625" style="62" customWidth="1"/>
    <col min="12" max="12" width="10.25" style="62" customWidth="1"/>
    <col min="13" max="13" width="9.625" style="62" customWidth="1"/>
    <col min="14" max="1024" width="8.5" style="62"/>
    <col min="1025" max="16384" width="8.5" style="155"/>
  </cols>
  <sheetData>
    <row r="1" spans="1:12" ht="64.5" customHeight="1">
      <c r="A1" s="204" t="s">
        <v>450</v>
      </c>
      <c r="B1" s="204"/>
      <c r="C1" s="204"/>
      <c r="D1" s="204"/>
      <c r="E1" s="204"/>
      <c r="F1" s="204"/>
      <c r="G1" s="204"/>
      <c r="H1" s="204"/>
      <c r="I1" s="204"/>
      <c r="J1" s="204"/>
      <c r="K1" s="204"/>
      <c r="L1" s="204"/>
    </row>
    <row r="2" spans="1:12" ht="39" customHeight="1">
      <c r="A2" s="205" t="s">
        <v>0</v>
      </c>
      <c r="B2" s="205"/>
      <c r="C2" s="205"/>
      <c r="D2" s="205"/>
      <c r="E2" s="205"/>
      <c r="F2" s="205"/>
      <c r="G2" s="205"/>
      <c r="H2" s="205"/>
      <c r="I2" s="205"/>
      <c r="J2" s="205"/>
      <c r="K2" s="205"/>
      <c r="L2" s="205"/>
    </row>
    <row r="3" spans="1:12" ht="58.5" customHeight="1">
      <c r="A3" s="1" t="s">
        <v>1</v>
      </c>
      <c r="B3" s="1" t="s">
        <v>2</v>
      </c>
      <c r="C3" s="1" t="s">
        <v>3</v>
      </c>
      <c r="D3" s="2" t="s">
        <v>4</v>
      </c>
      <c r="E3" s="1" t="s">
        <v>5</v>
      </c>
      <c r="F3" s="1" t="s">
        <v>6</v>
      </c>
      <c r="G3" s="1" t="s">
        <v>7</v>
      </c>
      <c r="H3" s="1" t="s">
        <v>8</v>
      </c>
      <c r="I3" s="1" t="s">
        <v>9</v>
      </c>
      <c r="J3" s="1" t="s">
        <v>10</v>
      </c>
      <c r="K3" s="3" t="s">
        <v>11</v>
      </c>
      <c r="L3" s="3" t="s">
        <v>12</v>
      </c>
    </row>
    <row r="4" spans="1:12">
      <c r="A4" s="1" t="s">
        <v>13</v>
      </c>
      <c r="B4" s="1" t="s">
        <v>14</v>
      </c>
      <c r="C4" s="1" t="s">
        <v>15</v>
      </c>
      <c r="D4" s="1" t="s">
        <v>16</v>
      </c>
      <c r="E4" s="1" t="s">
        <v>17</v>
      </c>
      <c r="F4" s="1" t="s">
        <v>18</v>
      </c>
      <c r="G4" s="1" t="s">
        <v>19</v>
      </c>
      <c r="H4" s="1" t="s">
        <v>20</v>
      </c>
      <c r="I4" s="1" t="s">
        <v>21</v>
      </c>
      <c r="J4" s="1" t="s">
        <v>22</v>
      </c>
      <c r="K4" s="3" t="s">
        <v>23</v>
      </c>
      <c r="L4" s="3" t="s">
        <v>24</v>
      </c>
    </row>
    <row r="5" spans="1:12" ht="98.65" customHeight="1">
      <c r="A5" s="4">
        <v>1</v>
      </c>
      <c r="B5" s="153" t="s">
        <v>25</v>
      </c>
      <c r="C5" s="5" t="s">
        <v>465</v>
      </c>
      <c r="D5" s="153" t="s">
        <v>26</v>
      </c>
      <c r="E5" s="6">
        <v>70</v>
      </c>
      <c r="F5" s="7"/>
      <c r="G5" s="8"/>
      <c r="H5" s="9"/>
      <c r="I5" s="7"/>
      <c r="J5" s="8"/>
      <c r="K5" s="156"/>
      <c r="L5" s="156"/>
    </row>
    <row r="6" spans="1:12" ht="101.1" customHeight="1">
      <c r="A6" s="4">
        <v>2</v>
      </c>
      <c r="B6" s="153" t="s">
        <v>25</v>
      </c>
      <c r="C6" s="10" t="s">
        <v>466</v>
      </c>
      <c r="D6" s="153" t="s">
        <v>26</v>
      </c>
      <c r="E6" s="6">
        <v>70</v>
      </c>
      <c r="F6" s="7"/>
      <c r="G6" s="8"/>
      <c r="H6" s="9"/>
      <c r="I6" s="7"/>
      <c r="J6" s="8"/>
      <c r="K6" s="156"/>
      <c r="L6" s="156"/>
    </row>
    <row r="7" spans="1:12" ht="106.5" customHeight="1">
      <c r="A7" s="4">
        <v>3</v>
      </c>
      <c r="B7" s="153" t="s">
        <v>25</v>
      </c>
      <c r="C7" s="10" t="s">
        <v>467</v>
      </c>
      <c r="D7" s="153" t="s">
        <v>26</v>
      </c>
      <c r="E7" s="6">
        <v>40</v>
      </c>
      <c r="F7" s="7"/>
      <c r="G7" s="8"/>
      <c r="H7" s="9"/>
      <c r="I7" s="7"/>
      <c r="J7" s="8"/>
      <c r="K7" s="157"/>
      <c r="L7" s="156"/>
    </row>
    <row r="8" spans="1:12" ht="130.5" customHeight="1">
      <c r="A8" s="4">
        <v>4</v>
      </c>
      <c r="B8" s="153" t="s">
        <v>25</v>
      </c>
      <c r="C8" s="10" t="s">
        <v>468</v>
      </c>
      <c r="D8" s="153" t="s">
        <v>26</v>
      </c>
      <c r="E8" s="6">
        <v>30</v>
      </c>
      <c r="F8" s="7"/>
      <c r="G8" s="8"/>
      <c r="H8" s="9"/>
      <c r="I8" s="7"/>
      <c r="J8" s="8"/>
      <c r="K8" s="157"/>
      <c r="L8" s="156"/>
    </row>
    <row r="9" spans="1:12" ht="30" customHeight="1">
      <c r="A9" s="4">
        <v>5</v>
      </c>
      <c r="B9" s="153" t="s">
        <v>25</v>
      </c>
      <c r="C9" s="10" t="s">
        <v>27</v>
      </c>
      <c r="D9" s="153" t="s">
        <v>26</v>
      </c>
      <c r="E9" s="6">
        <v>3</v>
      </c>
      <c r="F9" s="7"/>
      <c r="G9" s="8"/>
      <c r="H9" s="9"/>
      <c r="I9" s="7"/>
      <c r="J9" s="8"/>
      <c r="K9" s="157"/>
      <c r="L9" s="156"/>
    </row>
    <row r="10" spans="1:12" ht="27.6" customHeight="1">
      <c r="A10" s="4">
        <v>6</v>
      </c>
      <c r="B10" s="153" t="s">
        <v>25</v>
      </c>
      <c r="C10" s="10" t="s">
        <v>28</v>
      </c>
      <c r="D10" s="153" t="s">
        <v>26</v>
      </c>
      <c r="E10" s="6">
        <v>3</v>
      </c>
      <c r="F10" s="7"/>
      <c r="G10" s="8"/>
      <c r="H10" s="9"/>
      <c r="I10" s="7"/>
      <c r="J10" s="8"/>
      <c r="K10" s="157"/>
      <c r="L10" s="156"/>
    </row>
    <row r="11" spans="1:12" ht="28.15" customHeight="1">
      <c r="A11" s="4">
        <v>7</v>
      </c>
      <c r="B11" s="153" t="s">
        <v>25</v>
      </c>
      <c r="C11" s="10" t="s">
        <v>29</v>
      </c>
      <c r="D11" s="153" t="s">
        <v>26</v>
      </c>
      <c r="E11" s="6">
        <v>3</v>
      </c>
      <c r="F11" s="7"/>
      <c r="G11" s="8"/>
      <c r="H11" s="9"/>
      <c r="I11" s="7"/>
      <c r="J11" s="8"/>
      <c r="K11" s="157"/>
      <c r="L11" s="156"/>
    </row>
    <row r="12" spans="1:12" ht="42" customHeight="1">
      <c r="A12" s="4">
        <v>8</v>
      </c>
      <c r="B12" s="153" t="s">
        <v>25</v>
      </c>
      <c r="C12" s="10" t="s">
        <v>30</v>
      </c>
      <c r="D12" s="153" t="s">
        <v>26</v>
      </c>
      <c r="E12" s="6">
        <v>2</v>
      </c>
      <c r="F12" s="7"/>
      <c r="G12" s="8"/>
      <c r="H12" s="9"/>
      <c r="I12" s="7"/>
      <c r="J12" s="8"/>
      <c r="K12" s="157"/>
      <c r="L12" s="156"/>
    </row>
    <row r="13" spans="1:12" ht="100.9" customHeight="1">
      <c r="A13" s="4">
        <v>9</v>
      </c>
      <c r="B13" s="153" t="s">
        <v>25</v>
      </c>
      <c r="C13" s="10" t="s">
        <v>31</v>
      </c>
      <c r="D13" s="153" t="s">
        <v>26</v>
      </c>
      <c r="E13" s="11">
        <v>4</v>
      </c>
      <c r="F13" s="7"/>
      <c r="G13" s="8"/>
      <c r="H13" s="9"/>
      <c r="I13" s="7"/>
      <c r="J13" s="8"/>
      <c r="K13" s="157"/>
      <c r="L13" s="156"/>
    </row>
    <row r="14" spans="1:12" ht="26.25" customHeight="1">
      <c r="A14" s="4">
        <v>10</v>
      </c>
      <c r="B14" s="153" t="s">
        <v>25</v>
      </c>
      <c r="C14" s="10" t="s">
        <v>32</v>
      </c>
      <c r="D14" s="153" t="s">
        <v>33</v>
      </c>
      <c r="E14" s="6">
        <v>30</v>
      </c>
      <c r="F14" s="7"/>
      <c r="G14" s="8"/>
      <c r="H14" s="9"/>
      <c r="I14" s="7"/>
      <c r="J14" s="8"/>
      <c r="K14" s="157"/>
      <c r="L14" s="156"/>
    </row>
    <row r="15" spans="1:12" ht="58.15" customHeight="1">
      <c r="A15" s="4">
        <v>11</v>
      </c>
      <c r="B15" s="153" t="s">
        <v>25</v>
      </c>
      <c r="C15" s="10" t="s">
        <v>34</v>
      </c>
      <c r="D15" s="153" t="s">
        <v>26</v>
      </c>
      <c r="E15" s="6">
        <v>1</v>
      </c>
      <c r="F15" s="7"/>
      <c r="G15" s="8"/>
      <c r="H15" s="9"/>
      <c r="I15" s="7"/>
      <c r="J15" s="8"/>
      <c r="K15" s="157"/>
      <c r="L15" s="156"/>
    </row>
    <row r="16" spans="1:12" ht="54.6" customHeight="1">
      <c r="A16" s="4">
        <v>12</v>
      </c>
      <c r="B16" s="153" t="s">
        <v>25</v>
      </c>
      <c r="C16" s="10" t="s">
        <v>35</v>
      </c>
      <c r="D16" s="153" t="s">
        <v>26</v>
      </c>
      <c r="E16" s="6">
        <v>1</v>
      </c>
      <c r="F16" s="7"/>
      <c r="G16" s="8"/>
      <c r="H16" s="9"/>
      <c r="I16" s="7"/>
      <c r="J16" s="8"/>
      <c r="K16" s="157"/>
      <c r="L16" s="156"/>
    </row>
    <row r="17" spans="1:12" ht="71.25" customHeight="1">
      <c r="A17" s="4">
        <v>13</v>
      </c>
      <c r="B17" s="153" t="s">
        <v>36</v>
      </c>
      <c r="C17" s="12" t="s">
        <v>37</v>
      </c>
      <c r="D17" s="153" t="s">
        <v>26</v>
      </c>
      <c r="E17" s="6">
        <v>35</v>
      </c>
      <c r="F17" s="7"/>
      <c r="G17" s="8"/>
      <c r="H17" s="9"/>
      <c r="I17" s="7"/>
      <c r="J17" s="8"/>
      <c r="K17" s="157"/>
      <c r="L17" s="156"/>
    </row>
    <row r="18" spans="1:12" ht="66" customHeight="1">
      <c r="A18" s="4">
        <v>14</v>
      </c>
      <c r="B18" s="153" t="s">
        <v>36</v>
      </c>
      <c r="C18" s="12" t="s">
        <v>38</v>
      </c>
      <c r="D18" s="153" t="s">
        <v>26</v>
      </c>
      <c r="E18" s="6">
        <v>30</v>
      </c>
      <c r="F18" s="7"/>
      <c r="G18" s="8"/>
      <c r="H18" s="9"/>
      <c r="I18" s="7"/>
      <c r="J18" s="8"/>
      <c r="K18" s="157"/>
      <c r="L18" s="156"/>
    </row>
    <row r="19" spans="1:12" ht="73.900000000000006" customHeight="1">
      <c r="A19" s="4">
        <v>15</v>
      </c>
      <c r="B19" s="153" t="s">
        <v>36</v>
      </c>
      <c r="C19" s="10" t="s">
        <v>39</v>
      </c>
      <c r="D19" s="153" t="s">
        <v>26</v>
      </c>
      <c r="E19" s="6">
        <v>60</v>
      </c>
      <c r="F19" s="7"/>
      <c r="G19" s="8"/>
      <c r="H19" s="9"/>
      <c r="I19" s="7"/>
      <c r="J19" s="8"/>
      <c r="K19" s="157"/>
      <c r="L19" s="156"/>
    </row>
    <row r="20" spans="1:12" ht="67.900000000000006" customHeight="1">
      <c r="A20" s="4">
        <v>16</v>
      </c>
      <c r="B20" s="153" t="s">
        <v>36</v>
      </c>
      <c r="C20" s="10" t="s">
        <v>40</v>
      </c>
      <c r="D20" s="153" t="s">
        <v>26</v>
      </c>
      <c r="E20" s="6">
        <v>60</v>
      </c>
      <c r="F20" s="7"/>
      <c r="G20" s="8"/>
      <c r="H20" s="9"/>
      <c r="I20" s="7"/>
      <c r="J20" s="8"/>
      <c r="K20" s="157"/>
      <c r="L20" s="156"/>
    </row>
    <row r="21" spans="1:12" ht="81.599999999999994" customHeight="1">
      <c r="A21" s="4">
        <v>17</v>
      </c>
      <c r="B21" s="153" t="s">
        <v>36</v>
      </c>
      <c r="C21" s="10" t="s">
        <v>41</v>
      </c>
      <c r="D21" s="153" t="s">
        <v>26</v>
      </c>
      <c r="E21" s="6">
        <v>50</v>
      </c>
      <c r="F21" s="7"/>
      <c r="G21" s="8"/>
      <c r="H21" s="9"/>
      <c r="I21" s="7"/>
      <c r="J21" s="8"/>
      <c r="K21" s="157"/>
      <c r="L21" s="156"/>
    </row>
    <row r="22" spans="1:12" ht="75.599999999999994" customHeight="1">
      <c r="A22" s="4">
        <v>18</v>
      </c>
      <c r="B22" s="153" t="s">
        <v>36</v>
      </c>
      <c r="C22" s="10" t="s">
        <v>42</v>
      </c>
      <c r="D22" s="153" t="s">
        <v>26</v>
      </c>
      <c r="E22" s="6">
        <v>40</v>
      </c>
      <c r="F22" s="7"/>
      <c r="G22" s="8"/>
      <c r="H22" s="9"/>
      <c r="I22" s="7"/>
      <c r="J22" s="8"/>
      <c r="K22" s="157"/>
      <c r="L22" s="156"/>
    </row>
    <row r="23" spans="1:12" ht="69" customHeight="1">
      <c r="A23" s="4">
        <v>19</v>
      </c>
      <c r="B23" s="153" t="s">
        <v>36</v>
      </c>
      <c r="C23" s="10" t="s">
        <v>43</v>
      </c>
      <c r="D23" s="153" t="s">
        <v>26</v>
      </c>
      <c r="E23" s="6">
        <v>80</v>
      </c>
      <c r="F23" s="7"/>
      <c r="G23" s="8"/>
      <c r="H23" s="9"/>
      <c r="I23" s="7"/>
      <c r="J23" s="8"/>
      <c r="K23" s="157"/>
      <c r="L23" s="156"/>
    </row>
    <row r="24" spans="1:12" ht="53.1" customHeight="1">
      <c r="A24" s="4">
        <v>20</v>
      </c>
      <c r="B24" s="153" t="s">
        <v>36</v>
      </c>
      <c r="C24" s="10" t="s">
        <v>44</v>
      </c>
      <c r="D24" s="153" t="s">
        <v>26</v>
      </c>
      <c r="E24" s="6">
        <v>50</v>
      </c>
      <c r="F24" s="7"/>
      <c r="G24" s="8"/>
      <c r="H24" s="9"/>
      <c r="I24" s="7"/>
      <c r="J24" s="8"/>
      <c r="K24" s="157"/>
      <c r="L24" s="156"/>
    </row>
    <row r="25" spans="1:12" ht="84" customHeight="1">
      <c r="A25" s="4">
        <v>21</v>
      </c>
      <c r="B25" s="153" t="s">
        <v>36</v>
      </c>
      <c r="C25" s="10" t="s">
        <v>470</v>
      </c>
      <c r="D25" s="153" t="s">
        <v>33</v>
      </c>
      <c r="E25" s="6">
        <v>35</v>
      </c>
      <c r="F25" s="7"/>
      <c r="G25" s="8"/>
      <c r="H25" s="9"/>
      <c r="I25" s="7"/>
      <c r="J25" s="8"/>
      <c r="K25" s="157"/>
      <c r="L25" s="156"/>
    </row>
    <row r="26" spans="1:12" ht="60.6" customHeight="1">
      <c r="A26" s="4">
        <v>22</v>
      </c>
      <c r="B26" s="153" t="s">
        <v>36</v>
      </c>
      <c r="C26" s="10" t="s">
        <v>45</v>
      </c>
      <c r="D26" s="153" t="s">
        <v>33</v>
      </c>
      <c r="E26" s="6">
        <v>35</v>
      </c>
      <c r="F26" s="7"/>
      <c r="G26" s="8"/>
      <c r="H26" s="9"/>
      <c r="I26" s="7"/>
      <c r="J26" s="8"/>
      <c r="K26" s="157"/>
      <c r="L26" s="156"/>
    </row>
    <row r="27" spans="1:12" ht="84" customHeight="1">
      <c r="A27" s="4">
        <v>23</v>
      </c>
      <c r="B27" s="153" t="s">
        <v>36</v>
      </c>
      <c r="C27" s="10" t="s">
        <v>46</v>
      </c>
      <c r="D27" s="153" t="s">
        <v>33</v>
      </c>
      <c r="E27" s="6">
        <v>25</v>
      </c>
      <c r="F27" s="7"/>
      <c r="G27" s="8"/>
      <c r="H27" s="9"/>
      <c r="I27" s="7"/>
      <c r="J27" s="8"/>
      <c r="K27" s="157"/>
      <c r="L27" s="156"/>
    </row>
    <row r="28" spans="1:12" ht="25.15" customHeight="1">
      <c r="A28" s="4">
        <v>24</v>
      </c>
      <c r="B28" s="153" t="s">
        <v>36</v>
      </c>
      <c r="C28" s="10" t="s">
        <v>47</v>
      </c>
      <c r="D28" s="153" t="s">
        <v>33</v>
      </c>
      <c r="E28" s="6">
        <v>50</v>
      </c>
      <c r="F28" s="7"/>
      <c r="G28" s="8"/>
      <c r="H28" s="9"/>
      <c r="I28" s="7"/>
      <c r="J28" s="8"/>
      <c r="K28" s="157"/>
      <c r="L28" s="156"/>
    </row>
    <row r="29" spans="1:12" ht="33" customHeight="1">
      <c r="A29" s="4">
        <v>25</v>
      </c>
      <c r="B29" s="153" t="s">
        <v>36</v>
      </c>
      <c r="C29" s="13" t="s">
        <v>48</v>
      </c>
      <c r="D29" s="153" t="s">
        <v>26</v>
      </c>
      <c r="E29" s="6">
        <v>30</v>
      </c>
      <c r="F29" s="7"/>
      <c r="G29" s="8"/>
      <c r="H29" s="9"/>
      <c r="I29" s="7"/>
      <c r="J29" s="8"/>
      <c r="K29" s="157"/>
      <c r="L29" s="156"/>
    </row>
    <row r="30" spans="1:12" ht="20.100000000000001" customHeight="1">
      <c r="A30" s="4">
        <v>26</v>
      </c>
      <c r="B30" s="153" t="s">
        <v>36</v>
      </c>
      <c r="C30" s="10" t="s">
        <v>49</v>
      </c>
      <c r="D30" s="153" t="s">
        <v>26</v>
      </c>
      <c r="E30" s="6">
        <v>10</v>
      </c>
      <c r="F30" s="7"/>
      <c r="G30" s="8"/>
      <c r="H30" s="9"/>
      <c r="I30" s="7"/>
      <c r="J30" s="8"/>
      <c r="K30" s="157"/>
      <c r="L30" s="156"/>
    </row>
    <row r="31" spans="1:12" ht="23.65" customHeight="1">
      <c r="A31" s="4">
        <v>27</v>
      </c>
      <c r="B31" s="153" t="s">
        <v>36</v>
      </c>
      <c r="C31" s="10" t="s">
        <v>50</v>
      </c>
      <c r="D31" s="153" t="s">
        <v>26</v>
      </c>
      <c r="E31" s="6">
        <v>5</v>
      </c>
      <c r="F31" s="7"/>
      <c r="G31" s="8"/>
      <c r="H31" s="9"/>
      <c r="I31" s="7"/>
      <c r="J31" s="8"/>
      <c r="K31" s="157"/>
      <c r="L31" s="156"/>
    </row>
    <row r="32" spans="1:12" ht="36.6" customHeight="1">
      <c r="A32" s="4">
        <v>28</v>
      </c>
      <c r="B32" s="153" t="s">
        <v>36</v>
      </c>
      <c r="C32" s="10" t="s">
        <v>51</v>
      </c>
      <c r="D32" s="153" t="s">
        <v>26</v>
      </c>
      <c r="E32" s="6">
        <v>70</v>
      </c>
      <c r="F32" s="7"/>
      <c r="G32" s="8"/>
      <c r="H32" s="9"/>
      <c r="I32" s="7"/>
      <c r="J32" s="8"/>
      <c r="K32" s="157"/>
      <c r="L32" s="156"/>
    </row>
    <row r="33" spans="1:12" ht="107.1" customHeight="1">
      <c r="A33" s="4">
        <v>29</v>
      </c>
      <c r="B33" s="153" t="s">
        <v>52</v>
      </c>
      <c r="C33" s="5" t="s">
        <v>53</v>
      </c>
      <c r="D33" s="153" t="s">
        <v>33</v>
      </c>
      <c r="E33" s="6">
        <v>400</v>
      </c>
      <c r="F33" s="7"/>
      <c r="G33" s="8"/>
      <c r="H33" s="9"/>
      <c r="I33" s="7"/>
      <c r="J33" s="8"/>
      <c r="K33" s="157"/>
      <c r="L33" s="156"/>
    </row>
    <row r="34" spans="1:12" ht="44.25" customHeight="1">
      <c r="A34" s="4">
        <v>30</v>
      </c>
      <c r="B34" s="153" t="s">
        <v>36</v>
      </c>
      <c r="C34" s="5" t="s">
        <v>54</v>
      </c>
      <c r="D34" s="153" t="s">
        <v>33</v>
      </c>
      <c r="E34" s="6">
        <v>40</v>
      </c>
      <c r="F34" s="7"/>
      <c r="G34" s="8"/>
      <c r="H34" s="9"/>
      <c r="I34" s="14"/>
      <c r="J34" s="8"/>
      <c r="K34" s="15"/>
      <c r="L34" s="16"/>
    </row>
    <row r="35" spans="1:12" ht="45.6" customHeight="1">
      <c r="A35" s="4">
        <v>31</v>
      </c>
      <c r="B35" s="153" t="s">
        <v>36</v>
      </c>
      <c r="C35" s="5" t="s">
        <v>55</v>
      </c>
      <c r="D35" s="153" t="s">
        <v>33</v>
      </c>
      <c r="E35" s="6">
        <v>30</v>
      </c>
      <c r="F35" s="7"/>
      <c r="G35" s="8"/>
      <c r="H35" s="9"/>
      <c r="I35" s="7"/>
      <c r="J35" s="8"/>
      <c r="K35" s="15"/>
      <c r="L35" s="16"/>
    </row>
    <row r="36" spans="1:12" ht="60" customHeight="1">
      <c r="A36" s="4">
        <v>32</v>
      </c>
      <c r="B36" s="153" t="s">
        <v>36</v>
      </c>
      <c r="C36" s="5" t="s">
        <v>56</v>
      </c>
      <c r="D36" s="153" t="s">
        <v>33</v>
      </c>
      <c r="E36" s="6">
        <v>10</v>
      </c>
      <c r="F36" s="7"/>
      <c r="G36" s="8"/>
      <c r="H36" s="9"/>
      <c r="I36" s="7"/>
      <c r="J36" s="8"/>
      <c r="K36" s="15"/>
      <c r="L36" s="16"/>
    </row>
    <row r="37" spans="1:12" ht="57" customHeight="1">
      <c r="A37" s="4">
        <v>33</v>
      </c>
      <c r="B37" s="153" t="s">
        <v>36</v>
      </c>
      <c r="C37" s="5" t="s">
        <v>57</v>
      </c>
      <c r="D37" s="153" t="s">
        <v>33</v>
      </c>
      <c r="E37" s="6">
        <v>10</v>
      </c>
      <c r="F37" s="7"/>
      <c r="G37" s="8"/>
      <c r="H37" s="9"/>
      <c r="I37" s="7"/>
      <c r="J37" s="8"/>
      <c r="K37" s="15"/>
      <c r="L37" s="16"/>
    </row>
    <row r="38" spans="1:12" ht="61.5" customHeight="1">
      <c r="A38" s="4">
        <v>34</v>
      </c>
      <c r="B38" s="153" t="s">
        <v>36</v>
      </c>
      <c r="C38" s="5" t="s">
        <v>58</v>
      </c>
      <c r="D38" s="153" t="s">
        <v>33</v>
      </c>
      <c r="E38" s="6">
        <v>10</v>
      </c>
      <c r="F38" s="7"/>
      <c r="G38" s="8"/>
      <c r="H38" s="9"/>
      <c r="I38" s="7"/>
      <c r="J38" s="8"/>
      <c r="K38" s="15"/>
      <c r="L38" s="16"/>
    </row>
    <row r="39" spans="1:12" ht="80.650000000000006" customHeight="1">
      <c r="A39" s="4">
        <v>35</v>
      </c>
      <c r="B39" s="153" t="s">
        <v>36</v>
      </c>
      <c r="C39" s="5" t="s">
        <v>59</v>
      </c>
      <c r="D39" s="153" t="s">
        <v>33</v>
      </c>
      <c r="E39" s="6">
        <v>100</v>
      </c>
      <c r="F39" s="7"/>
      <c r="G39" s="8"/>
      <c r="H39" s="9"/>
      <c r="I39" s="7"/>
      <c r="J39" s="8"/>
      <c r="K39" s="15"/>
      <c r="L39" s="16"/>
    </row>
    <row r="40" spans="1:12" ht="86.25" customHeight="1">
      <c r="A40" s="4">
        <v>36</v>
      </c>
      <c r="B40" s="153" t="s">
        <v>36</v>
      </c>
      <c r="C40" s="5" t="s">
        <v>60</v>
      </c>
      <c r="D40" s="153" t="s">
        <v>33</v>
      </c>
      <c r="E40" s="6">
        <v>30</v>
      </c>
      <c r="F40" s="7"/>
      <c r="G40" s="8"/>
      <c r="H40" s="9"/>
      <c r="I40" s="7"/>
      <c r="J40" s="8"/>
      <c r="K40" s="15"/>
      <c r="L40" s="16"/>
    </row>
    <row r="41" spans="1:12" ht="80.650000000000006" customHeight="1">
      <c r="A41" s="4">
        <v>37</v>
      </c>
      <c r="B41" s="153" t="s">
        <v>36</v>
      </c>
      <c r="C41" s="5" t="s">
        <v>61</v>
      </c>
      <c r="D41" s="153" t="s">
        <v>33</v>
      </c>
      <c r="E41" s="6">
        <v>650</v>
      </c>
      <c r="F41" s="7"/>
      <c r="G41" s="8"/>
      <c r="H41" s="9"/>
      <c r="I41" s="7"/>
      <c r="J41" s="8"/>
      <c r="K41" s="15"/>
      <c r="L41" s="16"/>
    </row>
    <row r="42" spans="1:12" ht="78" customHeight="1">
      <c r="A42" s="4">
        <v>38</v>
      </c>
      <c r="B42" s="153" t="s">
        <v>36</v>
      </c>
      <c r="C42" s="5" t="s">
        <v>62</v>
      </c>
      <c r="D42" s="153" t="s">
        <v>33</v>
      </c>
      <c r="E42" s="6">
        <v>15</v>
      </c>
      <c r="F42" s="7"/>
      <c r="G42" s="8"/>
      <c r="H42" s="9"/>
      <c r="I42" s="7"/>
      <c r="J42" s="8"/>
      <c r="K42" s="15"/>
      <c r="L42" s="16"/>
    </row>
    <row r="43" spans="1:12" ht="77.099999999999994" customHeight="1">
      <c r="A43" s="4">
        <v>39</v>
      </c>
      <c r="B43" s="153" t="s">
        <v>36</v>
      </c>
      <c r="C43" s="5" t="s">
        <v>63</v>
      </c>
      <c r="D43" s="153" t="s">
        <v>33</v>
      </c>
      <c r="E43" s="6">
        <v>100</v>
      </c>
      <c r="F43" s="7"/>
      <c r="G43" s="8"/>
      <c r="H43" s="9"/>
      <c r="I43" s="7"/>
      <c r="J43" s="8"/>
      <c r="K43" s="15"/>
      <c r="L43" s="16"/>
    </row>
    <row r="44" spans="1:12" ht="80.25" customHeight="1">
      <c r="A44" s="4">
        <v>40</v>
      </c>
      <c r="B44" s="153" t="s">
        <v>36</v>
      </c>
      <c r="C44" s="5" t="s">
        <v>64</v>
      </c>
      <c r="D44" s="153" t="s">
        <v>33</v>
      </c>
      <c r="E44" s="6">
        <v>30</v>
      </c>
      <c r="F44" s="7"/>
      <c r="G44" s="8"/>
      <c r="H44" s="9"/>
      <c r="I44" s="7"/>
      <c r="J44" s="8"/>
      <c r="K44" s="15"/>
      <c r="L44" s="16"/>
    </row>
    <row r="45" spans="1:12" ht="87" customHeight="1">
      <c r="A45" s="4">
        <v>41</v>
      </c>
      <c r="B45" s="153" t="s">
        <v>36</v>
      </c>
      <c r="C45" s="5" t="s">
        <v>65</v>
      </c>
      <c r="D45" s="153" t="s">
        <v>33</v>
      </c>
      <c r="E45" s="6">
        <v>5</v>
      </c>
      <c r="F45" s="7"/>
      <c r="G45" s="8"/>
      <c r="H45" s="9"/>
      <c r="I45" s="7"/>
      <c r="J45" s="8"/>
      <c r="K45" s="15"/>
      <c r="L45" s="16"/>
    </row>
    <row r="46" spans="1:12" ht="96.75" customHeight="1">
      <c r="A46" s="4">
        <v>42</v>
      </c>
      <c r="B46" s="153" t="s">
        <v>36</v>
      </c>
      <c r="C46" s="5" t="s">
        <v>471</v>
      </c>
      <c r="D46" s="153" t="s">
        <v>66</v>
      </c>
      <c r="E46" s="6">
        <v>20</v>
      </c>
      <c r="F46" s="7"/>
      <c r="G46" s="8"/>
      <c r="H46" s="9"/>
      <c r="I46" s="7"/>
      <c r="J46" s="8"/>
      <c r="K46" s="15"/>
      <c r="L46" s="16"/>
    </row>
    <row r="47" spans="1:12" ht="26.65" customHeight="1">
      <c r="A47" s="206" t="s">
        <v>67</v>
      </c>
      <c r="B47" s="206"/>
      <c r="C47" s="206"/>
      <c r="D47" s="206"/>
      <c r="E47" s="17" t="s">
        <v>68</v>
      </c>
      <c r="F47" s="18" t="s">
        <v>68</v>
      </c>
      <c r="G47" s="19" t="s">
        <v>68</v>
      </c>
      <c r="H47" s="20" t="s">
        <v>68</v>
      </c>
      <c r="I47" s="19">
        <f>SUM(I5:I46)</f>
        <v>0</v>
      </c>
      <c r="J47" s="19">
        <f>SUM(J5:J46)</f>
        <v>0</v>
      </c>
      <c r="K47" s="8" t="s">
        <v>68</v>
      </c>
      <c r="L47" s="8" t="s">
        <v>68</v>
      </c>
    </row>
    <row r="48" spans="1:12">
      <c r="B48" s="210" t="s">
        <v>469</v>
      </c>
      <c r="C48" s="210"/>
      <c r="D48" s="210"/>
      <c r="E48" s="210"/>
      <c r="F48" s="210"/>
      <c r="G48" s="210"/>
      <c r="H48" s="210"/>
      <c r="I48" s="210"/>
      <c r="J48" s="210"/>
      <c r="K48" s="210"/>
    </row>
    <row r="50" spans="1:15" ht="47.45" customHeight="1">
      <c r="A50" s="207" t="s">
        <v>427</v>
      </c>
      <c r="B50" s="207"/>
      <c r="C50" s="207"/>
      <c r="D50" s="207"/>
      <c r="E50" s="207"/>
      <c r="F50" s="207"/>
      <c r="G50" s="207"/>
      <c r="H50" s="207"/>
      <c r="I50" s="207"/>
      <c r="J50" s="207"/>
      <c r="K50" s="207"/>
      <c r="L50" s="207"/>
    </row>
    <row r="51" spans="1:15" ht="61.5" customHeight="1">
      <c r="A51" s="1" t="s">
        <v>1</v>
      </c>
      <c r="B51" s="1" t="s">
        <v>2</v>
      </c>
      <c r="C51" s="1" t="s">
        <v>3</v>
      </c>
      <c r="D51" s="2" t="s">
        <v>4</v>
      </c>
      <c r="E51" s="1" t="s">
        <v>5</v>
      </c>
      <c r="F51" s="1" t="s">
        <v>6</v>
      </c>
      <c r="G51" s="1" t="s">
        <v>7</v>
      </c>
      <c r="H51" s="1" t="s">
        <v>8</v>
      </c>
      <c r="I51" s="1" t="s">
        <v>9</v>
      </c>
      <c r="J51" s="1" t="s">
        <v>10</v>
      </c>
      <c r="K51" s="3" t="s">
        <v>11</v>
      </c>
      <c r="L51" s="3" t="s">
        <v>12</v>
      </c>
    </row>
    <row r="52" spans="1:15">
      <c r="A52" s="1" t="s">
        <v>13</v>
      </c>
      <c r="B52" s="1" t="s">
        <v>14</v>
      </c>
      <c r="C52" s="1" t="s">
        <v>15</v>
      </c>
      <c r="D52" s="1" t="s">
        <v>16</v>
      </c>
      <c r="E52" s="1" t="s">
        <v>17</v>
      </c>
      <c r="F52" s="1" t="s">
        <v>18</v>
      </c>
      <c r="G52" s="1" t="s">
        <v>19</v>
      </c>
      <c r="H52" s="1" t="s">
        <v>20</v>
      </c>
      <c r="I52" s="1" t="s">
        <v>21</v>
      </c>
      <c r="J52" s="1" t="s">
        <v>22</v>
      </c>
      <c r="K52" s="3" t="s">
        <v>23</v>
      </c>
      <c r="L52" s="3" t="s">
        <v>24</v>
      </c>
    </row>
    <row r="53" spans="1:15" ht="78.400000000000006" customHeight="1">
      <c r="A53" s="4">
        <v>1</v>
      </c>
      <c r="B53" s="153" t="s">
        <v>69</v>
      </c>
      <c r="C53" s="10" t="s">
        <v>70</v>
      </c>
      <c r="D53" s="153" t="s">
        <v>33</v>
      </c>
      <c r="E53" s="6">
        <v>100</v>
      </c>
      <c r="F53" s="7"/>
      <c r="G53" s="8"/>
      <c r="H53" s="9"/>
      <c r="I53" s="7"/>
      <c r="J53" s="8"/>
      <c r="K53" s="8"/>
      <c r="L53" s="16"/>
    </row>
    <row r="54" spans="1:15" ht="131.65" customHeight="1">
      <c r="A54" s="4">
        <v>2</v>
      </c>
      <c r="B54" s="153" t="s">
        <v>69</v>
      </c>
      <c r="C54" s="13" t="s">
        <v>71</v>
      </c>
      <c r="D54" s="153" t="s">
        <v>33</v>
      </c>
      <c r="E54" s="6">
        <v>6000</v>
      </c>
      <c r="F54" s="7"/>
      <c r="G54" s="8"/>
      <c r="H54" s="9"/>
      <c r="I54" s="7"/>
      <c r="J54" s="8"/>
      <c r="K54" s="8"/>
      <c r="L54" s="16"/>
    </row>
    <row r="55" spans="1:15" ht="199.15" customHeight="1">
      <c r="A55" s="4">
        <v>3</v>
      </c>
      <c r="B55" s="153" t="s">
        <v>69</v>
      </c>
      <c r="C55" s="21" t="s">
        <v>72</v>
      </c>
      <c r="D55" s="153" t="s">
        <v>33</v>
      </c>
      <c r="E55" s="6">
        <v>500</v>
      </c>
      <c r="F55" s="7"/>
      <c r="G55" s="8"/>
      <c r="H55" s="9"/>
      <c r="I55" s="7"/>
      <c r="J55" s="8"/>
      <c r="K55" s="8"/>
      <c r="L55" s="16"/>
      <c r="O55" s="96"/>
    </row>
    <row r="56" spans="1:15" ht="35.25" customHeight="1">
      <c r="A56" s="4">
        <v>4</v>
      </c>
      <c r="B56" s="153" t="s">
        <v>69</v>
      </c>
      <c r="C56" s="21" t="s">
        <v>73</v>
      </c>
      <c r="D56" s="153" t="s">
        <v>26</v>
      </c>
      <c r="E56" s="6">
        <v>100</v>
      </c>
      <c r="F56" s="7"/>
      <c r="G56" s="8"/>
      <c r="H56" s="9"/>
      <c r="I56" s="7"/>
      <c r="J56" s="8"/>
      <c r="K56" s="8"/>
      <c r="L56" s="158"/>
    </row>
    <row r="57" spans="1:15" ht="26.25" customHeight="1">
      <c r="A57" s="4">
        <v>5</v>
      </c>
      <c r="B57" s="153" t="s">
        <v>69</v>
      </c>
      <c r="C57" s="21" t="s">
        <v>74</v>
      </c>
      <c r="D57" s="153" t="s">
        <v>75</v>
      </c>
      <c r="E57" s="6">
        <v>100</v>
      </c>
      <c r="F57" s="7"/>
      <c r="G57" s="8"/>
      <c r="H57" s="9"/>
      <c r="I57" s="7"/>
      <c r="J57" s="8"/>
      <c r="K57" s="8"/>
      <c r="L57" s="158"/>
    </row>
    <row r="58" spans="1:15" ht="115.5" customHeight="1">
      <c r="A58" s="4">
        <v>6</v>
      </c>
      <c r="B58" s="153" t="s">
        <v>52</v>
      </c>
      <c r="C58" s="13" t="s">
        <v>460</v>
      </c>
      <c r="D58" s="153" t="s">
        <v>33</v>
      </c>
      <c r="E58" s="6">
        <v>4500</v>
      </c>
      <c r="F58" s="7"/>
      <c r="G58" s="8"/>
      <c r="H58" s="9"/>
      <c r="I58" s="7"/>
      <c r="J58" s="8"/>
      <c r="K58" s="8"/>
      <c r="L58" s="158"/>
    </row>
    <row r="59" spans="1:15" ht="79.5" customHeight="1">
      <c r="A59" s="4">
        <v>7</v>
      </c>
      <c r="B59" s="153" t="s">
        <v>52</v>
      </c>
      <c r="C59" s="13" t="s">
        <v>76</v>
      </c>
      <c r="D59" s="153" t="s">
        <v>33</v>
      </c>
      <c r="E59" s="6">
        <v>1600</v>
      </c>
      <c r="F59" s="7"/>
      <c r="G59" s="8"/>
      <c r="H59" s="9"/>
      <c r="I59" s="7"/>
      <c r="J59" s="8"/>
      <c r="K59" s="8"/>
      <c r="L59" s="158"/>
    </row>
    <row r="60" spans="1:15" ht="69.75" customHeight="1">
      <c r="A60" s="4">
        <v>8</v>
      </c>
      <c r="B60" s="153" t="s">
        <v>52</v>
      </c>
      <c r="C60" s="13" t="s">
        <v>461</v>
      </c>
      <c r="D60" s="153" t="s">
        <v>33</v>
      </c>
      <c r="E60" s="6">
        <v>100</v>
      </c>
      <c r="F60" s="7"/>
      <c r="G60" s="8"/>
      <c r="H60" s="9"/>
      <c r="I60" s="7"/>
      <c r="J60" s="8"/>
      <c r="K60" s="8"/>
      <c r="L60" s="16"/>
    </row>
    <row r="61" spans="1:15" ht="42" customHeight="1">
      <c r="A61" s="4">
        <v>9</v>
      </c>
      <c r="B61" s="153" t="s">
        <v>52</v>
      </c>
      <c r="C61" s="159" t="s">
        <v>77</v>
      </c>
      <c r="D61" s="153" t="s">
        <v>33</v>
      </c>
      <c r="E61" s="6">
        <v>200</v>
      </c>
      <c r="F61" s="7"/>
      <c r="G61" s="8"/>
      <c r="H61" s="9"/>
      <c r="I61" s="7"/>
      <c r="J61" s="8"/>
      <c r="K61" s="8"/>
      <c r="L61" s="158"/>
    </row>
    <row r="62" spans="1:15" ht="39" customHeight="1">
      <c r="A62" s="4">
        <v>10</v>
      </c>
      <c r="B62" s="153" t="s">
        <v>52</v>
      </c>
      <c r="C62" s="23" t="s">
        <v>78</v>
      </c>
      <c r="D62" s="153" t="s">
        <v>33</v>
      </c>
      <c r="E62" s="6">
        <v>60</v>
      </c>
      <c r="F62" s="7"/>
      <c r="G62" s="8"/>
      <c r="H62" s="9"/>
      <c r="I62" s="7"/>
      <c r="J62" s="8"/>
      <c r="K62" s="8"/>
      <c r="L62" s="158"/>
    </row>
    <row r="63" spans="1:15" ht="57.75" customHeight="1">
      <c r="A63" s="4">
        <v>11</v>
      </c>
      <c r="B63" s="153" t="s">
        <v>52</v>
      </c>
      <c r="C63" s="5" t="s">
        <v>79</v>
      </c>
      <c r="D63" s="153" t="s">
        <v>33</v>
      </c>
      <c r="E63" s="6">
        <v>150</v>
      </c>
      <c r="F63" s="7"/>
      <c r="G63" s="8"/>
      <c r="H63" s="9"/>
      <c r="I63" s="7"/>
      <c r="J63" s="8"/>
      <c r="K63" s="8"/>
      <c r="L63" s="158"/>
    </row>
    <row r="64" spans="1:15" ht="99.75" customHeight="1">
      <c r="A64" s="4">
        <v>12</v>
      </c>
      <c r="B64" s="153" t="s">
        <v>52</v>
      </c>
      <c r="C64" s="5" t="s">
        <v>80</v>
      </c>
      <c r="D64" s="153" t="s">
        <v>33</v>
      </c>
      <c r="E64" s="6">
        <v>500</v>
      </c>
      <c r="F64" s="7"/>
      <c r="G64" s="8"/>
      <c r="H64" s="9"/>
      <c r="I64" s="7"/>
      <c r="J64" s="8"/>
      <c r="K64" s="8"/>
      <c r="L64" s="158"/>
    </row>
    <row r="65" spans="1:13" ht="42.75" customHeight="1">
      <c r="A65" s="4">
        <v>13</v>
      </c>
      <c r="B65" s="153" t="s">
        <v>52</v>
      </c>
      <c r="C65" s="5" t="s">
        <v>81</v>
      </c>
      <c r="D65" s="153" t="s">
        <v>33</v>
      </c>
      <c r="E65" s="6">
        <v>800</v>
      </c>
      <c r="F65" s="7"/>
      <c r="G65" s="8"/>
      <c r="H65" s="9"/>
      <c r="I65" s="7"/>
      <c r="J65" s="8"/>
      <c r="K65" s="8"/>
      <c r="L65" s="158"/>
    </row>
    <row r="66" spans="1:13" ht="240" customHeight="1">
      <c r="A66" s="4">
        <v>14</v>
      </c>
      <c r="B66" s="153" t="s">
        <v>52</v>
      </c>
      <c r="C66" s="5" t="s">
        <v>82</v>
      </c>
      <c r="D66" s="153" t="s">
        <v>33</v>
      </c>
      <c r="E66" s="6">
        <v>100</v>
      </c>
      <c r="F66" s="7"/>
      <c r="G66" s="8"/>
      <c r="H66" s="9"/>
      <c r="I66" s="7"/>
      <c r="J66" s="8"/>
      <c r="K66" s="8"/>
      <c r="L66" s="158"/>
    </row>
    <row r="67" spans="1:13" ht="62.25" customHeight="1">
      <c r="A67" s="4">
        <v>15</v>
      </c>
      <c r="B67" s="153" t="s">
        <v>52</v>
      </c>
      <c r="C67" s="23" t="s">
        <v>83</v>
      </c>
      <c r="D67" s="153" t="s">
        <v>33</v>
      </c>
      <c r="E67" s="6">
        <v>200</v>
      </c>
      <c r="F67" s="7"/>
      <c r="G67" s="8"/>
      <c r="H67" s="9"/>
      <c r="I67" s="7"/>
      <c r="J67" s="8"/>
      <c r="K67" s="8"/>
      <c r="L67" s="158"/>
      <c r="M67" s="96"/>
    </row>
    <row r="68" spans="1:13" ht="129" customHeight="1">
      <c r="A68" s="4">
        <v>16</v>
      </c>
      <c r="B68" s="153" t="s">
        <v>52</v>
      </c>
      <c r="C68" s="5" t="s">
        <v>84</v>
      </c>
      <c r="D68" s="153" t="s">
        <v>33</v>
      </c>
      <c r="E68" s="6">
        <v>200</v>
      </c>
      <c r="F68" s="7"/>
      <c r="G68" s="8"/>
      <c r="H68" s="9"/>
      <c r="I68" s="7"/>
      <c r="J68" s="8"/>
      <c r="K68" s="8"/>
      <c r="L68" s="158"/>
    </row>
    <row r="69" spans="1:13" ht="100.5" customHeight="1">
      <c r="A69" s="4">
        <v>17</v>
      </c>
      <c r="B69" s="153" t="s">
        <v>52</v>
      </c>
      <c r="C69" s="23" t="s">
        <v>85</v>
      </c>
      <c r="D69" s="153" t="s">
        <v>33</v>
      </c>
      <c r="E69" s="6">
        <v>100</v>
      </c>
      <c r="F69" s="7"/>
      <c r="G69" s="8"/>
      <c r="H69" s="9"/>
      <c r="I69" s="7"/>
      <c r="J69" s="8"/>
      <c r="K69" s="8"/>
      <c r="L69" s="158"/>
      <c r="M69" s="160"/>
    </row>
    <row r="70" spans="1:13" ht="97.5" customHeight="1">
      <c r="A70" s="4">
        <v>18</v>
      </c>
      <c r="B70" s="153" t="s">
        <v>52</v>
      </c>
      <c r="C70" s="23" t="s">
        <v>86</v>
      </c>
      <c r="D70" s="153" t="s">
        <v>33</v>
      </c>
      <c r="E70" s="6">
        <v>100</v>
      </c>
      <c r="F70" s="7"/>
      <c r="G70" s="8"/>
      <c r="H70" s="9"/>
      <c r="I70" s="7"/>
      <c r="J70" s="8"/>
      <c r="K70" s="8"/>
      <c r="L70" s="158"/>
      <c r="M70" s="96"/>
    </row>
    <row r="71" spans="1:13" ht="146.25" customHeight="1">
      <c r="A71" s="4">
        <v>19</v>
      </c>
      <c r="B71" s="153" t="s">
        <v>52</v>
      </c>
      <c r="C71" s="5" t="s">
        <v>87</v>
      </c>
      <c r="D71" s="153" t="s">
        <v>33</v>
      </c>
      <c r="E71" s="6">
        <v>50</v>
      </c>
      <c r="F71" s="7"/>
      <c r="G71" s="8"/>
      <c r="H71" s="9"/>
      <c r="I71" s="7"/>
      <c r="J71" s="8"/>
      <c r="K71" s="8"/>
      <c r="L71" s="161"/>
    </row>
    <row r="72" spans="1:13" ht="36.6" customHeight="1">
      <c r="A72" s="4">
        <v>20</v>
      </c>
      <c r="B72" s="153" t="s">
        <v>52</v>
      </c>
      <c r="C72" s="5" t="s">
        <v>88</v>
      </c>
      <c r="D72" s="153" t="s">
        <v>26</v>
      </c>
      <c r="E72" s="6">
        <v>50</v>
      </c>
      <c r="F72" s="7"/>
      <c r="G72" s="8"/>
      <c r="H72" s="9"/>
      <c r="I72" s="7"/>
      <c r="J72" s="8"/>
      <c r="K72" s="8"/>
      <c r="L72" s="16"/>
    </row>
    <row r="73" spans="1:13" ht="58.5" customHeight="1">
      <c r="A73" s="4">
        <v>21</v>
      </c>
      <c r="B73" s="153" t="s">
        <v>89</v>
      </c>
      <c r="C73" s="10" t="s">
        <v>90</v>
      </c>
      <c r="D73" s="153" t="s">
        <v>33</v>
      </c>
      <c r="E73" s="11">
        <v>1000</v>
      </c>
      <c r="F73" s="7"/>
      <c r="G73" s="8"/>
      <c r="H73" s="9"/>
      <c r="I73" s="7"/>
      <c r="J73" s="8"/>
      <c r="K73" s="8"/>
      <c r="L73" s="158"/>
    </row>
    <row r="74" spans="1:13" ht="41.25" customHeight="1">
      <c r="A74" s="4">
        <v>22</v>
      </c>
      <c r="B74" s="153" t="s">
        <v>52</v>
      </c>
      <c r="C74" s="159" t="s">
        <v>91</v>
      </c>
      <c r="D74" s="153" t="s">
        <v>33</v>
      </c>
      <c r="E74" s="6">
        <v>200</v>
      </c>
      <c r="F74" s="7"/>
      <c r="G74" s="8"/>
      <c r="H74" s="9"/>
      <c r="I74" s="7"/>
      <c r="J74" s="8"/>
      <c r="K74" s="8"/>
      <c r="L74" s="158"/>
    </row>
    <row r="75" spans="1:13" ht="36" customHeight="1">
      <c r="A75" s="4">
        <v>23</v>
      </c>
      <c r="B75" s="153" t="s">
        <v>52</v>
      </c>
      <c r="C75" s="159" t="s">
        <v>92</v>
      </c>
      <c r="D75" s="153" t="s">
        <v>33</v>
      </c>
      <c r="E75" s="6">
        <v>100</v>
      </c>
      <c r="F75" s="7"/>
      <c r="G75" s="8"/>
      <c r="H75" s="9"/>
      <c r="I75" s="7"/>
      <c r="J75" s="8"/>
      <c r="K75" s="8"/>
      <c r="L75" s="158"/>
    </row>
    <row r="76" spans="1:13" ht="57" customHeight="1">
      <c r="A76" s="4">
        <v>24</v>
      </c>
      <c r="B76" s="153" t="s">
        <v>52</v>
      </c>
      <c r="C76" s="12" t="s">
        <v>93</v>
      </c>
      <c r="D76" s="153" t="s">
        <v>33</v>
      </c>
      <c r="E76" s="11">
        <v>50</v>
      </c>
      <c r="F76" s="7"/>
      <c r="G76" s="8"/>
      <c r="H76" s="9"/>
      <c r="I76" s="7"/>
      <c r="J76" s="8"/>
      <c r="K76" s="8"/>
      <c r="L76" s="158"/>
    </row>
    <row r="77" spans="1:13" ht="70.5" customHeight="1">
      <c r="A77" s="4">
        <v>25</v>
      </c>
      <c r="B77" s="153" t="s">
        <v>52</v>
      </c>
      <c r="C77" s="12" t="s">
        <v>94</v>
      </c>
      <c r="D77" s="22" t="s">
        <v>33</v>
      </c>
      <c r="E77" s="11">
        <v>30</v>
      </c>
      <c r="F77" s="7"/>
      <c r="G77" s="8"/>
      <c r="H77" s="9"/>
      <c r="I77" s="7"/>
      <c r="J77" s="8"/>
      <c r="K77" s="8"/>
      <c r="L77" s="158"/>
    </row>
    <row r="78" spans="1:13" ht="78" customHeight="1">
      <c r="A78" s="4">
        <v>26</v>
      </c>
      <c r="B78" s="153" t="s">
        <v>52</v>
      </c>
      <c r="C78" s="12" t="s">
        <v>95</v>
      </c>
      <c r="D78" s="22" t="s">
        <v>33</v>
      </c>
      <c r="E78" s="11">
        <v>30</v>
      </c>
      <c r="F78" s="7"/>
      <c r="G78" s="8"/>
      <c r="H78" s="9"/>
      <c r="I78" s="7"/>
      <c r="J78" s="8"/>
      <c r="K78" s="8"/>
      <c r="L78" s="158"/>
    </row>
    <row r="79" spans="1:13" ht="33.75" customHeight="1">
      <c r="A79" s="4">
        <v>27</v>
      </c>
      <c r="B79" s="22" t="s">
        <v>52</v>
      </c>
      <c r="C79" s="21" t="s">
        <v>96</v>
      </c>
      <c r="D79" s="22" t="s">
        <v>33</v>
      </c>
      <c r="E79" s="11">
        <v>500</v>
      </c>
      <c r="F79" s="24"/>
      <c r="G79" s="25"/>
      <c r="H79" s="26"/>
      <c r="I79" s="27"/>
      <c r="J79" s="8"/>
      <c r="K79" s="12"/>
      <c r="L79" s="12"/>
    </row>
    <row r="80" spans="1:13" ht="14.1" customHeight="1">
      <c r="A80" s="206" t="s">
        <v>67</v>
      </c>
      <c r="B80" s="206"/>
      <c r="C80" s="206"/>
      <c r="D80" s="206"/>
      <c r="E80" s="17" t="s">
        <v>68</v>
      </c>
      <c r="F80" s="17" t="s">
        <v>68</v>
      </c>
      <c r="G80" s="19" t="s">
        <v>68</v>
      </c>
      <c r="H80" s="19" t="s">
        <v>68</v>
      </c>
      <c r="I80" s="19">
        <f>SUM(I53:I79)</f>
        <v>0</v>
      </c>
      <c r="J80" s="19">
        <f>SUM(J53:J79)</f>
        <v>0</v>
      </c>
      <c r="K80" s="8" t="s">
        <v>68</v>
      </c>
      <c r="L80" s="16" t="s">
        <v>68</v>
      </c>
    </row>
    <row r="83" spans="1:12" ht="32.1" customHeight="1">
      <c r="A83" s="207" t="s">
        <v>97</v>
      </c>
      <c r="B83" s="207"/>
      <c r="C83" s="207"/>
      <c r="D83" s="207"/>
      <c r="E83" s="207"/>
      <c r="F83" s="207"/>
      <c r="G83" s="207"/>
      <c r="H83" s="207"/>
      <c r="I83" s="207"/>
      <c r="J83" s="207"/>
      <c r="K83" s="207"/>
      <c r="L83" s="207"/>
    </row>
    <row r="84" spans="1:12" ht="62.25" customHeight="1">
      <c r="A84" s="1" t="s">
        <v>1</v>
      </c>
      <c r="B84" s="1" t="s">
        <v>2</v>
      </c>
      <c r="C84" s="1" t="s">
        <v>3</v>
      </c>
      <c r="D84" s="2" t="s">
        <v>4</v>
      </c>
      <c r="E84" s="1" t="s">
        <v>5</v>
      </c>
      <c r="F84" s="1" t="s">
        <v>6</v>
      </c>
      <c r="G84" s="1" t="s">
        <v>7</v>
      </c>
      <c r="H84" s="1" t="s">
        <v>8</v>
      </c>
      <c r="I84" s="1" t="s">
        <v>9</v>
      </c>
      <c r="J84" s="1" t="s">
        <v>10</v>
      </c>
      <c r="K84" s="3" t="s">
        <v>11</v>
      </c>
      <c r="L84" s="3" t="s">
        <v>12</v>
      </c>
    </row>
    <row r="85" spans="1:12">
      <c r="A85" s="1" t="s">
        <v>13</v>
      </c>
      <c r="B85" s="1" t="s">
        <v>14</v>
      </c>
      <c r="C85" s="1" t="s">
        <v>15</v>
      </c>
      <c r="D85" s="1" t="s">
        <v>16</v>
      </c>
      <c r="E85" s="1" t="s">
        <v>17</v>
      </c>
      <c r="F85" s="1" t="s">
        <v>18</v>
      </c>
      <c r="G85" s="1" t="s">
        <v>19</v>
      </c>
      <c r="H85" s="1" t="s">
        <v>20</v>
      </c>
      <c r="I85" s="1" t="s">
        <v>21</v>
      </c>
      <c r="J85" s="1" t="s">
        <v>22</v>
      </c>
      <c r="K85" s="3" t="s">
        <v>23</v>
      </c>
      <c r="L85" s="3" t="s">
        <v>24</v>
      </c>
    </row>
    <row r="86" spans="1:12" ht="88.5" customHeight="1">
      <c r="A86" s="28">
        <v>1</v>
      </c>
      <c r="B86" s="22" t="s">
        <v>98</v>
      </c>
      <c r="C86" s="12" t="s">
        <v>99</v>
      </c>
      <c r="D86" s="22" t="s">
        <v>33</v>
      </c>
      <c r="E86" s="11">
        <v>1200</v>
      </c>
      <c r="F86" s="29"/>
      <c r="G86" s="30"/>
      <c r="H86" s="31"/>
      <c r="I86" s="29"/>
      <c r="J86" s="68"/>
      <c r="K86" s="30"/>
      <c r="L86" s="158"/>
    </row>
    <row r="87" spans="1:12" ht="14.1" customHeight="1">
      <c r="A87" s="206" t="s">
        <v>67</v>
      </c>
      <c r="B87" s="206"/>
      <c r="C87" s="206"/>
      <c r="D87" s="206"/>
      <c r="E87" s="17" t="s">
        <v>68</v>
      </c>
      <c r="F87" s="4" t="s">
        <v>68</v>
      </c>
      <c r="G87" s="19" t="s">
        <v>68</v>
      </c>
      <c r="H87" s="20" t="s">
        <v>68</v>
      </c>
      <c r="I87" s="20">
        <f>I86</f>
        <v>0</v>
      </c>
      <c r="J87" s="20">
        <f>J86</f>
        <v>0</v>
      </c>
      <c r="K87" s="8" t="s">
        <v>68</v>
      </c>
      <c r="L87" s="16" t="s">
        <v>68</v>
      </c>
    </row>
    <row r="88" spans="1:12">
      <c r="A88" s="32"/>
      <c r="B88" s="209"/>
      <c r="C88" s="209"/>
      <c r="D88" s="209"/>
      <c r="E88" s="209"/>
      <c r="F88" s="209"/>
      <c r="G88" s="209"/>
      <c r="H88" s="36"/>
      <c r="I88" s="37"/>
      <c r="J88" s="37"/>
      <c r="K88" s="162"/>
      <c r="L88" s="163"/>
    </row>
    <row r="90" spans="1:12" ht="45.6" customHeight="1">
      <c r="A90" s="208" t="s">
        <v>428</v>
      </c>
      <c r="B90" s="208"/>
      <c r="C90" s="208"/>
      <c r="D90" s="208"/>
      <c r="E90" s="208"/>
      <c r="F90" s="208"/>
      <c r="G90" s="208"/>
      <c r="H90" s="208"/>
      <c r="I90" s="208"/>
      <c r="J90" s="208"/>
      <c r="K90" s="208"/>
      <c r="L90" s="208"/>
    </row>
    <row r="91" spans="1:12" ht="63" customHeight="1">
      <c r="A91" s="1" t="s">
        <v>1</v>
      </c>
      <c r="B91" s="1" t="s">
        <v>2</v>
      </c>
      <c r="C91" s="1" t="s">
        <v>3</v>
      </c>
      <c r="D91" s="2" t="s">
        <v>4</v>
      </c>
      <c r="E91" s="1" t="s">
        <v>5</v>
      </c>
      <c r="F91" s="1" t="s">
        <v>6</v>
      </c>
      <c r="G91" s="1" t="s">
        <v>7</v>
      </c>
      <c r="H91" s="1" t="s">
        <v>8</v>
      </c>
      <c r="I91" s="1" t="s">
        <v>9</v>
      </c>
      <c r="J91" s="1" t="s">
        <v>10</v>
      </c>
      <c r="K91" s="3" t="s">
        <v>11</v>
      </c>
      <c r="L91" s="3" t="s">
        <v>12</v>
      </c>
    </row>
    <row r="92" spans="1:12" ht="15.75" customHeight="1">
      <c r="A92" s="1" t="s">
        <v>13</v>
      </c>
      <c r="B92" s="1" t="s">
        <v>14</v>
      </c>
      <c r="C92" s="1" t="s">
        <v>15</v>
      </c>
      <c r="D92" s="1" t="s">
        <v>16</v>
      </c>
      <c r="E92" s="1" t="s">
        <v>17</v>
      </c>
      <c r="F92" s="1" t="s">
        <v>18</v>
      </c>
      <c r="G92" s="1" t="s">
        <v>19</v>
      </c>
      <c r="H92" s="1" t="s">
        <v>20</v>
      </c>
      <c r="I92" s="1" t="s">
        <v>21</v>
      </c>
      <c r="J92" s="1" t="s">
        <v>22</v>
      </c>
      <c r="K92" s="3" t="s">
        <v>23</v>
      </c>
      <c r="L92" s="3" t="s">
        <v>24</v>
      </c>
    </row>
    <row r="93" spans="1:12" ht="177" customHeight="1">
      <c r="A93" s="4">
        <v>1</v>
      </c>
      <c r="B93" s="22" t="s">
        <v>100</v>
      </c>
      <c r="C93" s="38" t="s">
        <v>101</v>
      </c>
      <c r="D93" s="22" t="s">
        <v>33</v>
      </c>
      <c r="E93" s="11">
        <v>100</v>
      </c>
      <c r="F93" s="39"/>
      <c r="G93" s="25"/>
      <c r="H93" s="26"/>
      <c r="I93" s="24"/>
      <c r="J93" s="25"/>
      <c r="K93" s="25"/>
      <c r="L93" s="158"/>
    </row>
    <row r="94" spans="1:12" ht="175.5" customHeight="1">
      <c r="A94" s="4">
        <v>2</v>
      </c>
      <c r="B94" s="40" t="s">
        <v>100</v>
      </c>
      <c r="C94" s="38" t="s">
        <v>102</v>
      </c>
      <c r="D94" s="40" t="s">
        <v>33</v>
      </c>
      <c r="E94" s="41">
        <v>1700</v>
      </c>
      <c r="F94" s="42"/>
      <c r="G94" s="43"/>
      <c r="H94" s="44"/>
      <c r="I94" s="45"/>
      <c r="J94" s="43"/>
      <c r="K94" s="164"/>
      <c r="L94" s="161"/>
    </row>
    <row r="95" spans="1:12">
      <c r="A95" s="4">
        <v>3</v>
      </c>
      <c r="B95" s="22" t="s">
        <v>100</v>
      </c>
      <c r="C95" s="12" t="s">
        <v>103</v>
      </c>
      <c r="D95" s="153" t="s">
        <v>33</v>
      </c>
      <c r="E95" s="165">
        <v>2</v>
      </c>
      <c r="F95" s="7"/>
      <c r="G95" s="8"/>
      <c r="H95" s="9"/>
      <c r="I95" s="7"/>
      <c r="J95" s="8"/>
      <c r="K95" s="15"/>
      <c r="L95" s="16"/>
    </row>
    <row r="96" spans="1:12">
      <c r="A96" s="4">
        <v>4</v>
      </c>
      <c r="B96" s="40" t="s">
        <v>100</v>
      </c>
      <c r="C96" s="12" t="s">
        <v>104</v>
      </c>
      <c r="D96" s="153" t="s">
        <v>33</v>
      </c>
      <c r="E96" s="165">
        <v>50</v>
      </c>
      <c r="F96" s="7"/>
      <c r="G96" s="8"/>
      <c r="H96" s="9"/>
      <c r="I96" s="7"/>
      <c r="J96" s="8"/>
      <c r="K96" s="15"/>
      <c r="L96" s="16"/>
    </row>
    <row r="97" spans="1:12">
      <c r="A97" s="4">
        <v>5</v>
      </c>
      <c r="B97" s="22" t="s">
        <v>100</v>
      </c>
      <c r="C97" s="12" t="s">
        <v>105</v>
      </c>
      <c r="D97" s="153" t="s">
        <v>33</v>
      </c>
      <c r="E97" s="46">
        <v>6</v>
      </c>
      <c r="F97" s="7"/>
      <c r="G97" s="8"/>
      <c r="H97" s="9"/>
      <c r="I97" s="7"/>
      <c r="J97" s="8"/>
      <c r="K97" s="15"/>
      <c r="L97" s="16"/>
    </row>
    <row r="98" spans="1:12">
      <c r="A98" s="4">
        <v>6</v>
      </c>
      <c r="B98" s="40" t="s">
        <v>100</v>
      </c>
      <c r="C98" s="12" t="s">
        <v>106</v>
      </c>
      <c r="D98" s="153" t="s">
        <v>33</v>
      </c>
      <c r="E98" s="47">
        <v>2</v>
      </c>
      <c r="F98" s="7"/>
      <c r="G98" s="8"/>
      <c r="H98" s="9"/>
      <c r="I98" s="7"/>
      <c r="J98" s="8"/>
      <c r="K98" s="15"/>
      <c r="L98" s="16"/>
    </row>
    <row r="99" spans="1:12" ht="72.75" customHeight="1">
      <c r="A99" s="4">
        <v>7</v>
      </c>
      <c r="B99" s="22" t="s">
        <v>100</v>
      </c>
      <c r="C99" s="38" t="s">
        <v>107</v>
      </c>
      <c r="D99" s="22" t="s">
        <v>33</v>
      </c>
      <c r="E99" s="11">
        <v>10</v>
      </c>
      <c r="F99" s="24"/>
      <c r="G99" s="25"/>
      <c r="H99" s="26"/>
      <c r="I99" s="24"/>
      <c r="J99" s="25"/>
      <c r="K99" s="68"/>
      <c r="L99" s="158"/>
    </row>
    <row r="100" spans="1:12" ht="68.25" customHeight="1">
      <c r="A100" s="4">
        <v>8</v>
      </c>
      <c r="B100" s="40" t="s">
        <v>100</v>
      </c>
      <c r="C100" s="23" t="s">
        <v>108</v>
      </c>
      <c r="D100" s="22" t="s">
        <v>33</v>
      </c>
      <c r="E100" s="11">
        <v>10</v>
      </c>
      <c r="F100" s="24"/>
      <c r="G100" s="25"/>
      <c r="H100" s="26"/>
      <c r="I100" s="24"/>
      <c r="J100" s="166"/>
      <c r="K100" s="167"/>
      <c r="L100" s="168"/>
    </row>
    <row r="101" spans="1:12" ht="34.15" customHeight="1">
      <c r="A101" s="4">
        <v>9</v>
      </c>
      <c r="B101" s="22" t="s">
        <v>100</v>
      </c>
      <c r="C101" s="10" t="s">
        <v>109</v>
      </c>
      <c r="D101" s="153" t="s">
        <v>33</v>
      </c>
      <c r="E101" s="6">
        <v>100</v>
      </c>
      <c r="F101" s="7"/>
      <c r="G101" s="8"/>
      <c r="H101" s="9"/>
      <c r="I101" s="7"/>
      <c r="J101" s="8"/>
      <c r="K101" s="15"/>
      <c r="L101" s="16"/>
    </row>
    <row r="102" spans="1:12" ht="46.5" customHeight="1">
      <c r="A102" s="4">
        <v>10</v>
      </c>
      <c r="B102" s="40" t="s">
        <v>100</v>
      </c>
      <c r="C102" s="10" t="s">
        <v>110</v>
      </c>
      <c r="D102" s="153" t="s">
        <v>33</v>
      </c>
      <c r="E102" s="11">
        <v>1500</v>
      </c>
      <c r="F102" s="24"/>
      <c r="G102" s="8"/>
      <c r="H102" s="9"/>
      <c r="I102" s="7"/>
      <c r="J102" s="8"/>
      <c r="K102" s="15"/>
      <c r="L102" s="16"/>
    </row>
    <row r="103" spans="1:12" ht="57.4" customHeight="1">
      <c r="A103" s="4">
        <v>11</v>
      </c>
      <c r="B103" s="22" t="s">
        <v>100</v>
      </c>
      <c r="C103" s="10" t="s">
        <v>111</v>
      </c>
      <c r="D103" s="153" t="s">
        <v>33</v>
      </c>
      <c r="E103" s="11">
        <v>2000</v>
      </c>
      <c r="F103" s="7"/>
      <c r="G103" s="8"/>
      <c r="H103" s="9"/>
      <c r="I103" s="7"/>
      <c r="J103" s="8"/>
      <c r="K103" s="15"/>
      <c r="L103" s="16"/>
    </row>
    <row r="104" spans="1:12" ht="69.75" customHeight="1">
      <c r="A104" s="4">
        <v>12</v>
      </c>
      <c r="B104" s="40" t="s">
        <v>100</v>
      </c>
      <c r="C104" s="10" t="s">
        <v>112</v>
      </c>
      <c r="D104" s="153" t="s">
        <v>33</v>
      </c>
      <c r="E104" s="11">
        <v>100</v>
      </c>
      <c r="F104" s="7"/>
      <c r="G104" s="8"/>
      <c r="H104" s="9"/>
      <c r="I104" s="7"/>
      <c r="J104" s="8"/>
      <c r="K104" s="15"/>
      <c r="L104" s="16"/>
    </row>
    <row r="105" spans="1:12" ht="59.65" customHeight="1">
      <c r="A105" s="4">
        <v>13</v>
      </c>
      <c r="B105" s="22" t="s">
        <v>100</v>
      </c>
      <c r="C105" s="10" t="s">
        <v>113</v>
      </c>
      <c r="D105" s="153" t="s">
        <v>33</v>
      </c>
      <c r="E105" s="11">
        <v>100</v>
      </c>
      <c r="F105" s="7"/>
      <c r="G105" s="8"/>
      <c r="H105" s="9"/>
      <c r="I105" s="7"/>
      <c r="J105" s="8"/>
      <c r="K105" s="15"/>
      <c r="L105" s="16"/>
    </row>
    <row r="106" spans="1:12" ht="57" customHeight="1">
      <c r="A106" s="4">
        <v>14</v>
      </c>
      <c r="B106" s="22" t="s">
        <v>100</v>
      </c>
      <c r="C106" s="12" t="s">
        <v>114</v>
      </c>
      <c r="D106" s="153" t="s">
        <v>115</v>
      </c>
      <c r="E106" s="6">
        <v>1</v>
      </c>
      <c r="F106" s="24"/>
      <c r="G106" s="8"/>
      <c r="H106" s="9"/>
      <c r="I106" s="7"/>
      <c r="J106" s="8"/>
      <c r="K106" s="8"/>
      <c r="L106" s="158"/>
    </row>
    <row r="107" spans="1:12" ht="14.1" customHeight="1">
      <c r="A107" s="206" t="s">
        <v>67</v>
      </c>
      <c r="B107" s="206"/>
      <c r="C107" s="206"/>
      <c r="D107" s="206"/>
      <c r="E107" s="17" t="s">
        <v>68</v>
      </c>
      <c r="F107" s="4" t="s">
        <v>68</v>
      </c>
      <c r="G107" s="19" t="s">
        <v>68</v>
      </c>
      <c r="H107" s="20" t="s">
        <v>68</v>
      </c>
      <c r="I107" s="20">
        <f>SUM(I93:I106)</f>
        <v>0</v>
      </c>
      <c r="J107" s="20">
        <f>SUM(J93:J106)</f>
        <v>0</v>
      </c>
      <c r="K107" s="8" t="s">
        <v>68</v>
      </c>
      <c r="L107" s="16" t="s">
        <v>68</v>
      </c>
    </row>
    <row r="108" spans="1:12" ht="14.1" customHeight="1">
      <c r="A108" s="48"/>
      <c r="B108" s="48"/>
      <c r="C108" s="48"/>
      <c r="D108" s="48"/>
      <c r="E108" s="49"/>
      <c r="F108" s="50"/>
      <c r="G108" s="51"/>
      <c r="H108" s="52"/>
      <c r="I108" s="52"/>
      <c r="J108" s="52"/>
      <c r="K108" s="169"/>
      <c r="L108" s="170"/>
    </row>
    <row r="109" spans="1:12" ht="24" customHeight="1">
      <c r="A109" s="48"/>
      <c r="B109" s="151"/>
      <c r="C109" s="53" t="s">
        <v>116</v>
      </c>
      <c r="D109" s="206" t="s">
        <v>117</v>
      </c>
      <c r="E109" s="206"/>
      <c r="F109" s="50"/>
      <c r="G109" s="51"/>
      <c r="H109" s="52"/>
      <c r="I109" s="52"/>
      <c r="J109" s="52"/>
      <c r="K109" s="169"/>
      <c r="L109" s="170"/>
    </row>
    <row r="110" spans="1:12" ht="18" customHeight="1">
      <c r="A110" s="48"/>
      <c r="B110" s="14">
        <v>1</v>
      </c>
      <c r="C110" s="54" t="s">
        <v>118</v>
      </c>
      <c r="D110" s="206"/>
      <c r="E110" s="206"/>
      <c r="F110" s="50"/>
      <c r="G110" s="51"/>
      <c r="H110" s="52"/>
      <c r="I110" s="52"/>
      <c r="J110" s="52"/>
      <c r="K110" s="169"/>
      <c r="L110" s="170"/>
    </row>
    <row r="111" spans="1:12" ht="63.75" customHeight="1">
      <c r="A111" s="48"/>
      <c r="B111" s="14">
        <v>2</v>
      </c>
      <c r="C111" s="54" t="s">
        <v>119</v>
      </c>
      <c r="D111" s="206"/>
      <c r="E111" s="206"/>
      <c r="F111" s="50"/>
      <c r="G111" s="51"/>
      <c r="H111" s="52"/>
      <c r="I111" s="52"/>
      <c r="J111" s="52"/>
      <c r="K111" s="169"/>
      <c r="L111" s="170"/>
    </row>
    <row r="112" spans="1:12" ht="33.75" customHeight="1">
      <c r="A112" s="48"/>
      <c r="B112" s="14">
        <v>3</v>
      </c>
      <c r="C112" s="54" t="s">
        <v>120</v>
      </c>
      <c r="D112" s="206"/>
      <c r="E112" s="206"/>
      <c r="F112" s="50"/>
      <c r="G112" s="51"/>
      <c r="H112" s="52"/>
      <c r="I112" s="52"/>
      <c r="J112" s="52"/>
      <c r="K112" s="169"/>
      <c r="L112" s="170"/>
    </row>
    <row r="113" spans="1:12" ht="33" customHeight="1">
      <c r="A113" s="48"/>
      <c r="B113" s="14">
        <v>4</v>
      </c>
      <c r="C113" s="10" t="s">
        <v>121</v>
      </c>
      <c r="D113" s="206"/>
      <c r="E113" s="206"/>
      <c r="F113" s="50"/>
      <c r="G113" s="51"/>
      <c r="H113" s="52"/>
      <c r="I113" s="52"/>
      <c r="J113" s="52"/>
      <c r="K113" s="169"/>
      <c r="L113" s="170"/>
    </row>
    <row r="114" spans="1:12" ht="19.5" customHeight="1">
      <c r="A114" s="48"/>
      <c r="B114" s="48"/>
      <c r="C114" s="55"/>
      <c r="D114" s="48"/>
      <c r="E114" s="48"/>
      <c r="F114" s="50"/>
      <c r="G114" s="51"/>
      <c r="H114" s="52"/>
      <c r="I114" s="52"/>
      <c r="J114" s="52"/>
      <c r="K114" s="169"/>
      <c r="L114" s="170"/>
    </row>
    <row r="115" spans="1:12" ht="14.1" customHeight="1">
      <c r="A115" s="48"/>
      <c r="B115" s="151"/>
      <c r="C115" s="56" t="s">
        <v>122</v>
      </c>
      <c r="D115" s="206" t="s">
        <v>117</v>
      </c>
      <c r="E115" s="206"/>
      <c r="F115" s="50"/>
      <c r="G115" s="57"/>
      <c r="H115" s="52"/>
      <c r="I115" s="52"/>
      <c r="J115" s="52"/>
      <c r="K115" s="169"/>
      <c r="L115" s="170"/>
    </row>
    <row r="116" spans="1:12" ht="49.5" customHeight="1">
      <c r="A116" s="48"/>
      <c r="B116" s="14">
        <v>1</v>
      </c>
      <c r="C116" s="146" t="s">
        <v>439</v>
      </c>
      <c r="D116" s="206"/>
      <c r="E116" s="206"/>
      <c r="F116" s="50"/>
      <c r="G116" s="51"/>
      <c r="H116" s="52"/>
      <c r="I116" s="52"/>
      <c r="J116" s="52"/>
      <c r="K116" s="169"/>
      <c r="L116" s="170"/>
    </row>
    <row r="117" spans="1:12" ht="14.1" customHeight="1">
      <c r="A117" s="48"/>
      <c r="B117" s="48"/>
      <c r="C117" s="48"/>
      <c r="D117" s="48"/>
      <c r="E117" s="49"/>
      <c r="F117" s="50"/>
      <c r="G117" s="51"/>
      <c r="H117" s="52"/>
      <c r="I117" s="52"/>
      <c r="J117" s="52"/>
      <c r="K117" s="169"/>
      <c r="L117" s="170"/>
    </row>
    <row r="118" spans="1:12">
      <c r="A118" s="32"/>
      <c r="B118" s="32"/>
      <c r="C118" s="32"/>
      <c r="D118" s="32"/>
      <c r="E118" s="33"/>
      <c r="F118" s="34"/>
      <c r="G118" s="35"/>
      <c r="H118" s="36"/>
      <c r="I118" s="37"/>
      <c r="J118" s="37"/>
      <c r="K118" s="162"/>
      <c r="L118" s="162"/>
    </row>
    <row r="119" spans="1:12" ht="53.65" customHeight="1">
      <c r="A119" s="208" t="s">
        <v>123</v>
      </c>
      <c r="B119" s="208"/>
      <c r="C119" s="208"/>
      <c r="D119" s="208"/>
      <c r="E119" s="208"/>
      <c r="F119" s="208"/>
      <c r="G119" s="208"/>
      <c r="H119" s="208"/>
      <c r="I119" s="208"/>
      <c r="J119" s="208"/>
      <c r="K119" s="208"/>
      <c r="L119" s="208"/>
    </row>
    <row r="120" spans="1:12" ht="66" customHeight="1">
      <c r="A120" s="1" t="s">
        <v>1</v>
      </c>
      <c r="B120" s="1" t="s">
        <v>2</v>
      </c>
      <c r="C120" s="1" t="s">
        <v>3</v>
      </c>
      <c r="D120" s="2" t="s">
        <v>4</v>
      </c>
      <c r="E120" s="1" t="s">
        <v>5</v>
      </c>
      <c r="F120" s="1" t="s">
        <v>6</v>
      </c>
      <c r="G120" s="1" t="s">
        <v>7</v>
      </c>
      <c r="H120" s="1" t="s">
        <v>8</v>
      </c>
      <c r="I120" s="1" t="s">
        <v>9</v>
      </c>
      <c r="J120" s="1" t="s">
        <v>10</v>
      </c>
      <c r="K120" s="3" t="s">
        <v>11</v>
      </c>
      <c r="L120" s="3" t="s">
        <v>12</v>
      </c>
    </row>
    <row r="121" spans="1:12">
      <c r="A121" s="1" t="s">
        <v>13</v>
      </c>
      <c r="B121" s="1" t="s">
        <v>14</v>
      </c>
      <c r="C121" s="1" t="s">
        <v>15</v>
      </c>
      <c r="D121" s="1" t="s">
        <v>16</v>
      </c>
      <c r="E121" s="1" t="s">
        <v>17</v>
      </c>
      <c r="F121" s="1" t="s">
        <v>18</v>
      </c>
      <c r="G121" s="1" t="s">
        <v>19</v>
      </c>
      <c r="H121" s="1" t="s">
        <v>20</v>
      </c>
      <c r="I121" s="1" t="s">
        <v>21</v>
      </c>
      <c r="J121" s="1" t="s">
        <v>22</v>
      </c>
      <c r="K121" s="3" t="s">
        <v>23</v>
      </c>
      <c r="L121" s="3" t="s">
        <v>24</v>
      </c>
    </row>
    <row r="122" spans="1:12">
      <c r="A122" s="4">
        <v>1</v>
      </c>
      <c r="B122" s="153" t="s">
        <v>124</v>
      </c>
      <c r="C122" s="13" t="s">
        <v>125</v>
      </c>
      <c r="D122" s="153" t="s">
        <v>33</v>
      </c>
      <c r="E122" s="6">
        <v>20</v>
      </c>
      <c r="F122" s="7"/>
      <c r="G122" s="8"/>
      <c r="H122" s="9"/>
      <c r="I122" s="7"/>
      <c r="J122" s="8"/>
      <c r="K122" s="15"/>
      <c r="L122" s="16"/>
    </row>
    <row r="123" spans="1:12" ht="59.1" customHeight="1">
      <c r="A123" s="4">
        <v>2</v>
      </c>
      <c r="B123" s="153" t="s">
        <v>124</v>
      </c>
      <c r="C123" s="21" t="s">
        <v>126</v>
      </c>
      <c r="D123" s="22" t="s">
        <v>33</v>
      </c>
      <c r="E123" s="11">
        <v>100</v>
      </c>
      <c r="F123" s="7"/>
      <c r="G123" s="8"/>
      <c r="H123" s="9"/>
      <c r="I123" s="7"/>
      <c r="J123" s="8"/>
      <c r="K123" s="15"/>
      <c r="L123" s="16"/>
    </row>
    <row r="124" spans="1:12" ht="57.75" customHeight="1">
      <c r="A124" s="4">
        <v>3</v>
      </c>
      <c r="B124" s="153" t="s">
        <v>124</v>
      </c>
      <c r="C124" s="13" t="s">
        <v>127</v>
      </c>
      <c r="D124" s="153" t="s">
        <v>33</v>
      </c>
      <c r="E124" s="6">
        <v>1000</v>
      </c>
      <c r="F124" s="7"/>
      <c r="G124" s="8"/>
      <c r="H124" s="9"/>
      <c r="I124" s="7"/>
      <c r="J124" s="8"/>
      <c r="K124" s="15"/>
      <c r="L124" s="16"/>
    </row>
    <row r="125" spans="1:12" ht="91.5" customHeight="1">
      <c r="A125" s="4">
        <v>4</v>
      </c>
      <c r="B125" s="153" t="s">
        <v>124</v>
      </c>
      <c r="C125" s="13" t="s">
        <v>472</v>
      </c>
      <c r="D125" s="153" t="s">
        <v>33</v>
      </c>
      <c r="E125" s="6">
        <v>350</v>
      </c>
      <c r="F125" s="7"/>
      <c r="G125" s="8"/>
      <c r="H125" s="9"/>
      <c r="I125" s="7"/>
      <c r="J125" s="8"/>
      <c r="K125" s="15"/>
      <c r="L125" s="16"/>
    </row>
    <row r="126" spans="1:12" ht="178.5" customHeight="1">
      <c r="A126" s="4">
        <v>5</v>
      </c>
      <c r="B126" s="153" t="s">
        <v>124</v>
      </c>
      <c r="C126" s="13" t="s">
        <v>457</v>
      </c>
      <c r="D126" s="153" t="s">
        <v>33</v>
      </c>
      <c r="E126" s="6">
        <v>100</v>
      </c>
      <c r="F126" s="7"/>
      <c r="G126" s="8"/>
      <c r="H126" s="9"/>
      <c r="I126" s="7"/>
      <c r="J126" s="8"/>
      <c r="K126" s="15"/>
      <c r="L126" s="16"/>
    </row>
    <row r="127" spans="1:12">
      <c r="A127" s="4">
        <v>6</v>
      </c>
      <c r="B127" s="153" t="s">
        <v>124</v>
      </c>
      <c r="C127" s="13" t="s">
        <v>128</v>
      </c>
      <c r="D127" s="153" t="s">
        <v>33</v>
      </c>
      <c r="E127" s="6">
        <v>20</v>
      </c>
      <c r="F127" s="7"/>
      <c r="G127" s="8"/>
      <c r="H127" s="9"/>
      <c r="I127" s="7"/>
      <c r="J127" s="8"/>
      <c r="K127" s="15"/>
      <c r="L127" s="16"/>
    </row>
    <row r="128" spans="1:12" ht="52.5" customHeight="1">
      <c r="A128" s="4">
        <v>7</v>
      </c>
      <c r="B128" s="153" t="s">
        <v>124</v>
      </c>
      <c r="C128" s="13" t="s">
        <v>129</v>
      </c>
      <c r="D128" s="153" t="s">
        <v>33</v>
      </c>
      <c r="E128" s="6">
        <v>25</v>
      </c>
      <c r="F128" s="7"/>
      <c r="G128" s="8"/>
      <c r="H128" s="9"/>
      <c r="I128" s="7"/>
      <c r="J128" s="8"/>
      <c r="K128" s="15"/>
      <c r="L128" s="16"/>
    </row>
    <row r="129" spans="1:14" ht="42" customHeight="1">
      <c r="A129" s="4">
        <v>8</v>
      </c>
      <c r="B129" s="153" t="s">
        <v>130</v>
      </c>
      <c r="C129" s="13" t="s">
        <v>473</v>
      </c>
      <c r="D129" s="153" t="s">
        <v>33</v>
      </c>
      <c r="E129" s="6">
        <v>600</v>
      </c>
      <c r="F129" s="7"/>
      <c r="G129" s="8"/>
      <c r="H129" s="9"/>
      <c r="I129" s="7"/>
      <c r="J129" s="8"/>
      <c r="K129" s="15"/>
      <c r="L129" s="16"/>
    </row>
    <row r="130" spans="1:14" ht="31.5" customHeight="1">
      <c r="A130" s="4">
        <v>9</v>
      </c>
      <c r="B130" s="153" t="s">
        <v>124</v>
      </c>
      <c r="C130" s="10" t="s">
        <v>131</v>
      </c>
      <c r="D130" s="153" t="s">
        <v>33</v>
      </c>
      <c r="E130" s="6">
        <v>100</v>
      </c>
      <c r="F130" s="7"/>
      <c r="G130" s="8"/>
      <c r="H130" s="9"/>
      <c r="I130" s="7"/>
      <c r="J130" s="8"/>
      <c r="K130" s="15"/>
      <c r="L130" s="16"/>
    </row>
    <row r="131" spans="1:14" ht="18.75" customHeight="1">
      <c r="A131" s="4">
        <v>10</v>
      </c>
      <c r="B131" s="22" t="s">
        <v>132</v>
      </c>
      <c r="C131" s="10" t="s">
        <v>133</v>
      </c>
      <c r="D131" s="153" t="s">
        <v>33</v>
      </c>
      <c r="E131" s="58">
        <v>100</v>
      </c>
      <c r="F131" s="7"/>
      <c r="G131" s="8"/>
      <c r="H131" s="9"/>
      <c r="I131" s="7"/>
      <c r="J131" s="8"/>
      <c r="K131" s="15"/>
      <c r="L131" s="16"/>
    </row>
    <row r="132" spans="1:14" ht="160.5" customHeight="1">
      <c r="A132" s="4">
        <v>11</v>
      </c>
      <c r="B132" s="22" t="s">
        <v>132</v>
      </c>
      <c r="C132" s="10" t="s">
        <v>503</v>
      </c>
      <c r="D132" s="153" t="s">
        <v>33</v>
      </c>
      <c r="E132" s="6">
        <v>350</v>
      </c>
      <c r="F132" s="7"/>
      <c r="G132" s="8"/>
      <c r="H132" s="9"/>
      <c r="I132" s="7"/>
      <c r="J132" s="8"/>
      <c r="K132" s="15"/>
      <c r="L132" s="16"/>
    </row>
    <row r="133" spans="1:14" ht="281.25" customHeight="1">
      <c r="A133" s="4">
        <v>12</v>
      </c>
      <c r="B133" s="22" t="s">
        <v>132</v>
      </c>
      <c r="C133" s="10" t="s">
        <v>458</v>
      </c>
      <c r="D133" s="153" t="s">
        <v>33</v>
      </c>
      <c r="E133" s="6">
        <v>120</v>
      </c>
      <c r="F133" s="7"/>
      <c r="G133" s="8"/>
      <c r="H133" s="9"/>
      <c r="I133" s="7"/>
      <c r="J133" s="8"/>
      <c r="K133" s="15"/>
      <c r="L133" s="16"/>
    </row>
    <row r="134" spans="1:14" ht="75" customHeight="1">
      <c r="A134" s="4">
        <v>13</v>
      </c>
      <c r="B134" s="22" t="s">
        <v>132</v>
      </c>
      <c r="C134" s="10" t="s">
        <v>474</v>
      </c>
      <c r="D134" s="153" t="s">
        <v>33</v>
      </c>
      <c r="E134" s="6">
        <v>30</v>
      </c>
      <c r="F134" s="7"/>
      <c r="G134" s="8"/>
      <c r="H134" s="9"/>
      <c r="I134" s="7"/>
      <c r="J134" s="8"/>
      <c r="K134" s="15"/>
      <c r="L134" s="16"/>
    </row>
    <row r="135" spans="1:14" ht="14.1" customHeight="1">
      <c r="A135" s="206" t="s">
        <v>67</v>
      </c>
      <c r="B135" s="206"/>
      <c r="C135" s="206"/>
      <c r="D135" s="206"/>
      <c r="E135" s="17" t="s">
        <v>68</v>
      </c>
      <c r="F135" s="4" t="s">
        <v>68</v>
      </c>
      <c r="G135" s="19" t="s">
        <v>68</v>
      </c>
      <c r="H135" s="20" t="s">
        <v>68</v>
      </c>
      <c r="I135" s="20">
        <f>SUM(I122:I134)</f>
        <v>0</v>
      </c>
      <c r="J135" s="20">
        <f>SUM(J122:J134)</f>
        <v>0</v>
      </c>
      <c r="K135" s="8" t="s">
        <v>68</v>
      </c>
      <c r="L135" s="16" t="s">
        <v>68</v>
      </c>
    </row>
    <row r="136" spans="1:14">
      <c r="A136" s="48"/>
      <c r="B136" s="48"/>
      <c r="C136" s="48"/>
      <c r="D136" s="48"/>
      <c r="E136" s="49"/>
      <c r="F136" s="50"/>
      <c r="G136" s="51"/>
      <c r="H136" s="52"/>
      <c r="I136" s="59"/>
      <c r="J136" s="59"/>
      <c r="K136" s="169"/>
      <c r="L136" s="169"/>
    </row>
    <row r="137" spans="1:14" ht="14.65" customHeight="1">
      <c r="A137" s="48"/>
      <c r="B137" s="48"/>
      <c r="C137" s="48"/>
      <c r="D137" s="48"/>
      <c r="E137" s="49"/>
      <c r="F137" s="50"/>
      <c r="G137" s="211"/>
      <c r="H137" s="211"/>
      <c r="I137" s="211"/>
      <c r="J137" s="211"/>
      <c r="K137" s="211"/>
      <c r="L137" s="154"/>
    </row>
    <row r="138" spans="1:14" ht="29.65" customHeight="1">
      <c r="A138" s="208" t="s">
        <v>429</v>
      </c>
      <c r="B138" s="208"/>
      <c r="C138" s="208"/>
      <c r="D138" s="208"/>
      <c r="E138" s="208"/>
      <c r="F138" s="208"/>
      <c r="G138" s="208"/>
      <c r="H138" s="208"/>
      <c r="I138" s="208"/>
      <c r="J138" s="208"/>
      <c r="K138" s="208"/>
      <c r="L138" s="208"/>
      <c r="N138" s="60"/>
    </row>
    <row r="139" spans="1:14" ht="69.75" customHeight="1">
      <c r="A139" s="1" t="s">
        <v>1</v>
      </c>
      <c r="B139" s="1" t="s">
        <v>2</v>
      </c>
      <c r="C139" s="1" t="s">
        <v>3</v>
      </c>
      <c r="D139" s="2" t="s">
        <v>4</v>
      </c>
      <c r="E139" s="1" t="s">
        <v>5</v>
      </c>
      <c r="F139" s="1" t="s">
        <v>6</v>
      </c>
      <c r="G139" s="1" t="s">
        <v>7</v>
      </c>
      <c r="H139" s="1" t="s">
        <v>8</v>
      </c>
      <c r="I139" s="1" t="s">
        <v>9</v>
      </c>
      <c r="J139" s="1" t="s">
        <v>10</v>
      </c>
      <c r="K139" s="3" t="s">
        <v>11</v>
      </c>
      <c r="L139" s="3" t="s">
        <v>12</v>
      </c>
    </row>
    <row r="140" spans="1:14">
      <c r="A140" s="1" t="s">
        <v>13</v>
      </c>
      <c r="B140" s="1" t="s">
        <v>14</v>
      </c>
      <c r="C140" s="1" t="s">
        <v>15</v>
      </c>
      <c r="D140" s="1" t="s">
        <v>16</v>
      </c>
      <c r="E140" s="1" t="s">
        <v>17</v>
      </c>
      <c r="F140" s="1" t="s">
        <v>18</v>
      </c>
      <c r="G140" s="1" t="s">
        <v>19</v>
      </c>
      <c r="H140" s="1" t="s">
        <v>20</v>
      </c>
      <c r="I140" s="1" t="s">
        <v>21</v>
      </c>
      <c r="J140" s="1" t="s">
        <v>22</v>
      </c>
      <c r="K140" s="3" t="s">
        <v>23</v>
      </c>
      <c r="L140" s="3" t="s">
        <v>24</v>
      </c>
    </row>
    <row r="141" spans="1:14" ht="84" customHeight="1">
      <c r="A141" s="4">
        <v>1</v>
      </c>
      <c r="B141" s="153" t="s">
        <v>100</v>
      </c>
      <c r="C141" s="147" t="s">
        <v>445</v>
      </c>
      <c r="D141" s="22" t="s">
        <v>33</v>
      </c>
      <c r="E141" s="11">
        <v>3</v>
      </c>
      <c r="F141" s="24"/>
      <c r="G141" s="25"/>
      <c r="H141" s="26"/>
      <c r="I141" s="24"/>
      <c r="J141" s="25"/>
      <c r="K141" s="25"/>
      <c r="L141" s="171"/>
    </row>
    <row r="142" spans="1:14" ht="153.75" customHeight="1">
      <c r="A142" s="4">
        <v>2</v>
      </c>
      <c r="B142" s="153" t="s">
        <v>100</v>
      </c>
      <c r="C142" s="61" t="s">
        <v>478</v>
      </c>
      <c r="D142" s="153" t="s">
        <v>33</v>
      </c>
      <c r="E142" s="11">
        <v>150</v>
      </c>
      <c r="F142" s="24"/>
      <c r="G142" s="25"/>
      <c r="H142" s="9"/>
      <c r="I142" s="24"/>
      <c r="J142" s="25"/>
      <c r="K142" s="22"/>
      <c r="L142" s="158"/>
    </row>
    <row r="143" spans="1:14" ht="81" customHeight="1">
      <c r="A143" s="4">
        <v>3</v>
      </c>
      <c r="B143" s="153" t="s">
        <v>100</v>
      </c>
      <c r="C143" s="23" t="s">
        <v>134</v>
      </c>
      <c r="D143" s="22" t="s">
        <v>26</v>
      </c>
      <c r="E143" s="11">
        <v>1</v>
      </c>
      <c r="F143" s="24"/>
      <c r="G143" s="25"/>
      <c r="H143" s="26"/>
      <c r="I143" s="24"/>
      <c r="J143" s="25"/>
      <c r="K143" s="171"/>
      <c r="L143" s="171"/>
    </row>
    <row r="144" spans="1:14" ht="14.1" customHeight="1">
      <c r="A144" s="206" t="s">
        <v>67</v>
      </c>
      <c r="B144" s="206"/>
      <c r="C144" s="206"/>
      <c r="D144" s="206"/>
      <c r="E144" s="17" t="s">
        <v>68</v>
      </c>
      <c r="F144" s="4" t="s">
        <v>68</v>
      </c>
      <c r="G144" s="19" t="s">
        <v>68</v>
      </c>
      <c r="H144" s="20" t="s">
        <v>68</v>
      </c>
      <c r="I144" s="20">
        <f>SUM(I141:I143)</f>
        <v>0</v>
      </c>
      <c r="J144" s="20">
        <f>SUM(J141:J143)</f>
        <v>0</v>
      </c>
      <c r="K144" s="8" t="s">
        <v>68</v>
      </c>
      <c r="L144" s="16" t="s">
        <v>68</v>
      </c>
    </row>
    <row r="147" spans="1:14" ht="34.15" customHeight="1">
      <c r="A147" s="208" t="s">
        <v>135</v>
      </c>
      <c r="B147" s="208"/>
      <c r="C147" s="208"/>
      <c r="D147" s="208"/>
      <c r="E147" s="208"/>
      <c r="F147" s="208"/>
      <c r="G147" s="208"/>
      <c r="H147" s="208"/>
      <c r="I147" s="208"/>
      <c r="J147" s="208"/>
      <c r="K147" s="208"/>
      <c r="L147" s="208"/>
      <c r="N147" s="96"/>
    </row>
    <row r="148" spans="1:14" ht="62.25" customHeight="1">
      <c r="A148" s="1" t="s">
        <v>1</v>
      </c>
      <c r="B148" s="1" t="s">
        <v>2</v>
      </c>
      <c r="C148" s="1" t="s">
        <v>3</v>
      </c>
      <c r="D148" s="2" t="s">
        <v>4</v>
      </c>
      <c r="E148" s="1" t="s">
        <v>5</v>
      </c>
      <c r="F148" s="1" t="s">
        <v>6</v>
      </c>
      <c r="G148" s="1" t="s">
        <v>7</v>
      </c>
      <c r="H148" s="1" t="s">
        <v>8</v>
      </c>
      <c r="I148" s="1" t="s">
        <v>9</v>
      </c>
      <c r="J148" s="1" t="s">
        <v>10</v>
      </c>
      <c r="K148" s="3" t="s">
        <v>11</v>
      </c>
      <c r="L148" s="3" t="s">
        <v>12</v>
      </c>
    </row>
    <row r="149" spans="1:14">
      <c r="A149" s="1" t="s">
        <v>13</v>
      </c>
      <c r="B149" s="1" t="s">
        <v>14</v>
      </c>
      <c r="C149" s="1" t="s">
        <v>15</v>
      </c>
      <c r="D149" s="1" t="s">
        <v>16</v>
      </c>
      <c r="E149" s="1" t="s">
        <v>17</v>
      </c>
      <c r="F149" s="1" t="s">
        <v>18</v>
      </c>
      <c r="G149" s="1" t="s">
        <v>19</v>
      </c>
      <c r="H149" s="1" t="s">
        <v>20</v>
      </c>
      <c r="I149" s="1" t="s">
        <v>21</v>
      </c>
      <c r="J149" s="1" t="s">
        <v>22</v>
      </c>
      <c r="K149" s="3" t="s">
        <v>23</v>
      </c>
      <c r="L149" s="3" t="s">
        <v>24</v>
      </c>
    </row>
    <row r="150" spans="1:14" ht="293.25" customHeight="1">
      <c r="A150" s="4">
        <v>1</v>
      </c>
      <c r="B150" s="153" t="s">
        <v>136</v>
      </c>
      <c r="C150" s="10" t="s">
        <v>501</v>
      </c>
      <c r="D150" s="153" t="s">
        <v>137</v>
      </c>
      <c r="E150" s="11">
        <v>2500</v>
      </c>
      <c r="F150" s="7"/>
      <c r="G150" s="8"/>
      <c r="H150" s="9"/>
      <c r="I150" s="7"/>
      <c r="J150" s="8"/>
      <c r="K150" s="8"/>
      <c r="L150" s="16"/>
    </row>
    <row r="151" spans="1:14" ht="228.75" customHeight="1">
      <c r="A151" s="28">
        <v>2</v>
      </c>
      <c r="B151" s="22" t="s">
        <v>136</v>
      </c>
      <c r="C151" s="12" t="s">
        <v>138</v>
      </c>
      <c r="D151" s="22" t="s">
        <v>137</v>
      </c>
      <c r="E151" s="11">
        <v>800</v>
      </c>
      <c r="F151" s="24"/>
      <c r="G151" s="25"/>
      <c r="H151" s="26"/>
      <c r="I151" s="24"/>
      <c r="J151" s="8"/>
      <c r="K151" s="25"/>
      <c r="L151" s="158"/>
    </row>
    <row r="152" spans="1:14" ht="250.15" customHeight="1">
      <c r="A152" s="4">
        <v>3</v>
      </c>
      <c r="B152" s="153" t="s">
        <v>136</v>
      </c>
      <c r="C152" s="12" t="s">
        <v>139</v>
      </c>
      <c r="D152" s="22" t="s">
        <v>137</v>
      </c>
      <c r="E152" s="11">
        <v>100</v>
      </c>
      <c r="F152" s="7"/>
      <c r="G152" s="8"/>
      <c r="H152" s="9"/>
      <c r="I152" s="7"/>
      <c r="J152" s="8"/>
      <c r="K152" s="8"/>
      <c r="L152" s="16"/>
    </row>
    <row r="153" spans="1:14" ht="408.75" customHeight="1">
      <c r="A153" s="216">
        <v>4</v>
      </c>
      <c r="B153" s="214" t="s">
        <v>136</v>
      </c>
      <c r="C153" s="212" t="s">
        <v>502</v>
      </c>
      <c r="D153" s="214" t="s">
        <v>26</v>
      </c>
      <c r="E153" s="218">
        <v>3500</v>
      </c>
      <c r="F153" s="220"/>
      <c r="G153" s="222"/>
      <c r="H153" s="224"/>
      <c r="I153" s="220"/>
      <c r="J153" s="226"/>
      <c r="K153" s="222"/>
      <c r="L153" s="228"/>
    </row>
    <row r="154" spans="1:14" ht="125.25" customHeight="1">
      <c r="A154" s="217"/>
      <c r="B154" s="215"/>
      <c r="C154" s="213"/>
      <c r="D154" s="215"/>
      <c r="E154" s="219"/>
      <c r="F154" s="221"/>
      <c r="G154" s="223"/>
      <c r="H154" s="225"/>
      <c r="I154" s="221"/>
      <c r="J154" s="227"/>
      <c r="K154" s="223"/>
      <c r="L154" s="229"/>
    </row>
    <row r="155" spans="1:14" ht="19.5" customHeight="1">
      <c r="A155" s="206" t="s">
        <v>67</v>
      </c>
      <c r="B155" s="206"/>
      <c r="C155" s="206"/>
      <c r="D155" s="206"/>
      <c r="E155" s="17" t="s">
        <v>68</v>
      </c>
      <c r="F155" s="4" t="s">
        <v>68</v>
      </c>
      <c r="G155" s="19" t="s">
        <v>68</v>
      </c>
      <c r="H155" s="20" t="s">
        <v>68</v>
      </c>
      <c r="I155" s="19">
        <f>SUM(I150:I153)</f>
        <v>0</v>
      </c>
      <c r="J155" s="19">
        <f>SUM(J150:J153)</f>
        <v>0</v>
      </c>
      <c r="K155" s="19" t="s">
        <v>68</v>
      </c>
      <c r="L155" s="16" t="s">
        <v>68</v>
      </c>
    </row>
    <row r="158" spans="1:14" ht="38.1" customHeight="1">
      <c r="A158" s="208" t="s">
        <v>140</v>
      </c>
      <c r="B158" s="208"/>
      <c r="C158" s="208"/>
      <c r="D158" s="208"/>
      <c r="E158" s="208"/>
      <c r="F158" s="208"/>
      <c r="G158" s="208"/>
      <c r="H158" s="208"/>
      <c r="I158" s="208"/>
      <c r="J158" s="208"/>
      <c r="K158" s="208"/>
      <c r="L158" s="208"/>
    </row>
    <row r="159" spans="1:14" ht="61.5" customHeight="1">
      <c r="A159" s="1" t="s">
        <v>1</v>
      </c>
      <c r="B159" s="1" t="s">
        <v>2</v>
      </c>
      <c r="C159" s="1" t="s">
        <v>3</v>
      </c>
      <c r="D159" s="2" t="s">
        <v>4</v>
      </c>
      <c r="E159" s="1" t="s">
        <v>5</v>
      </c>
      <c r="F159" s="1" t="s">
        <v>6</v>
      </c>
      <c r="G159" s="1" t="s">
        <v>7</v>
      </c>
      <c r="H159" s="1" t="s">
        <v>8</v>
      </c>
      <c r="I159" s="1" t="s">
        <v>9</v>
      </c>
      <c r="J159" s="1" t="s">
        <v>10</v>
      </c>
      <c r="K159" s="3" t="s">
        <v>11</v>
      </c>
      <c r="L159" s="3" t="s">
        <v>12</v>
      </c>
    </row>
    <row r="160" spans="1:14">
      <c r="A160" s="1" t="s">
        <v>13</v>
      </c>
      <c r="B160" s="1" t="s">
        <v>14</v>
      </c>
      <c r="C160" s="1" t="s">
        <v>15</v>
      </c>
      <c r="D160" s="1" t="s">
        <v>16</v>
      </c>
      <c r="E160" s="1" t="s">
        <v>17</v>
      </c>
      <c r="F160" s="1" t="s">
        <v>18</v>
      </c>
      <c r="G160" s="1" t="s">
        <v>19</v>
      </c>
      <c r="H160" s="1" t="s">
        <v>20</v>
      </c>
      <c r="I160" s="1" t="s">
        <v>21</v>
      </c>
      <c r="J160" s="1" t="s">
        <v>22</v>
      </c>
      <c r="K160" s="3" t="s">
        <v>23</v>
      </c>
      <c r="L160" s="3" t="s">
        <v>24</v>
      </c>
    </row>
    <row r="161" spans="1:12">
      <c r="A161" s="4">
        <v>1</v>
      </c>
      <c r="B161" s="153" t="s">
        <v>141</v>
      </c>
      <c r="C161" s="144" t="s">
        <v>448</v>
      </c>
      <c r="D161" s="153" t="s">
        <v>142</v>
      </c>
      <c r="E161" s="11">
        <v>400</v>
      </c>
      <c r="F161" s="24"/>
      <c r="G161" s="8"/>
      <c r="H161" s="9"/>
      <c r="I161" s="7"/>
      <c r="J161" s="8"/>
      <c r="K161" s="15"/>
      <c r="L161" s="16"/>
    </row>
    <row r="162" spans="1:12">
      <c r="A162" s="4">
        <v>2</v>
      </c>
      <c r="B162" s="153" t="s">
        <v>141</v>
      </c>
      <c r="C162" s="144" t="s">
        <v>475</v>
      </c>
      <c r="D162" s="153" t="s">
        <v>142</v>
      </c>
      <c r="E162" s="11">
        <v>100</v>
      </c>
      <c r="F162" s="24"/>
      <c r="G162" s="153"/>
      <c r="H162" s="9"/>
      <c r="I162" s="7"/>
      <c r="J162" s="8"/>
      <c r="K162" s="15"/>
      <c r="L162" s="16"/>
    </row>
    <row r="163" spans="1:12">
      <c r="A163" s="4">
        <v>3</v>
      </c>
      <c r="B163" s="153" t="s">
        <v>141</v>
      </c>
      <c r="C163" s="144" t="s">
        <v>447</v>
      </c>
      <c r="D163" s="153" t="s">
        <v>142</v>
      </c>
      <c r="E163" s="11">
        <v>600</v>
      </c>
      <c r="F163" s="24"/>
      <c r="G163" s="8"/>
      <c r="H163" s="9"/>
      <c r="I163" s="7"/>
      <c r="J163" s="8"/>
      <c r="K163" s="172"/>
      <c r="L163" s="16"/>
    </row>
    <row r="164" spans="1:12" ht="36" customHeight="1">
      <c r="A164" s="4">
        <v>4</v>
      </c>
      <c r="B164" s="153" t="s">
        <v>141</v>
      </c>
      <c r="C164" s="144" t="s">
        <v>143</v>
      </c>
      <c r="D164" s="153" t="s">
        <v>142</v>
      </c>
      <c r="E164" s="11">
        <v>20</v>
      </c>
      <c r="F164" s="24"/>
      <c r="G164" s="8"/>
      <c r="H164" s="9"/>
      <c r="I164" s="7"/>
      <c r="J164" s="8"/>
      <c r="K164" s="172"/>
      <c r="L164" s="16"/>
    </row>
    <row r="165" spans="1:12" ht="30" customHeight="1">
      <c r="A165" s="4">
        <v>5</v>
      </c>
      <c r="B165" s="153" t="s">
        <v>141</v>
      </c>
      <c r="C165" s="144" t="s">
        <v>144</v>
      </c>
      <c r="D165" s="153" t="s">
        <v>142</v>
      </c>
      <c r="E165" s="11">
        <v>20</v>
      </c>
      <c r="F165" s="24"/>
      <c r="G165" s="8"/>
      <c r="H165" s="9"/>
      <c r="I165" s="7"/>
      <c r="J165" s="8"/>
      <c r="K165" s="172"/>
      <c r="L165" s="16"/>
    </row>
    <row r="166" spans="1:12" ht="14.1" customHeight="1">
      <c r="A166" s="206" t="s">
        <v>67</v>
      </c>
      <c r="B166" s="206"/>
      <c r="C166" s="206"/>
      <c r="D166" s="206"/>
      <c r="E166" s="17" t="s">
        <v>68</v>
      </c>
      <c r="F166" s="4" t="s">
        <v>68</v>
      </c>
      <c r="G166" s="19" t="s">
        <v>68</v>
      </c>
      <c r="H166" s="20" t="s">
        <v>68</v>
      </c>
      <c r="I166" s="20">
        <f>SUM(I161:I165)</f>
        <v>0</v>
      </c>
      <c r="J166" s="20">
        <f>SUM(J161:J165)</f>
        <v>0</v>
      </c>
      <c r="K166" s="8" t="s">
        <v>68</v>
      </c>
      <c r="L166" s="16" t="s">
        <v>68</v>
      </c>
    </row>
    <row r="168" spans="1:12">
      <c r="C168" s="62" t="s">
        <v>145</v>
      </c>
    </row>
    <row r="169" spans="1:12" ht="58.9" customHeight="1">
      <c r="C169" s="62" t="s">
        <v>449</v>
      </c>
    </row>
    <row r="171" spans="1:12" ht="52.9" customHeight="1">
      <c r="A171" s="208" t="s">
        <v>146</v>
      </c>
      <c r="B171" s="208"/>
      <c r="C171" s="208"/>
      <c r="D171" s="208"/>
      <c r="E171" s="208"/>
      <c r="F171" s="208"/>
      <c r="G171" s="208"/>
      <c r="H171" s="208"/>
      <c r="I171" s="208"/>
      <c r="J171" s="208"/>
      <c r="K171" s="208"/>
      <c r="L171" s="208"/>
    </row>
    <row r="172" spans="1:12" ht="72.400000000000006" customHeight="1">
      <c r="A172" s="1" t="s">
        <v>1</v>
      </c>
      <c r="B172" s="1" t="s">
        <v>2</v>
      </c>
      <c r="C172" s="1" t="s">
        <v>3</v>
      </c>
      <c r="D172" s="2" t="s">
        <v>4</v>
      </c>
      <c r="E172" s="1" t="s">
        <v>5</v>
      </c>
      <c r="F172" s="1" t="s">
        <v>6</v>
      </c>
      <c r="G172" s="1" t="s">
        <v>7</v>
      </c>
      <c r="H172" s="1" t="s">
        <v>8</v>
      </c>
      <c r="I172" s="1" t="s">
        <v>9</v>
      </c>
      <c r="J172" s="1" t="s">
        <v>10</v>
      </c>
      <c r="K172" s="3" t="s">
        <v>11</v>
      </c>
      <c r="L172" s="3" t="s">
        <v>12</v>
      </c>
    </row>
    <row r="173" spans="1:12" ht="17.25" customHeight="1">
      <c r="A173" s="1" t="s">
        <v>13</v>
      </c>
      <c r="B173" s="1" t="s">
        <v>14</v>
      </c>
      <c r="C173" s="1" t="s">
        <v>15</v>
      </c>
      <c r="D173" s="1" t="s">
        <v>16</v>
      </c>
      <c r="E173" s="1" t="s">
        <v>17</v>
      </c>
      <c r="F173" s="1" t="s">
        <v>18</v>
      </c>
      <c r="G173" s="1" t="s">
        <v>19</v>
      </c>
      <c r="H173" s="1" t="s">
        <v>20</v>
      </c>
      <c r="I173" s="1" t="s">
        <v>21</v>
      </c>
      <c r="J173" s="1" t="s">
        <v>22</v>
      </c>
      <c r="K173" s="3" t="s">
        <v>23</v>
      </c>
      <c r="L173" s="3" t="s">
        <v>24</v>
      </c>
    </row>
    <row r="174" spans="1:12" ht="87" customHeight="1">
      <c r="A174" s="4" t="s">
        <v>13</v>
      </c>
      <c r="B174" s="5" t="s">
        <v>132</v>
      </c>
      <c r="C174" s="5" t="s">
        <v>147</v>
      </c>
      <c r="D174" s="153" t="s">
        <v>33</v>
      </c>
      <c r="E174" s="6">
        <v>300</v>
      </c>
      <c r="F174" s="7"/>
      <c r="G174" s="8"/>
      <c r="H174" s="9"/>
      <c r="I174" s="63"/>
      <c r="J174" s="63"/>
      <c r="K174" s="28"/>
      <c r="L174" s="64"/>
    </row>
    <row r="175" spans="1:12" ht="90.4" customHeight="1">
      <c r="A175" s="4" t="s">
        <v>14</v>
      </c>
      <c r="B175" s="5" t="s">
        <v>132</v>
      </c>
      <c r="C175" s="5" t="s">
        <v>148</v>
      </c>
      <c r="D175" s="153" t="s">
        <v>33</v>
      </c>
      <c r="E175" s="6">
        <v>500</v>
      </c>
      <c r="F175" s="7"/>
      <c r="G175" s="8"/>
      <c r="H175" s="9"/>
      <c r="I175" s="63"/>
      <c r="J175" s="63"/>
      <c r="K175" s="28"/>
      <c r="L175" s="64"/>
    </row>
    <row r="176" spans="1:12" ht="57" customHeight="1">
      <c r="A176" s="4" t="s">
        <v>15</v>
      </c>
      <c r="B176" s="5" t="s">
        <v>132</v>
      </c>
      <c r="C176" s="5" t="s">
        <v>519</v>
      </c>
      <c r="D176" s="153" t="s">
        <v>149</v>
      </c>
      <c r="E176" s="6">
        <v>50</v>
      </c>
      <c r="F176" s="7"/>
      <c r="G176" s="8"/>
      <c r="H176" s="9"/>
      <c r="I176" s="63"/>
      <c r="J176" s="63"/>
      <c r="K176" s="28"/>
      <c r="L176" s="64"/>
    </row>
    <row r="177" spans="1:13" ht="55.9" customHeight="1">
      <c r="A177" s="4" t="s">
        <v>16</v>
      </c>
      <c r="B177" s="5" t="s">
        <v>132</v>
      </c>
      <c r="C177" s="5" t="s">
        <v>150</v>
      </c>
      <c r="D177" s="153" t="s">
        <v>33</v>
      </c>
      <c r="E177" s="11">
        <v>3</v>
      </c>
      <c r="F177" s="7"/>
      <c r="G177" s="8"/>
      <c r="H177" s="9"/>
      <c r="I177" s="63"/>
      <c r="J177" s="63"/>
      <c r="K177" s="28"/>
      <c r="L177" s="64"/>
    </row>
    <row r="178" spans="1:13" ht="58.9" customHeight="1">
      <c r="A178" s="4" t="s">
        <v>17</v>
      </c>
      <c r="B178" s="5" t="s">
        <v>132</v>
      </c>
      <c r="C178" s="5" t="s">
        <v>476</v>
      </c>
      <c r="D178" s="153" t="s">
        <v>33</v>
      </c>
      <c r="E178" s="6">
        <v>60</v>
      </c>
      <c r="F178" s="7"/>
      <c r="G178" s="8"/>
      <c r="H178" s="9"/>
      <c r="I178" s="63"/>
      <c r="J178" s="63"/>
      <c r="K178" s="28"/>
      <c r="L178" s="64"/>
    </row>
    <row r="179" spans="1:13" ht="61.9" customHeight="1">
      <c r="A179" s="4" t="s">
        <v>18</v>
      </c>
      <c r="B179" s="5" t="s">
        <v>132</v>
      </c>
      <c r="C179" s="5" t="s">
        <v>477</v>
      </c>
      <c r="D179" s="153" t="s">
        <v>33</v>
      </c>
      <c r="E179" s="6">
        <v>50</v>
      </c>
      <c r="F179" s="7"/>
      <c r="G179" s="8"/>
      <c r="H179" s="9"/>
      <c r="I179" s="63"/>
      <c r="J179" s="63"/>
      <c r="K179" s="28"/>
      <c r="L179" s="64"/>
    </row>
    <row r="180" spans="1:13" ht="43.15" customHeight="1">
      <c r="A180" s="4" t="s">
        <v>151</v>
      </c>
      <c r="B180" s="5" t="s">
        <v>132</v>
      </c>
      <c r="C180" s="5" t="s">
        <v>152</v>
      </c>
      <c r="D180" s="153" t="s">
        <v>75</v>
      </c>
      <c r="E180" s="6">
        <v>30</v>
      </c>
      <c r="F180" s="7"/>
      <c r="G180" s="8"/>
      <c r="H180" s="9"/>
      <c r="I180" s="63"/>
      <c r="J180" s="63"/>
      <c r="K180" s="28"/>
      <c r="L180" s="64"/>
    </row>
    <row r="181" spans="1:13" ht="42" customHeight="1">
      <c r="A181" s="4" t="s">
        <v>20</v>
      </c>
      <c r="B181" s="5" t="s">
        <v>153</v>
      </c>
      <c r="C181" s="5" t="s">
        <v>154</v>
      </c>
      <c r="D181" s="153" t="s">
        <v>75</v>
      </c>
      <c r="E181" s="6">
        <v>30</v>
      </c>
      <c r="F181" s="7"/>
      <c r="G181" s="8"/>
      <c r="H181" s="9"/>
      <c r="I181" s="63"/>
      <c r="J181" s="63"/>
      <c r="K181" s="8"/>
      <c r="L181" s="173"/>
      <c r="M181" s="96"/>
    </row>
    <row r="182" spans="1:13" ht="39.4" customHeight="1">
      <c r="A182" s="4" t="s">
        <v>155</v>
      </c>
      <c r="B182" s="5" t="s">
        <v>153</v>
      </c>
      <c r="C182" s="5" t="s">
        <v>156</v>
      </c>
      <c r="D182" s="153" t="s">
        <v>33</v>
      </c>
      <c r="E182" s="6">
        <v>30</v>
      </c>
      <c r="F182" s="7"/>
      <c r="G182" s="8"/>
      <c r="H182" s="9"/>
      <c r="I182" s="63"/>
      <c r="J182" s="63"/>
      <c r="K182" s="8"/>
      <c r="L182" s="173"/>
    </row>
    <row r="183" spans="1:13" ht="136.9" customHeight="1">
      <c r="A183" s="4" t="s">
        <v>157</v>
      </c>
      <c r="B183" s="5" t="s">
        <v>132</v>
      </c>
      <c r="C183" s="5" t="s">
        <v>455</v>
      </c>
      <c r="D183" s="153" t="s">
        <v>33</v>
      </c>
      <c r="E183" s="153">
        <v>30</v>
      </c>
      <c r="F183" s="65"/>
      <c r="G183" s="65"/>
      <c r="H183" s="66"/>
      <c r="I183" s="65"/>
      <c r="J183" s="63"/>
      <c r="K183" s="8"/>
      <c r="L183" s="173"/>
    </row>
    <row r="184" spans="1:13" ht="116.25" customHeight="1">
      <c r="A184" s="4" t="s">
        <v>23</v>
      </c>
      <c r="B184" s="5" t="s">
        <v>132</v>
      </c>
      <c r="C184" s="5" t="s">
        <v>456</v>
      </c>
      <c r="D184" s="153" t="s">
        <v>33</v>
      </c>
      <c r="E184" s="22">
        <v>10</v>
      </c>
      <c r="F184" s="65"/>
      <c r="G184" s="65"/>
      <c r="H184" s="66"/>
      <c r="I184" s="65"/>
      <c r="J184" s="63"/>
      <c r="K184" s="8"/>
      <c r="L184" s="173"/>
    </row>
    <row r="185" spans="1:13" ht="26.65" customHeight="1">
      <c r="A185" s="4" t="s">
        <v>24</v>
      </c>
      <c r="B185" s="5" t="s">
        <v>132</v>
      </c>
      <c r="C185" s="5" t="s">
        <v>438</v>
      </c>
      <c r="D185" s="153" t="s">
        <v>158</v>
      </c>
      <c r="E185" s="153">
        <v>2</v>
      </c>
      <c r="F185" s="65"/>
      <c r="G185" s="8"/>
      <c r="H185" s="9"/>
      <c r="I185" s="63"/>
      <c r="J185" s="63"/>
      <c r="K185" s="8"/>
      <c r="L185" s="173"/>
    </row>
    <row r="186" spans="1:13" ht="64.900000000000006" customHeight="1">
      <c r="A186" s="4" t="s">
        <v>159</v>
      </c>
      <c r="B186" s="5" t="s">
        <v>132</v>
      </c>
      <c r="C186" s="5" t="s">
        <v>160</v>
      </c>
      <c r="D186" s="153" t="s">
        <v>161</v>
      </c>
      <c r="E186" s="6">
        <v>100</v>
      </c>
      <c r="F186" s="7"/>
      <c r="G186" s="8"/>
      <c r="H186" s="9"/>
      <c r="I186" s="63"/>
      <c r="J186" s="63"/>
      <c r="K186" s="8"/>
      <c r="L186" s="173"/>
    </row>
    <row r="187" spans="1:13" ht="134.65" customHeight="1">
      <c r="A187" s="4" t="s">
        <v>162</v>
      </c>
      <c r="B187" s="5" t="s">
        <v>132</v>
      </c>
      <c r="C187" s="5" t="s">
        <v>163</v>
      </c>
      <c r="D187" s="153" t="s">
        <v>33</v>
      </c>
      <c r="E187" s="6">
        <v>100</v>
      </c>
      <c r="F187" s="7"/>
      <c r="G187" s="8"/>
      <c r="H187" s="9"/>
      <c r="I187" s="63"/>
      <c r="J187" s="63"/>
      <c r="K187" s="8"/>
      <c r="L187" s="173"/>
    </row>
    <row r="188" spans="1:13" ht="110.65" customHeight="1">
      <c r="A188" s="4" t="s">
        <v>164</v>
      </c>
      <c r="B188" s="5" t="s">
        <v>132</v>
      </c>
      <c r="C188" s="5" t="s">
        <v>165</v>
      </c>
      <c r="D188" s="153" t="s">
        <v>33</v>
      </c>
      <c r="E188" s="6">
        <v>100</v>
      </c>
      <c r="F188" s="7"/>
      <c r="G188" s="8"/>
      <c r="H188" s="9"/>
      <c r="I188" s="63"/>
      <c r="J188" s="63"/>
      <c r="K188" s="8"/>
      <c r="L188" s="173"/>
    </row>
    <row r="189" spans="1:13" ht="40.9" customHeight="1">
      <c r="A189" s="4" t="s">
        <v>166</v>
      </c>
      <c r="B189" s="5" t="s">
        <v>132</v>
      </c>
      <c r="C189" s="5" t="s">
        <v>167</v>
      </c>
      <c r="D189" s="153" t="s">
        <v>33</v>
      </c>
      <c r="E189" s="6">
        <v>200</v>
      </c>
      <c r="F189" s="7"/>
      <c r="G189" s="8"/>
      <c r="H189" s="9"/>
      <c r="I189" s="63"/>
      <c r="J189" s="63"/>
      <c r="K189" s="8"/>
      <c r="L189" s="173"/>
    </row>
    <row r="190" spans="1:13" ht="114" customHeight="1">
      <c r="A190" s="4" t="s">
        <v>168</v>
      </c>
      <c r="B190" s="5" t="s">
        <v>132</v>
      </c>
      <c r="C190" s="5" t="s">
        <v>504</v>
      </c>
      <c r="D190" s="153" t="s">
        <v>161</v>
      </c>
      <c r="E190" s="6">
        <v>50</v>
      </c>
      <c r="F190" s="7"/>
      <c r="G190" s="8"/>
      <c r="H190" s="9"/>
      <c r="I190" s="63"/>
      <c r="J190" s="63"/>
      <c r="K190" s="8"/>
      <c r="L190" s="173"/>
    </row>
    <row r="191" spans="1:13" ht="107.65" customHeight="1">
      <c r="A191" s="4" t="s">
        <v>169</v>
      </c>
      <c r="B191" s="5" t="s">
        <v>132</v>
      </c>
      <c r="C191" s="5" t="s">
        <v>170</v>
      </c>
      <c r="D191" s="153" t="s">
        <v>149</v>
      </c>
      <c r="E191" s="6">
        <v>50</v>
      </c>
      <c r="F191" s="7"/>
      <c r="G191" s="8"/>
      <c r="H191" s="9"/>
      <c r="I191" s="63"/>
      <c r="J191" s="63"/>
      <c r="K191" s="8"/>
      <c r="L191" s="173"/>
    </row>
    <row r="192" spans="1:13" ht="112.5" customHeight="1">
      <c r="A192" s="4" t="s">
        <v>171</v>
      </c>
      <c r="B192" s="5" t="s">
        <v>132</v>
      </c>
      <c r="C192" s="5" t="s">
        <v>172</v>
      </c>
      <c r="D192" s="153" t="s">
        <v>33</v>
      </c>
      <c r="E192" s="153">
        <v>18</v>
      </c>
      <c r="F192" s="65"/>
      <c r="G192" s="65"/>
      <c r="H192" s="9"/>
      <c r="I192" s="65"/>
      <c r="J192" s="63"/>
      <c r="K192" s="8"/>
      <c r="L192" s="173"/>
    </row>
    <row r="193" spans="1:12" ht="50.65" customHeight="1">
      <c r="A193" s="4" t="s">
        <v>173</v>
      </c>
      <c r="B193" s="5" t="s">
        <v>132</v>
      </c>
      <c r="C193" s="5" t="s">
        <v>174</v>
      </c>
      <c r="D193" s="153" t="s">
        <v>33</v>
      </c>
      <c r="E193" s="153">
        <v>2</v>
      </c>
      <c r="F193" s="7"/>
      <c r="G193" s="8"/>
      <c r="H193" s="9"/>
      <c r="I193" s="63"/>
      <c r="J193" s="63"/>
      <c r="K193" s="8"/>
      <c r="L193" s="173"/>
    </row>
    <row r="194" spans="1:12" ht="123" customHeight="1">
      <c r="A194" s="4" t="s">
        <v>175</v>
      </c>
      <c r="B194" s="5" t="s">
        <v>132</v>
      </c>
      <c r="C194" s="5" t="s">
        <v>176</v>
      </c>
      <c r="D194" s="153" t="s">
        <v>33</v>
      </c>
      <c r="E194" s="153">
        <v>50</v>
      </c>
      <c r="F194" s="65"/>
      <c r="G194" s="65"/>
      <c r="H194" s="66"/>
      <c r="I194" s="65"/>
      <c r="J194" s="63"/>
      <c r="K194" s="8"/>
      <c r="L194" s="173"/>
    </row>
    <row r="195" spans="1:12" ht="92.65" customHeight="1">
      <c r="A195" s="4" t="s">
        <v>177</v>
      </c>
      <c r="B195" s="5" t="s">
        <v>132</v>
      </c>
      <c r="C195" s="5" t="s">
        <v>178</v>
      </c>
      <c r="D195" s="153" t="s">
        <v>33</v>
      </c>
      <c r="E195" s="153">
        <v>30</v>
      </c>
      <c r="F195" s="65"/>
      <c r="G195" s="65"/>
      <c r="H195" s="66"/>
      <c r="I195" s="65"/>
      <c r="J195" s="63"/>
      <c r="K195" s="8"/>
      <c r="L195" s="173"/>
    </row>
    <row r="196" spans="1:12" ht="36" customHeight="1">
      <c r="A196" s="4" t="s">
        <v>179</v>
      </c>
      <c r="B196" s="5" t="s">
        <v>132</v>
      </c>
      <c r="C196" s="5" t="s">
        <v>180</v>
      </c>
      <c r="D196" s="153" t="s">
        <v>181</v>
      </c>
      <c r="E196" s="6">
        <v>2</v>
      </c>
      <c r="F196" s="67"/>
      <c r="G196" s="15"/>
      <c r="H196" s="9"/>
      <c r="I196" s="63"/>
      <c r="J196" s="63"/>
      <c r="K196" s="8"/>
      <c r="L196" s="173"/>
    </row>
    <row r="197" spans="1:12" ht="87.4" customHeight="1">
      <c r="A197" s="4">
        <v>24</v>
      </c>
      <c r="B197" s="5" t="s">
        <v>132</v>
      </c>
      <c r="C197" s="23" t="s">
        <v>182</v>
      </c>
      <c r="D197" s="22" t="s">
        <v>181</v>
      </c>
      <c r="E197" s="11">
        <v>50</v>
      </c>
      <c r="F197" s="29"/>
      <c r="G197" s="68"/>
      <c r="H197" s="26"/>
      <c r="I197" s="27"/>
      <c r="J197" s="27"/>
      <c r="K197" s="25"/>
      <c r="L197" s="174"/>
    </row>
    <row r="198" spans="1:12" ht="31.15" customHeight="1">
      <c r="A198" s="4">
        <v>25</v>
      </c>
      <c r="B198" s="5" t="s">
        <v>132</v>
      </c>
      <c r="C198" s="23" t="s">
        <v>183</v>
      </c>
      <c r="D198" s="22" t="s">
        <v>33</v>
      </c>
      <c r="E198" s="22">
        <v>50</v>
      </c>
      <c r="F198" s="29"/>
      <c r="G198" s="68"/>
      <c r="H198" s="26"/>
      <c r="I198" s="27"/>
      <c r="J198" s="27"/>
      <c r="K198" s="25"/>
      <c r="L198" s="174"/>
    </row>
    <row r="199" spans="1:12" ht="63.4" customHeight="1">
      <c r="A199" s="4">
        <v>26</v>
      </c>
      <c r="B199" s="5" t="s">
        <v>132</v>
      </c>
      <c r="C199" s="23" t="s">
        <v>184</v>
      </c>
      <c r="D199" s="22" t="s">
        <v>33</v>
      </c>
      <c r="E199" s="11">
        <v>15</v>
      </c>
      <c r="F199" s="29"/>
      <c r="G199" s="68"/>
      <c r="H199" s="26"/>
      <c r="I199" s="27"/>
      <c r="J199" s="27"/>
      <c r="K199" s="25"/>
      <c r="L199" s="174"/>
    </row>
    <row r="200" spans="1:12" ht="131.65" customHeight="1">
      <c r="A200" s="4">
        <v>27</v>
      </c>
      <c r="B200" s="5" t="s">
        <v>132</v>
      </c>
      <c r="C200" s="23" t="s">
        <v>185</v>
      </c>
      <c r="D200" s="22" t="s">
        <v>33</v>
      </c>
      <c r="E200" s="22">
        <v>10</v>
      </c>
      <c r="F200" s="69"/>
      <c r="G200" s="69"/>
      <c r="H200" s="70"/>
      <c r="I200" s="71"/>
      <c r="J200" s="27"/>
      <c r="K200" s="25"/>
      <c r="L200" s="158"/>
    </row>
    <row r="201" spans="1:12" ht="21.4" customHeight="1">
      <c r="A201" s="206" t="s">
        <v>67</v>
      </c>
      <c r="B201" s="206"/>
      <c r="C201" s="206"/>
      <c r="D201" s="206"/>
      <c r="E201" s="17" t="s">
        <v>68</v>
      </c>
      <c r="F201" s="18" t="s">
        <v>68</v>
      </c>
      <c r="G201" s="19" t="s">
        <v>68</v>
      </c>
      <c r="H201" s="20" t="s">
        <v>68</v>
      </c>
      <c r="I201" s="19">
        <f>SUM(I174:I200)</f>
        <v>0</v>
      </c>
      <c r="J201" s="19">
        <f>SUM(J174:J200)</f>
        <v>0</v>
      </c>
      <c r="K201" s="175" t="s">
        <v>68</v>
      </c>
      <c r="L201" s="175" t="s">
        <v>68</v>
      </c>
    </row>
    <row r="202" spans="1:12" ht="21" customHeight="1"/>
    <row r="204" spans="1:12" ht="55.5" customHeight="1">
      <c r="A204" s="208" t="s">
        <v>433</v>
      </c>
      <c r="B204" s="208"/>
      <c r="C204" s="208"/>
      <c r="D204" s="208"/>
      <c r="E204" s="208"/>
      <c r="F204" s="208"/>
      <c r="G204" s="208"/>
      <c r="H204" s="208"/>
      <c r="I204" s="208"/>
      <c r="J204" s="208"/>
      <c r="K204" s="208"/>
      <c r="L204" s="208"/>
    </row>
    <row r="205" spans="1:12" ht="55.15" customHeight="1">
      <c r="A205" s="1" t="s">
        <v>1</v>
      </c>
      <c r="B205" s="1" t="s">
        <v>2</v>
      </c>
      <c r="C205" s="1" t="s">
        <v>3</v>
      </c>
      <c r="D205" s="2" t="s">
        <v>4</v>
      </c>
      <c r="E205" s="1" t="s">
        <v>5</v>
      </c>
      <c r="F205" s="1" t="s">
        <v>6</v>
      </c>
      <c r="G205" s="1" t="s">
        <v>7</v>
      </c>
      <c r="H205" s="1" t="s">
        <v>8</v>
      </c>
      <c r="I205" s="1" t="s">
        <v>9</v>
      </c>
      <c r="J205" s="1" t="s">
        <v>10</v>
      </c>
      <c r="K205" s="3" t="s">
        <v>11</v>
      </c>
      <c r="L205" s="3" t="s">
        <v>12</v>
      </c>
    </row>
    <row r="206" spans="1:12" ht="17.25" customHeight="1">
      <c r="A206" s="1" t="s">
        <v>13</v>
      </c>
      <c r="B206" s="1" t="s">
        <v>14</v>
      </c>
      <c r="C206" s="1" t="s">
        <v>15</v>
      </c>
      <c r="D206" s="1" t="s">
        <v>16</v>
      </c>
      <c r="E206" s="1" t="s">
        <v>17</v>
      </c>
      <c r="F206" s="1" t="s">
        <v>18</v>
      </c>
      <c r="G206" s="1" t="s">
        <v>19</v>
      </c>
      <c r="H206" s="1" t="s">
        <v>20</v>
      </c>
      <c r="I206" s="1" t="s">
        <v>21</v>
      </c>
      <c r="J206" s="1" t="s">
        <v>22</v>
      </c>
      <c r="K206" s="3" t="s">
        <v>23</v>
      </c>
      <c r="L206" s="3" t="s">
        <v>24</v>
      </c>
    </row>
    <row r="207" spans="1:12" ht="70.900000000000006" customHeight="1">
      <c r="A207" s="4">
        <v>1</v>
      </c>
      <c r="B207" s="22" t="s">
        <v>186</v>
      </c>
      <c r="C207" s="12" t="s">
        <v>187</v>
      </c>
      <c r="D207" s="153" t="s">
        <v>33</v>
      </c>
      <c r="E207" s="6">
        <v>100</v>
      </c>
      <c r="F207" s="7"/>
      <c r="G207" s="8"/>
      <c r="H207" s="9"/>
      <c r="I207" s="7"/>
      <c r="J207" s="8"/>
      <c r="K207" s="176"/>
      <c r="L207" s="177"/>
    </row>
    <row r="208" spans="1:12" ht="82.9" customHeight="1">
      <c r="A208" s="4">
        <v>2</v>
      </c>
      <c r="B208" s="22" t="s">
        <v>186</v>
      </c>
      <c r="C208" s="12" t="s">
        <v>479</v>
      </c>
      <c r="D208" s="153" t="s">
        <v>33</v>
      </c>
      <c r="E208" s="6">
        <v>1000</v>
      </c>
      <c r="F208" s="7"/>
      <c r="G208" s="8"/>
      <c r="H208" s="9"/>
      <c r="I208" s="7"/>
      <c r="J208" s="8"/>
      <c r="K208" s="176"/>
      <c r="L208" s="177"/>
    </row>
    <row r="209" spans="1:12" ht="78" customHeight="1">
      <c r="A209" s="4">
        <v>3</v>
      </c>
      <c r="B209" s="22" t="s">
        <v>186</v>
      </c>
      <c r="C209" s="12" t="s">
        <v>481</v>
      </c>
      <c r="D209" s="153" t="s">
        <v>33</v>
      </c>
      <c r="E209" s="6">
        <v>2500</v>
      </c>
      <c r="F209" s="7"/>
      <c r="G209" s="8"/>
      <c r="H209" s="9"/>
      <c r="I209" s="7"/>
      <c r="J209" s="8"/>
      <c r="K209" s="176"/>
      <c r="L209" s="177"/>
    </row>
    <row r="210" spans="1:12" ht="84.4" customHeight="1">
      <c r="A210" s="4">
        <v>4</v>
      </c>
      <c r="B210" s="22" t="s">
        <v>186</v>
      </c>
      <c r="C210" s="12" t="s">
        <v>188</v>
      </c>
      <c r="D210" s="153" t="s">
        <v>33</v>
      </c>
      <c r="E210" s="6">
        <v>150</v>
      </c>
      <c r="F210" s="7"/>
      <c r="G210" s="8"/>
      <c r="H210" s="9"/>
      <c r="I210" s="7"/>
      <c r="J210" s="8"/>
      <c r="K210" s="176"/>
      <c r="L210" s="177"/>
    </row>
    <row r="211" spans="1:12" ht="132" customHeight="1">
      <c r="A211" s="4">
        <v>5</v>
      </c>
      <c r="B211" s="22" t="s">
        <v>186</v>
      </c>
      <c r="C211" s="12" t="s">
        <v>480</v>
      </c>
      <c r="D211" s="153" t="s">
        <v>33</v>
      </c>
      <c r="E211" s="6">
        <v>500</v>
      </c>
      <c r="F211" s="7"/>
      <c r="G211" s="8"/>
      <c r="H211" s="9"/>
      <c r="I211" s="7"/>
      <c r="J211" s="8"/>
      <c r="K211" s="176"/>
      <c r="L211" s="177"/>
    </row>
    <row r="212" spans="1:12" ht="22.5" customHeight="1">
      <c r="A212" s="4">
        <v>6</v>
      </c>
      <c r="B212" s="22" t="s">
        <v>186</v>
      </c>
      <c r="C212" s="12" t="s">
        <v>189</v>
      </c>
      <c r="D212" s="153" t="s">
        <v>33</v>
      </c>
      <c r="E212" s="6">
        <v>1000</v>
      </c>
      <c r="F212" s="7"/>
      <c r="G212" s="8"/>
      <c r="H212" s="9"/>
      <c r="I212" s="7"/>
      <c r="J212" s="8"/>
      <c r="K212" s="176"/>
      <c r="L212" s="177"/>
    </row>
    <row r="213" spans="1:12" ht="82.5" customHeight="1">
      <c r="A213" s="4">
        <v>7</v>
      </c>
      <c r="B213" s="153" t="s">
        <v>190</v>
      </c>
      <c r="C213" s="12" t="s">
        <v>482</v>
      </c>
      <c r="D213" s="153" t="s">
        <v>33</v>
      </c>
      <c r="E213" s="6">
        <v>5000</v>
      </c>
      <c r="F213" s="7"/>
      <c r="G213" s="8"/>
      <c r="H213" s="9"/>
      <c r="I213" s="7"/>
      <c r="J213" s="8"/>
      <c r="K213" s="8"/>
      <c r="L213" s="16"/>
    </row>
    <row r="214" spans="1:12" ht="20.45" customHeight="1">
      <c r="A214" s="4">
        <v>8</v>
      </c>
      <c r="B214" s="22" t="s">
        <v>191</v>
      </c>
      <c r="C214" s="12" t="s">
        <v>192</v>
      </c>
      <c r="D214" s="22" t="s">
        <v>26</v>
      </c>
      <c r="E214" s="11">
        <v>12</v>
      </c>
      <c r="F214" s="24"/>
      <c r="G214" s="8"/>
      <c r="H214" s="26"/>
      <c r="I214" s="7"/>
      <c r="J214" s="8"/>
      <c r="K214" s="25"/>
      <c r="L214" s="158"/>
    </row>
    <row r="215" spans="1:12" ht="25.9" customHeight="1">
      <c r="A215" s="4">
        <v>9</v>
      </c>
      <c r="B215" s="22" t="s">
        <v>186</v>
      </c>
      <c r="C215" s="12" t="s">
        <v>193</v>
      </c>
      <c r="D215" s="153" t="s">
        <v>33</v>
      </c>
      <c r="E215" s="6">
        <v>102000</v>
      </c>
      <c r="F215" s="7"/>
      <c r="G215" s="8"/>
      <c r="H215" s="9"/>
      <c r="I215" s="7"/>
      <c r="J215" s="8"/>
      <c r="K215" s="8"/>
      <c r="L215" s="16"/>
    </row>
    <row r="216" spans="1:12" ht="30.4" customHeight="1">
      <c r="A216" s="4">
        <v>10</v>
      </c>
      <c r="B216" s="153" t="s">
        <v>194</v>
      </c>
      <c r="C216" s="12" t="s">
        <v>195</v>
      </c>
      <c r="D216" s="153" t="s">
        <v>26</v>
      </c>
      <c r="E216" s="6">
        <v>100</v>
      </c>
      <c r="F216" s="7"/>
      <c r="G216" s="8"/>
      <c r="H216" s="9"/>
      <c r="I216" s="7"/>
      <c r="J216" s="8"/>
      <c r="K216" s="8"/>
      <c r="L216" s="16"/>
    </row>
    <row r="217" spans="1:12" ht="24" customHeight="1">
      <c r="A217" s="4">
        <v>11</v>
      </c>
      <c r="B217" s="22" t="s">
        <v>186</v>
      </c>
      <c r="C217" s="12" t="s">
        <v>197</v>
      </c>
      <c r="D217" s="153" t="s">
        <v>26</v>
      </c>
      <c r="E217" s="6">
        <v>120</v>
      </c>
      <c r="F217" s="7"/>
      <c r="G217" s="8"/>
      <c r="H217" s="9"/>
      <c r="I217" s="7"/>
      <c r="J217" s="8"/>
      <c r="K217" s="8"/>
      <c r="L217" s="16"/>
    </row>
    <row r="218" spans="1:12" ht="93" customHeight="1">
      <c r="A218" s="4">
        <v>12</v>
      </c>
      <c r="B218" s="22" t="s">
        <v>186</v>
      </c>
      <c r="C218" s="12" t="s">
        <v>483</v>
      </c>
      <c r="D218" s="153" t="s">
        <v>75</v>
      </c>
      <c r="E218" s="11">
        <v>500</v>
      </c>
      <c r="F218" s="7"/>
      <c r="G218" s="8"/>
      <c r="H218" s="9"/>
      <c r="I218" s="7"/>
      <c r="J218" s="8"/>
      <c r="K218" s="8"/>
      <c r="L218" s="16"/>
    </row>
    <row r="219" spans="1:12" ht="38.25">
      <c r="A219" s="4">
        <v>13</v>
      </c>
      <c r="B219" s="22" t="s">
        <v>198</v>
      </c>
      <c r="C219" s="10" t="s">
        <v>199</v>
      </c>
      <c r="D219" s="153" t="s">
        <v>33</v>
      </c>
      <c r="E219" s="6">
        <v>500</v>
      </c>
      <c r="F219" s="7"/>
      <c r="G219" s="8"/>
      <c r="H219" s="9"/>
      <c r="I219" s="7"/>
      <c r="J219" s="8"/>
      <c r="K219" s="8"/>
      <c r="L219" s="16"/>
    </row>
    <row r="220" spans="1:12" ht="38.25">
      <c r="A220" s="4">
        <v>14</v>
      </c>
      <c r="B220" s="22" t="s">
        <v>198</v>
      </c>
      <c r="C220" s="10" t="s">
        <v>200</v>
      </c>
      <c r="D220" s="153" t="s">
        <v>33</v>
      </c>
      <c r="E220" s="6">
        <v>400</v>
      </c>
      <c r="F220" s="7"/>
      <c r="G220" s="8"/>
      <c r="H220" s="9"/>
      <c r="I220" s="7"/>
      <c r="J220" s="8"/>
      <c r="K220" s="8"/>
      <c r="L220" s="16"/>
    </row>
    <row r="221" spans="1:12" ht="37.15" customHeight="1">
      <c r="A221" s="4">
        <v>15</v>
      </c>
      <c r="B221" s="22" t="s">
        <v>198</v>
      </c>
      <c r="C221" s="12" t="s">
        <v>201</v>
      </c>
      <c r="D221" s="153" t="s">
        <v>75</v>
      </c>
      <c r="E221" s="6">
        <v>50</v>
      </c>
      <c r="F221" s="7"/>
      <c r="G221" s="8"/>
      <c r="H221" s="9"/>
      <c r="I221" s="7"/>
      <c r="J221" s="8"/>
      <c r="K221" s="8"/>
      <c r="L221" s="16"/>
    </row>
    <row r="222" spans="1:12">
      <c r="A222" s="4">
        <v>16</v>
      </c>
      <c r="B222" s="22" t="s">
        <v>198</v>
      </c>
      <c r="C222" s="12" t="s">
        <v>202</v>
      </c>
      <c r="D222" s="153" t="s">
        <v>33</v>
      </c>
      <c r="E222" s="6">
        <v>500</v>
      </c>
      <c r="F222" s="7"/>
      <c r="G222" s="8"/>
      <c r="H222" s="9"/>
      <c r="I222" s="7"/>
      <c r="J222" s="8"/>
      <c r="K222" s="8"/>
      <c r="L222" s="16"/>
    </row>
    <row r="223" spans="1:12">
      <c r="A223" s="4">
        <v>17</v>
      </c>
      <c r="B223" s="22" t="s">
        <v>203</v>
      </c>
      <c r="C223" s="12" t="s">
        <v>204</v>
      </c>
      <c r="D223" s="153" t="s">
        <v>26</v>
      </c>
      <c r="E223" s="6">
        <v>500</v>
      </c>
      <c r="F223" s="7"/>
      <c r="G223" s="8"/>
      <c r="H223" s="9"/>
      <c r="I223" s="7"/>
      <c r="J223" s="8"/>
      <c r="K223" s="8"/>
      <c r="L223" s="16"/>
    </row>
    <row r="224" spans="1:12">
      <c r="A224" s="4">
        <v>18</v>
      </c>
      <c r="B224" s="22" t="s">
        <v>203</v>
      </c>
      <c r="C224" s="12" t="s">
        <v>205</v>
      </c>
      <c r="D224" s="153" t="s">
        <v>26</v>
      </c>
      <c r="E224" s="6">
        <v>500</v>
      </c>
      <c r="F224" s="7"/>
      <c r="G224" s="8"/>
      <c r="H224" s="9"/>
      <c r="I224" s="7"/>
      <c r="J224" s="8"/>
      <c r="K224" s="8"/>
      <c r="L224" s="16"/>
    </row>
    <row r="225" spans="1:12">
      <c r="A225" s="4">
        <v>19</v>
      </c>
      <c r="B225" s="22" t="s">
        <v>206</v>
      </c>
      <c r="C225" s="21" t="s">
        <v>207</v>
      </c>
      <c r="D225" s="153" t="s">
        <v>33</v>
      </c>
      <c r="E225" s="6">
        <v>4000</v>
      </c>
      <c r="F225" s="7"/>
      <c r="G225" s="8"/>
      <c r="H225" s="9"/>
      <c r="I225" s="7"/>
      <c r="J225" s="8"/>
      <c r="K225" s="8"/>
      <c r="L225" s="16"/>
    </row>
    <row r="226" spans="1:12">
      <c r="A226" s="4">
        <v>20</v>
      </c>
      <c r="B226" s="22" t="s">
        <v>191</v>
      </c>
      <c r="C226" s="12" t="s">
        <v>208</v>
      </c>
      <c r="D226" s="22" t="s">
        <v>33</v>
      </c>
      <c r="E226" s="11">
        <v>100</v>
      </c>
      <c r="F226" s="24"/>
      <c r="G226" s="8"/>
      <c r="H226" s="26"/>
      <c r="I226" s="7"/>
      <c r="J226" s="8"/>
      <c r="K226" s="8"/>
      <c r="L226" s="16"/>
    </row>
    <row r="227" spans="1:12">
      <c r="A227" s="4">
        <v>21</v>
      </c>
      <c r="B227" s="22" t="s">
        <v>191</v>
      </c>
      <c r="C227" s="12" t="s">
        <v>484</v>
      </c>
      <c r="D227" s="22" t="s">
        <v>33</v>
      </c>
      <c r="E227" s="11">
        <v>10</v>
      </c>
      <c r="F227" s="24"/>
      <c r="G227" s="8"/>
      <c r="H227" s="26"/>
      <c r="I227" s="7"/>
      <c r="J227" s="8"/>
      <c r="K227" s="8"/>
      <c r="L227" s="16"/>
    </row>
    <row r="228" spans="1:12">
      <c r="A228" s="4">
        <v>22</v>
      </c>
      <c r="B228" s="22" t="s">
        <v>191</v>
      </c>
      <c r="C228" s="12" t="s">
        <v>209</v>
      </c>
      <c r="D228" s="22" t="s">
        <v>33</v>
      </c>
      <c r="E228" s="11">
        <v>10</v>
      </c>
      <c r="F228" s="24"/>
      <c r="G228" s="8"/>
      <c r="H228" s="26"/>
      <c r="I228" s="7"/>
      <c r="J228" s="8"/>
      <c r="K228" s="8"/>
      <c r="L228" s="16"/>
    </row>
    <row r="229" spans="1:12">
      <c r="A229" s="4">
        <v>23</v>
      </c>
      <c r="B229" s="22" t="s">
        <v>186</v>
      </c>
      <c r="C229" s="12" t="s">
        <v>210</v>
      </c>
      <c r="D229" s="22" t="s">
        <v>211</v>
      </c>
      <c r="E229" s="11">
        <v>150</v>
      </c>
      <c r="F229" s="24"/>
      <c r="G229" s="8"/>
      <c r="H229" s="26"/>
      <c r="I229" s="7"/>
      <c r="J229" s="8"/>
      <c r="K229" s="8"/>
      <c r="L229" s="16"/>
    </row>
    <row r="230" spans="1:12" ht="14.1" customHeight="1">
      <c r="A230" s="4">
        <v>24</v>
      </c>
      <c r="B230" s="22" t="s">
        <v>186</v>
      </c>
      <c r="C230" s="12" t="s">
        <v>212</v>
      </c>
      <c r="D230" s="22" t="s">
        <v>33</v>
      </c>
      <c r="E230" s="11">
        <v>50</v>
      </c>
      <c r="F230" s="24"/>
      <c r="G230" s="8"/>
      <c r="H230" s="26"/>
      <c r="I230" s="7"/>
      <c r="J230" s="8"/>
      <c r="K230" s="8"/>
      <c r="L230" s="16"/>
    </row>
    <row r="231" spans="1:12" ht="38.25">
      <c r="A231" s="4">
        <v>25</v>
      </c>
      <c r="B231" s="22" t="s">
        <v>186</v>
      </c>
      <c r="C231" s="12" t="s">
        <v>485</v>
      </c>
      <c r="D231" s="22" t="s">
        <v>33</v>
      </c>
      <c r="E231" s="11">
        <v>100</v>
      </c>
      <c r="F231" s="24"/>
      <c r="G231" s="8"/>
      <c r="H231" s="26"/>
      <c r="I231" s="7"/>
      <c r="J231" s="8"/>
      <c r="K231" s="8"/>
      <c r="L231" s="16"/>
    </row>
    <row r="232" spans="1:12">
      <c r="A232" s="4">
        <v>26</v>
      </c>
      <c r="B232" s="22" t="s">
        <v>186</v>
      </c>
      <c r="C232" s="12" t="s">
        <v>213</v>
      </c>
      <c r="D232" s="22" t="s">
        <v>33</v>
      </c>
      <c r="E232" s="11">
        <v>25</v>
      </c>
      <c r="F232" s="24"/>
      <c r="G232" s="8"/>
      <c r="H232" s="26"/>
      <c r="I232" s="7"/>
      <c r="J232" s="8"/>
      <c r="K232" s="8"/>
      <c r="L232" s="16"/>
    </row>
    <row r="233" spans="1:12">
      <c r="A233" s="206" t="s">
        <v>67</v>
      </c>
      <c r="B233" s="206"/>
      <c r="C233" s="206"/>
      <c r="D233" s="206"/>
      <c r="E233" s="17" t="s">
        <v>68</v>
      </c>
      <c r="F233" s="4" t="s">
        <v>68</v>
      </c>
      <c r="G233" s="19" t="s">
        <v>68</v>
      </c>
      <c r="H233" s="72" t="s">
        <v>68</v>
      </c>
      <c r="I233" s="19">
        <f>SUM(I207:I232)</f>
        <v>0</v>
      </c>
      <c r="J233" s="19">
        <f>SUM(J207:J232)</f>
        <v>0</v>
      </c>
      <c r="K233" s="8" t="s">
        <v>68</v>
      </c>
      <c r="L233" s="16" t="s">
        <v>68</v>
      </c>
    </row>
    <row r="234" spans="1:12">
      <c r="A234" s="178"/>
      <c r="B234" s="178"/>
      <c r="C234" s="178" t="s">
        <v>214</v>
      </c>
      <c r="D234" s="178"/>
      <c r="E234" s="178"/>
      <c r="F234" s="178"/>
      <c r="G234" s="178"/>
      <c r="H234" s="179"/>
      <c r="I234" s="178"/>
      <c r="J234" s="180"/>
      <c r="K234" s="180"/>
      <c r="L234" s="178"/>
    </row>
    <row r="235" spans="1:12">
      <c r="A235" s="178"/>
      <c r="B235" s="178"/>
      <c r="C235" s="178" t="s">
        <v>215</v>
      </c>
      <c r="D235" s="178"/>
      <c r="E235" s="178"/>
      <c r="F235" s="178"/>
      <c r="G235" s="178"/>
      <c r="H235" s="179"/>
      <c r="I235" s="178"/>
      <c r="J235" s="180"/>
      <c r="K235" s="180"/>
      <c r="L235" s="178"/>
    </row>
    <row r="236" spans="1:12" ht="24.75" customHeight="1">
      <c r="A236" s="178"/>
      <c r="B236" s="178"/>
      <c r="C236" s="230" t="s">
        <v>216</v>
      </c>
      <c r="D236" s="230"/>
      <c r="E236" s="230"/>
      <c r="F236" s="230"/>
      <c r="G236" s="230"/>
      <c r="H236" s="230"/>
      <c r="I236" s="230"/>
      <c r="J236" s="180"/>
      <c r="K236" s="180"/>
      <c r="L236" s="178"/>
    </row>
    <row r="237" spans="1:12" ht="18" customHeight="1">
      <c r="A237" s="178"/>
      <c r="B237" s="178"/>
      <c r="C237" s="178"/>
      <c r="D237" s="178"/>
      <c r="E237" s="178"/>
      <c r="F237" s="178"/>
      <c r="G237" s="178"/>
      <c r="H237" s="179"/>
      <c r="I237" s="178"/>
      <c r="J237" s="180"/>
      <c r="K237" s="180"/>
      <c r="L237" s="178"/>
    </row>
    <row r="238" spans="1:12">
      <c r="A238" s="181"/>
      <c r="B238" s="181"/>
      <c r="C238" s="181"/>
      <c r="D238" s="181"/>
      <c r="E238" s="181"/>
      <c r="F238" s="181"/>
      <c r="G238" s="181"/>
      <c r="H238" s="181"/>
      <c r="I238" s="181"/>
      <c r="J238" s="181"/>
      <c r="K238" s="181"/>
      <c r="L238" s="181"/>
    </row>
    <row r="239" spans="1:12" ht="34.5" customHeight="1">
      <c r="A239" s="208" t="s">
        <v>430</v>
      </c>
      <c r="B239" s="208"/>
      <c r="C239" s="208"/>
      <c r="D239" s="208"/>
      <c r="E239" s="208"/>
      <c r="F239" s="208"/>
      <c r="G239" s="208"/>
      <c r="H239" s="208"/>
      <c r="I239" s="208"/>
      <c r="J239" s="208"/>
      <c r="K239" s="208"/>
      <c r="L239" s="208"/>
    </row>
    <row r="240" spans="1:12" ht="60.4" customHeight="1">
      <c r="A240" s="1" t="s">
        <v>1</v>
      </c>
      <c r="B240" s="1" t="s">
        <v>2</v>
      </c>
      <c r="C240" s="1" t="s">
        <v>3</v>
      </c>
      <c r="D240" s="2" t="s">
        <v>4</v>
      </c>
      <c r="E240" s="1" t="s">
        <v>5</v>
      </c>
      <c r="F240" s="1" t="s">
        <v>6</v>
      </c>
      <c r="G240" s="1" t="s">
        <v>7</v>
      </c>
      <c r="H240" s="1" t="s">
        <v>8</v>
      </c>
      <c r="I240" s="1" t="s">
        <v>9</v>
      </c>
      <c r="J240" s="1" t="s">
        <v>10</v>
      </c>
      <c r="K240" s="3" t="s">
        <v>11</v>
      </c>
      <c r="L240" s="3" t="s">
        <v>12</v>
      </c>
    </row>
    <row r="241" spans="1:12" ht="15" customHeight="1">
      <c r="A241" s="1" t="s">
        <v>13</v>
      </c>
      <c r="B241" s="1" t="s">
        <v>14</v>
      </c>
      <c r="C241" s="1" t="s">
        <v>15</v>
      </c>
      <c r="D241" s="1" t="s">
        <v>16</v>
      </c>
      <c r="E241" s="1" t="s">
        <v>17</v>
      </c>
      <c r="F241" s="1" t="s">
        <v>18</v>
      </c>
      <c r="G241" s="1" t="s">
        <v>19</v>
      </c>
      <c r="H241" s="1" t="s">
        <v>20</v>
      </c>
      <c r="I241" s="1" t="s">
        <v>21</v>
      </c>
      <c r="J241" s="1" t="s">
        <v>22</v>
      </c>
      <c r="K241" s="3" t="s">
        <v>23</v>
      </c>
      <c r="L241" s="3" t="s">
        <v>24</v>
      </c>
    </row>
    <row r="242" spans="1:12" ht="98.25" customHeight="1">
      <c r="A242" s="4">
        <v>1</v>
      </c>
      <c r="B242" s="22" t="s">
        <v>196</v>
      </c>
      <c r="C242" s="10" t="s">
        <v>217</v>
      </c>
      <c r="D242" s="153" t="s">
        <v>26</v>
      </c>
      <c r="E242" s="153">
        <v>40</v>
      </c>
      <c r="F242" s="65"/>
      <c r="G242" s="8"/>
      <c r="H242" s="9"/>
      <c r="I242" s="7"/>
      <c r="J242" s="8"/>
      <c r="K242" s="182"/>
      <c r="L242" s="16"/>
    </row>
    <row r="243" spans="1:12" ht="129.4" customHeight="1">
      <c r="A243" s="4" t="s">
        <v>14</v>
      </c>
      <c r="B243" s="22" t="s">
        <v>196</v>
      </c>
      <c r="C243" s="73" t="s">
        <v>218</v>
      </c>
      <c r="D243" s="153" t="s">
        <v>26</v>
      </c>
      <c r="E243" s="22">
        <v>5</v>
      </c>
      <c r="F243" s="65"/>
      <c r="G243" s="8"/>
      <c r="H243" s="9"/>
      <c r="I243" s="7"/>
      <c r="J243" s="8"/>
      <c r="K243" s="182"/>
      <c r="L243" s="16"/>
    </row>
    <row r="244" spans="1:12" ht="109.9" customHeight="1">
      <c r="A244" s="4">
        <v>3</v>
      </c>
      <c r="B244" s="22" t="s">
        <v>196</v>
      </c>
      <c r="C244" s="73" t="s">
        <v>219</v>
      </c>
      <c r="D244" s="153" t="s">
        <v>26</v>
      </c>
      <c r="E244" s="22">
        <v>5</v>
      </c>
      <c r="F244" s="65"/>
      <c r="G244" s="8"/>
      <c r="H244" s="9"/>
      <c r="I244" s="7"/>
      <c r="J244" s="8"/>
      <c r="K244" s="182"/>
      <c r="L244" s="16"/>
    </row>
    <row r="245" spans="1:12" ht="33" customHeight="1">
      <c r="A245" s="4">
        <v>4</v>
      </c>
      <c r="B245" s="22" t="s">
        <v>196</v>
      </c>
      <c r="C245" s="12" t="s">
        <v>220</v>
      </c>
      <c r="D245" s="153" t="s">
        <v>33</v>
      </c>
      <c r="E245" s="11">
        <v>120</v>
      </c>
      <c r="F245" s="7"/>
      <c r="G245" s="8"/>
      <c r="H245" s="9"/>
      <c r="I245" s="7"/>
      <c r="J245" s="8"/>
      <c r="K245" s="153"/>
      <c r="L245" s="16"/>
    </row>
    <row r="246" spans="1:12" ht="25.9" customHeight="1">
      <c r="A246" s="4">
        <v>5</v>
      </c>
      <c r="B246" s="22" t="s">
        <v>196</v>
      </c>
      <c r="C246" s="74" t="s">
        <v>221</v>
      </c>
      <c r="D246" s="153" t="s">
        <v>26</v>
      </c>
      <c r="E246" s="11">
        <v>10</v>
      </c>
      <c r="F246" s="24"/>
      <c r="G246" s="8"/>
      <c r="H246" s="9"/>
      <c r="I246" s="7"/>
      <c r="J246" s="8"/>
      <c r="K246" s="183"/>
      <c r="L246" s="183"/>
    </row>
    <row r="247" spans="1:12" ht="25.5" customHeight="1">
      <c r="A247" s="206" t="s">
        <v>67</v>
      </c>
      <c r="B247" s="206"/>
      <c r="C247" s="206"/>
      <c r="D247" s="206"/>
      <c r="E247" s="17" t="s">
        <v>68</v>
      </c>
      <c r="F247" s="4" t="s">
        <v>68</v>
      </c>
      <c r="G247" s="19" t="s">
        <v>68</v>
      </c>
      <c r="H247" s="20" t="s">
        <v>68</v>
      </c>
      <c r="I247" s="19">
        <f>SUM(I242:I246)</f>
        <v>0</v>
      </c>
      <c r="J247" s="19">
        <f>SUM(J242:J246)</f>
        <v>0</v>
      </c>
      <c r="K247" s="183"/>
      <c r="L247" s="183"/>
    </row>
    <row r="248" spans="1:12" ht="21.75" customHeight="1"/>
    <row r="250" spans="1:12" ht="45.75" customHeight="1">
      <c r="A250" s="208" t="s">
        <v>222</v>
      </c>
      <c r="B250" s="208"/>
      <c r="C250" s="208"/>
      <c r="D250" s="208"/>
      <c r="E250" s="208"/>
      <c r="F250" s="208"/>
      <c r="G250" s="208"/>
      <c r="H250" s="208"/>
      <c r="I250" s="208"/>
      <c r="J250" s="208"/>
      <c r="K250" s="208"/>
      <c r="L250" s="208"/>
    </row>
    <row r="251" spans="1:12" ht="57.4" customHeight="1">
      <c r="A251" s="1" t="s">
        <v>1</v>
      </c>
      <c r="B251" s="1" t="s">
        <v>2</v>
      </c>
      <c r="C251" s="1" t="s">
        <v>3</v>
      </c>
      <c r="D251" s="2" t="s">
        <v>4</v>
      </c>
      <c r="E251" s="1" t="s">
        <v>5</v>
      </c>
      <c r="F251" s="1" t="s">
        <v>6</v>
      </c>
      <c r="G251" s="1" t="s">
        <v>7</v>
      </c>
      <c r="H251" s="1" t="s">
        <v>8</v>
      </c>
      <c r="I251" s="1" t="s">
        <v>9</v>
      </c>
      <c r="J251" s="1" t="s">
        <v>10</v>
      </c>
      <c r="K251" s="3" t="s">
        <v>11</v>
      </c>
      <c r="L251" s="3" t="s">
        <v>12</v>
      </c>
    </row>
    <row r="252" spans="1:12" ht="17.25" customHeight="1">
      <c r="A252" s="1" t="s">
        <v>13</v>
      </c>
      <c r="B252" s="1" t="s">
        <v>14</v>
      </c>
      <c r="C252" s="1" t="s">
        <v>15</v>
      </c>
      <c r="D252" s="1" t="s">
        <v>16</v>
      </c>
      <c r="E252" s="1" t="s">
        <v>17</v>
      </c>
      <c r="F252" s="1" t="s">
        <v>18</v>
      </c>
      <c r="G252" s="1" t="s">
        <v>19</v>
      </c>
      <c r="H252" s="1" t="s">
        <v>20</v>
      </c>
      <c r="I252" s="1" t="s">
        <v>21</v>
      </c>
      <c r="J252" s="1" t="s">
        <v>22</v>
      </c>
      <c r="K252" s="3" t="s">
        <v>23</v>
      </c>
      <c r="L252" s="3" t="s">
        <v>24</v>
      </c>
    </row>
    <row r="253" spans="1:12" ht="46.5" customHeight="1">
      <c r="A253" s="4">
        <v>1</v>
      </c>
      <c r="B253" s="153" t="s">
        <v>223</v>
      </c>
      <c r="C253" s="5" t="s">
        <v>224</v>
      </c>
      <c r="D253" s="153" t="s">
        <v>26</v>
      </c>
      <c r="E253" s="75">
        <v>18</v>
      </c>
      <c r="F253" s="24"/>
      <c r="G253" s="8"/>
      <c r="H253" s="9"/>
      <c r="I253" s="7"/>
      <c r="J253" s="8"/>
      <c r="K253" s="184"/>
      <c r="L253" s="16"/>
    </row>
    <row r="254" spans="1:12" ht="45" customHeight="1">
      <c r="A254" s="4">
        <v>2</v>
      </c>
      <c r="B254" s="153" t="s">
        <v>223</v>
      </c>
      <c r="C254" s="5" t="s">
        <v>225</v>
      </c>
      <c r="D254" s="153" t="s">
        <v>26</v>
      </c>
      <c r="E254" s="75">
        <v>15</v>
      </c>
      <c r="F254" s="24"/>
      <c r="G254" s="8"/>
      <c r="H254" s="9"/>
      <c r="I254" s="7"/>
      <c r="J254" s="8"/>
      <c r="K254" s="15"/>
      <c r="L254" s="16"/>
    </row>
    <row r="255" spans="1:12" ht="37.15" customHeight="1">
      <c r="A255" s="4">
        <v>3</v>
      </c>
      <c r="B255" s="153" t="s">
        <v>223</v>
      </c>
      <c r="C255" s="5" t="s">
        <v>226</v>
      </c>
      <c r="D255" s="153" t="s">
        <v>26</v>
      </c>
      <c r="E255" s="75">
        <v>5</v>
      </c>
      <c r="F255" s="24"/>
      <c r="G255" s="8"/>
      <c r="H255" s="9"/>
      <c r="I255" s="7"/>
      <c r="J255" s="8"/>
      <c r="K255" s="15"/>
      <c r="L255" s="16"/>
    </row>
    <row r="256" spans="1:12" ht="28.5" customHeight="1">
      <c r="A256" s="231" t="s">
        <v>67</v>
      </c>
      <c r="B256" s="231"/>
      <c r="C256" s="231"/>
      <c r="D256" s="231"/>
      <c r="E256" s="76" t="s">
        <v>68</v>
      </c>
      <c r="F256" s="77" t="s">
        <v>68</v>
      </c>
      <c r="G256" s="78" t="s">
        <v>68</v>
      </c>
      <c r="H256" s="79" t="s">
        <v>68</v>
      </c>
      <c r="I256" s="80">
        <f>SUM(I253:I255)</f>
        <v>0</v>
      </c>
      <c r="J256" s="80">
        <f>SUM(J253:J255)</f>
        <v>0</v>
      </c>
      <c r="K256" s="80" t="s">
        <v>68</v>
      </c>
      <c r="L256" s="185" t="s">
        <v>68</v>
      </c>
    </row>
    <row r="257" spans="1:13" ht="21" customHeight="1">
      <c r="A257" s="48"/>
      <c r="B257" s="48"/>
      <c r="C257" s="48"/>
      <c r="D257" s="48"/>
      <c r="E257" s="49"/>
      <c r="F257" s="50"/>
      <c r="L257" s="170"/>
    </row>
    <row r="259" spans="1:13" ht="42" customHeight="1">
      <c r="A259" s="208" t="s">
        <v>434</v>
      </c>
      <c r="B259" s="208"/>
      <c r="C259" s="208"/>
      <c r="D259" s="208"/>
      <c r="E259" s="208"/>
      <c r="F259" s="208"/>
      <c r="G259" s="208"/>
      <c r="H259" s="208"/>
      <c r="I259" s="208"/>
      <c r="J259" s="208"/>
      <c r="K259" s="208"/>
      <c r="L259" s="208"/>
    </row>
    <row r="260" spans="1:13" ht="64.150000000000006" customHeight="1">
      <c r="A260" s="1" t="s">
        <v>1</v>
      </c>
      <c r="B260" s="1" t="s">
        <v>2</v>
      </c>
      <c r="C260" s="1" t="s">
        <v>3</v>
      </c>
      <c r="D260" s="2" t="s">
        <v>4</v>
      </c>
      <c r="E260" s="1" t="s">
        <v>5</v>
      </c>
      <c r="F260" s="1" t="s">
        <v>6</v>
      </c>
      <c r="G260" s="1" t="s">
        <v>7</v>
      </c>
      <c r="H260" s="1" t="s">
        <v>8</v>
      </c>
      <c r="I260" s="1" t="s">
        <v>9</v>
      </c>
      <c r="J260" s="1" t="s">
        <v>10</v>
      </c>
      <c r="K260" s="3" t="s">
        <v>11</v>
      </c>
      <c r="L260" s="3" t="s">
        <v>12</v>
      </c>
    </row>
    <row r="261" spans="1:13" ht="17.25" customHeight="1">
      <c r="A261" s="1" t="s">
        <v>13</v>
      </c>
      <c r="B261" s="1" t="s">
        <v>14</v>
      </c>
      <c r="C261" s="1" t="s">
        <v>15</v>
      </c>
      <c r="D261" s="1" t="s">
        <v>16</v>
      </c>
      <c r="E261" s="1" t="s">
        <v>17</v>
      </c>
      <c r="F261" s="1" t="s">
        <v>18</v>
      </c>
      <c r="G261" s="1" t="s">
        <v>19</v>
      </c>
      <c r="H261" s="1" t="s">
        <v>20</v>
      </c>
      <c r="I261" s="1" t="s">
        <v>21</v>
      </c>
      <c r="J261" s="1" t="s">
        <v>22</v>
      </c>
      <c r="K261" s="3" t="s">
        <v>23</v>
      </c>
      <c r="L261" s="3" t="s">
        <v>24</v>
      </c>
      <c r="M261" s="96"/>
    </row>
    <row r="262" spans="1:13" ht="31.5" customHeight="1">
      <c r="A262" s="4">
        <v>1</v>
      </c>
      <c r="B262" s="153" t="s">
        <v>223</v>
      </c>
      <c r="C262" s="5" t="s">
        <v>227</v>
      </c>
      <c r="D262" s="153" t="s">
        <v>26</v>
      </c>
      <c r="E262" s="11">
        <v>5</v>
      </c>
      <c r="F262" s="24"/>
      <c r="G262" s="8"/>
      <c r="H262" s="9"/>
      <c r="I262" s="7"/>
      <c r="J262" s="8"/>
      <c r="K262" s="15"/>
      <c r="L262" s="16"/>
    </row>
    <row r="263" spans="1:13" ht="29.25" customHeight="1">
      <c r="A263" s="4">
        <v>2</v>
      </c>
      <c r="B263" s="153" t="s">
        <v>223</v>
      </c>
      <c r="C263" s="5" t="s">
        <v>228</v>
      </c>
      <c r="D263" s="153" t="s">
        <v>26</v>
      </c>
      <c r="E263" s="11">
        <v>2</v>
      </c>
      <c r="F263" s="24"/>
      <c r="G263" s="8"/>
      <c r="H263" s="9"/>
      <c r="I263" s="7"/>
      <c r="J263" s="8"/>
      <c r="K263" s="15"/>
      <c r="L263" s="16"/>
    </row>
    <row r="264" spans="1:13" ht="63.4" customHeight="1">
      <c r="A264" s="4">
        <v>3</v>
      </c>
      <c r="B264" s="153" t="s">
        <v>223</v>
      </c>
      <c r="C264" s="10" t="s">
        <v>229</v>
      </c>
      <c r="D264" s="153" t="s">
        <v>26</v>
      </c>
      <c r="E264" s="11">
        <v>120</v>
      </c>
      <c r="F264" s="24"/>
      <c r="G264" s="8"/>
      <c r="H264" s="9"/>
      <c r="I264" s="7"/>
      <c r="J264" s="8"/>
      <c r="K264" s="15"/>
      <c r="L264" s="16"/>
    </row>
    <row r="265" spans="1:13" ht="38.65" customHeight="1">
      <c r="A265" s="4">
        <v>4</v>
      </c>
      <c r="B265" s="153" t="s">
        <v>223</v>
      </c>
      <c r="C265" s="10" t="s">
        <v>230</v>
      </c>
      <c r="D265" s="153" t="s">
        <v>26</v>
      </c>
      <c r="E265" s="11">
        <v>5</v>
      </c>
      <c r="F265" s="24"/>
      <c r="G265" s="8"/>
      <c r="H265" s="9"/>
      <c r="I265" s="7"/>
      <c r="J265" s="8"/>
      <c r="K265" s="15"/>
      <c r="L265" s="16"/>
    </row>
    <row r="266" spans="1:13" ht="40.15" customHeight="1">
      <c r="A266" s="4">
        <v>5</v>
      </c>
      <c r="B266" s="153" t="s">
        <v>223</v>
      </c>
      <c r="C266" s="10" t="s">
        <v>231</v>
      </c>
      <c r="D266" s="153" t="s">
        <v>26</v>
      </c>
      <c r="E266" s="11">
        <v>1</v>
      </c>
      <c r="F266" s="24"/>
      <c r="G266" s="8"/>
      <c r="H266" s="9"/>
      <c r="I266" s="7"/>
      <c r="J266" s="8"/>
      <c r="K266" s="15"/>
      <c r="L266" s="16"/>
    </row>
    <row r="267" spans="1:13" ht="30" customHeight="1">
      <c r="A267" s="4">
        <v>6</v>
      </c>
      <c r="B267" s="153" t="s">
        <v>223</v>
      </c>
      <c r="C267" s="10" t="s">
        <v>232</v>
      </c>
      <c r="D267" s="153" t="s">
        <v>26</v>
      </c>
      <c r="E267" s="11">
        <v>2</v>
      </c>
      <c r="F267" s="24"/>
      <c r="G267" s="8"/>
      <c r="H267" s="9"/>
      <c r="I267" s="7"/>
      <c r="J267" s="8"/>
      <c r="K267" s="15"/>
      <c r="L267" s="16"/>
    </row>
    <row r="268" spans="1:13" ht="25.5">
      <c r="A268" s="4">
        <v>7</v>
      </c>
      <c r="B268" s="153" t="s">
        <v>223</v>
      </c>
      <c r="C268" s="10" t="s">
        <v>233</v>
      </c>
      <c r="D268" s="153" t="s">
        <v>26</v>
      </c>
      <c r="E268" s="11">
        <v>2</v>
      </c>
      <c r="F268" s="24"/>
      <c r="G268" s="8"/>
      <c r="H268" s="9"/>
      <c r="I268" s="7"/>
      <c r="J268" s="8"/>
      <c r="K268" s="15"/>
      <c r="L268" s="16"/>
    </row>
    <row r="269" spans="1:13" ht="23.25" customHeight="1">
      <c r="A269" s="206" t="s">
        <v>67</v>
      </c>
      <c r="B269" s="206"/>
      <c r="C269" s="206"/>
      <c r="D269" s="206"/>
      <c r="E269" s="17" t="s">
        <v>68</v>
      </c>
      <c r="F269" s="4" t="s">
        <v>68</v>
      </c>
      <c r="G269" s="19" t="s">
        <v>68</v>
      </c>
      <c r="H269" s="20" t="s">
        <v>68</v>
      </c>
      <c r="I269" s="20">
        <f>SUM(I262:I268)</f>
        <v>0</v>
      </c>
      <c r="J269" s="20">
        <f>SUM(J262:J268)</f>
        <v>0</v>
      </c>
      <c r="K269" s="20" t="s">
        <v>68</v>
      </c>
      <c r="L269" s="16" t="s">
        <v>68</v>
      </c>
    </row>
    <row r="270" spans="1:13" ht="21.75" customHeight="1">
      <c r="A270" s="48"/>
      <c r="B270" s="48"/>
      <c r="C270" s="48"/>
      <c r="D270" s="48"/>
      <c r="E270" s="49"/>
      <c r="F270" s="50"/>
      <c r="G270" s="81"/>
      <c r="H270" s="52"/>
      <c r="I270" s="59"/>
      <c r="J270" s="59"/>
      <c r="K270" s="52"/>
      <c r="L270" s="170"/>
    </row>
    <row r="271" spans="1:13">
      <c r="A271" s="178"/>
      <c r="B271" s="178"/>
      <c r="C271" s="178"/>
      <c r="D271" s="178"/>
      <c r="E271" s="178"/>
      <c r="F271" s="178"/>
      <c r="G271" s="178"/>
      <c r="H271" s="178"/>
      <c r="I271" s="178"/>
      <c r="J271" s="180"/>
      <c r="K271" s="180"/>
      <c r="L271" s="178"/>
    </row>
    <row r="272" spans="1:13" ht="33" customHeight="1">
      <c r="A272" s="208" t="s">
        <v>234</v>
      </c>
      <c r="B272" s="208"/>
      <c r="C272" s="208"/>
      <c r="D272" s="208"/>
      <c r="E272" s="208"/>
      <c r="F272" s="208"/>
      <c r="G272" s="208"/>
      <c r="H272" s="208"/>
      <c r="I272" s="208"/>
      <c r="J272" s="208"/>
      <c r="K272" s="208"/>
      <c r="L272" s="208"/>
    </row>
    <row r="273" spans="1:12" ht="64.150000000000006" customHeight="1">
      <c r="A273" s="1" t="s">
        <v>1</v>
      </c>
      <c r="B273" s="1" t="s">
        <v>2</v>
      </c>
      <c r="C273" s="1" t="s">
        <v>3</v>
      </c>
      <c r="D273" s="2" t="s">
        <v>4</v>
      </c>
      <c r="E273" s="1" t="s">
        <v>5</v>
      </c>
      <c r="F273" s="1" t="s">
        <v>6</v>
      </c>
      <c r="G273" s="1" t="s">
        <v>7</v>
      </c>
      <c r="H273" s="1" t="s">
        <v>8</v>
      </c>
      <c r="I273" s="1" t="s">
        <v>9</v>
      </c>
      <c r="J273" s="1" t="s">
        <v>10</v>
      </c>
      <c r="K273" s="3" t="s">
        <v>11</v>
      </c>
      <c r="L273" s="3" t="s">
        <v>12</v>
      </c>
    </row>
    <row r="274" spans="1:12">
      <c r="A274" s="1" t="s">
        <v>13</v>
      </c>
      <c r="B274" s="1" t="s">
        <v>14</v>
      </c>
      <c r="C274" s="1" t="s">
        <v>15</v>
      </c>
      <c r="D274" s="1" t="s">
        <v>16</v>
      </c>
      <c r="E274" s="1" t="s">
        <v>17</v>
      </c>
      <c r="F274" s="1" t="s">
        <v>18</v>
      </c>
      <c r="G274" s="1" t="s">
        <v>19</v>
      </c>
      <c r="H274" s="1" t="s">
        <v>20</v>
      </c>
      <c r="I274" s="1" t="s">
        <v>21</v>
      </c>
      <c r="J274" s="1" t="s">
        <v>22</v>
      </c>
      <c r="K274" s="3" t="s">
        <v>23</v>
      </c>
      <c r="L274" s="3" t="s">
        <v>24</v>
      </c>
    </row>
    <row r="275" spans="1:12" ht="52.5" customHeight="1">
      <c r="A275" s="4">
        <v>1</v>
      </c>
      <c r="B275" s="153" t="s">
        <v>132</v>
      </c>
      <c r="C275" s="10" t="s">
        <v>235</v>
      </c>
      <c r="D275" s="153" t="s">
        <v>33</v>
      </c>
      <c r="E275" s="6">
        <v>100</v>
      </c>
      <c r="F275" s="24"/>
      <c r="G275" s="8"/>
      <c r="H275" s="9"/>
      <c r="I275" s="7"/>
      <c r="J275" s="8"/>
      <c r="K275" s="20"/>
      <c r="L275" s="16"/>
    </row>
    <row r="276" spans="1:12" ht="21" customHeight="1">
      <c r="A276" s="206" t="s">
        <v>67</v>
      </c>
      <c r="B276" s="206"/>
      <c r="C276" s="206"/>
      <c r="D276" s="206"/>
      <c r="E276" s="17" t="s">
        <v>68</v>
      </c>
      <c r="F276" s="4" t="s">
        <v>68</v>
      </c>
      <c r="G276" s="19" t="s">
        <v>68</v>
      </c>
      <c r="H276" s="20" t="s">
        <v>68</v>
      </c>
      <c r="I276" s="20">
        <f>I275</f>
        <v>0</v>
      </c>
      <c r="J276" s="20">
        <f>J275</f>
        <v>0</v>
      </c>
      <c r="K276" s="20" t="s">
        <v>68</v>
      </c>
      <c r="L276" s="16" t="s">
        <v>68</v>
      </c>
    </row>
    <row r="277" spans="1:12" ht="17.25" customHeight="1">
      <c r="A277" s="48"/>
      <c r="B277" s="48"/>
      <c r="C277" s="48"/>
      <c r="D277" s="48"/>
      <c r="E277" s="49"/>
      <c r="F277" s="50"/>
      <c r="G277" s="51"/>
      <c r="H277" s="52"/>
      <c r="I277" s="52"/>
      <c r="J277" s="52"/>
      <c r="K277" s="52"/>
      <c r="L277" s="170"/>
    </row>
    <row r="278" spans="1:12">
      <c r="A278" s="48"/>
      <c r="B278" s="48"/>
      <c r="C278" s="48"/>
      <c r="D278" s="48"/>
      <c r="E278" s="49"/>
      <c r="F278" s="50"/>
      <c r="G278" s="51"/>
      <c r="H278" s="52"/>
      <c r="I278" s="59"/>
      <c r="J278" s="59"/>
      <c r="K278" s="52"/>
      <c r="L278" s="170"/>
    </row>
    <row r="279" spans="1:12" ht="37.5" customHeight="1">
      <c r="A279" s="208" t="s">
        <v>437</v>
      </c>
      <c r="B279" s="208"/>
      <c r="C279" s="208"/>
      <c r="D279" s="208"/>
      <c r="E279" s="208"/>
      <c r="F279" s="208"/>
      <c r="G279" s="208"/>
      <c r="H279" s="208"/>
      <c r="I279" s="208"/>
      <c r="J279" s="208"/>
      <c r="K279" s="208"/>
      <c r="L279" s="208"/>
    </row>
    <row r="280" spans="1:12" ht="55.5" customHeight="1">
      <c r="A280" s="1" t="s">
        <v>1</v>
      </c>
      <c r="B280" s="1" t="s">
        <v>2</v>
      </c>
      <c r="C280" s="1" t="s">
        <v>3</v>
      </c>
      <c r="D280" s="2" t="s">
        <v>4</v>
      </c>
      <c r="E280" s="1" t="s">
        <v>5</v>
      </c>
      <c r="F280" s="1" t="s">
        <v>6</v>
      </c>
      <c r="G280" s="1" t="s">
        <v>7</v>
      </c>
      <c r="H280" s="1" t="s">
        <v>8</v>
      </c>
      <c r="I280" s="1" t="s">
        <v>9</v>
      </c>
      <c r="J280" s="1" t="s">
        <v>10</v>
      </c>
      <c r="K280" s="3" t="s">
        <v>11</v>
      </c>
      <c r="L280" s="3" t="s">
        <v>12</v>
      </c>
    </row>
    <row r="281" spans="1:12">
      <c r="A281" s="1" t="s">
        <v>13</v>
      </c>
      <c r="B281" s="1" t="s">
        <v>14</v>
      </c>
      <c r="C281" s="1" t="s">
        <v>15</v>
      </c>
      <c r="D281" s="1" t="s">
        <v>16</v>
      </c>
      <c r="E281" s="1" t="s">
        <v>17</v>
      </c>
      <c r="F281" s="1" t="s">
        <v>18</v>
      </c>
      <c r="G281" s="1" t="s">
        <v>19</v>
      </c>
      <c r="H281" s="1" t="s">
        <v>20</v>
      </c>
      <c r="I281" s="1" t="s">
        <v>21</v>
      </c>
      <c r="J281" s="1" t="s">
        <v>22</v>
      </c>
      <c r="K281" s="3" t="s">
        <v>23</v>
      </c>
      <c r="L281" s="3" t="s">
        <v>24</v>
      </c>
    </row>
    <row r="282" spans="1:12" ht="45" customHeight="1">
      <c r="A282" s="4">
        <v>1</v>
      </c>
      <c r="B282" s="153" t="s">
        <v>191</v>
      </c>
      <c r="C282" s="5" t="s">
        <v>236</v>
      </c>
      <c r="D282" s="153" t="s">
        <v>26</v>
      </c>
      <c r="E282" s="11">
        <v>10</v>
      </c>
      <c r="F282" s="24"/>
      <c r="G282" s="8"/>
      <c r="H282" s="9"/>
      <c r="I282" s="7"/>
      <c r="J282" s="8"/>
      <c r="K282" s="8"/>
      <c r="L282" s="16"/>
    </row>
    <row r="283" spans="1:12" ht="21.75" customHeight="1">
      <c r="A283" s="206" t="s">
        <v>67</v>
      </c>
      <c r="B283" s="206"/>
      <c r="C283" s="206"/>
      <c r="D283" s="206"/>
      <c r="E283" s="17" t="s">
        <v>68</v>
      </c>
      <c r="F283" s="18" t="s">
        <v>68</v>
      </c>
      <c r="G283" s="19" t="s">
        <v>68</v>
      </c>
      <c r="H283" s="20" t="s">
        <v>68</v>
      </c>
      <c r="I283" s="19">
        <f>I282</f>
        <v>0</v>
      </c>
      <c r="J283" s="19">
        <f>J282</f>
        <v>0</v>
      </c>
      <c r="K283" s="8" t="s">
        <v>68</v>
      </c>
      <c r="L283" s="8" t="s">
        <v>68</v>
      </c>
    </row>
    <row r="284" spans="1:12" ht="20.25" customHeight="1">
      <c r="A284" s="48"/>
      <c r="B284" s="48"/>
      <c r="C284" s="48"/>
      <c r="D284" s="48"/>
      <c r="E284" s="49"/>
      <c r="F284" s="82"/>
      <c r="G284" s="51"/>
      <c r="H284" s="52"/>
      <c r="I284" s="83"/>
      <c r="J284" s="83"/>
      <c r="K284" s="169"/>
      <c r="L284" s="169"/>
    </row>
    <row r="285" spans="1:12">
      <c r="A285" s="178"/>
      <c r="B285" s="178"/>
      <c r="C285" s="178"/>
      <c r="D285" s="178"/>
      <c r="E285" s="178"/>
      <c r="F285" s="178"/>
      <c r="G285" s="178"/>
      <c r="H285" s="178"/>
      <c r="I285" s="178"/>
      <c r="J285" s="180"/>
      <c r="K285" s="180"/>
      <c r="L285" s="178"/>
    </row>
    <row r="286" spans="1:12" ht="35.25" customHeight="1">
      <c r="A286" s="208" t="s">
        <v>435</v>
      </c>
      <c r="B286" s="208"/>
      <c r="C286" s="208"/>
      <c r="D286" s="208"/>
      <c r="E286" s="208"/>
      <c r="F286" s="208"/>
      <c r="G286" s="208"/>
      <c r="H286" s="208"/>
      <c r="I286" s="208"/>
      <c r="J286" s="208"/>
      <c r="K286" s="208"/>
      <c r="L286" s="208"/>
    </row>
    <row r="287" spans="1:12" ht="58.9" customHeight="1">
      <c r="A287" s="1" t="s">
        <v>1</v>
      </c>
      <c r="B287" s="1" t="s">
        <v>2</v>
      </c>
      <c r="C287" s="1" t="s">
        <v>3</v>
      </c>
      <c r="D287" s="2" t="s">
        <v>4</v>
      </c>
      <c r="E287" s="1" t="s">
        <v>5</v>
      </c>
      <c r="F287" s="1" t="s">
        <v>6</v>
      </c>
      <c r="G287" s="1" t="s">
        <v>7</v>
      </c>
      <c r="H287" s="1" t="s">
        <v>8</v>
      </c>
      <c r="I287" s="1" t="s">
        <v>9</v>
      </c>
      <c r="J287" s="1" t="s">
        <v>10</v>
      </c>
      <c r="K287" s="3" t="s">
        <v>11</v>
      </c>
      <c r="L287" s="3" t="s">
        <v>12</v>
      </c>
    </row>
    <row r="288" spans="1:12" ht="15" customHeight="1">
      <c r="A288" s="1" t="s">
        <v>13</v>
      </c>
      <c r="B288" s="1" t="s">
        <v>14</v>
      </c>
      <c r="C288" s="1" t="s">
        <v>15</v>
      </c>
      <c r="D288" s="1" t="s">
        <v>16</v>
      </c>
      <c r="E288" s="1" t="s">
        <v>17</v>
      </c>
      <c r="F288" s="1" t="s">
        <v>18</v>
      </c>
      <c r="G288" s="1" t="s">
        <v>19</v>
      </c>
      <c r="H288" s="1" t="s">
        <v>20</v>
      </c>
      <c r="I288" s="1" t="s">
        <v>21</v>
      </c>
      <c r="J288" s="1" t="s">
        <v>22</v>
      </c>
      <c r="K288" s="3" t="s">
        <v>23</v>
      </c>
      <c r="L288" s="3" t="s">
        <v>24</v>
      </c>
    </row>
    <row r="289" spans="1:12" ht="86.65" customHeight="1">
      <c r="A289" s="4">
        <v>1</v>
      </c>
      <c r="B289" s="153" t="s">
        <v>198</v>
      </c>
      <c r="C289" s="74" t="s">
        <v>237</v>
      </c>
      <c r="D289" s="153" t="s">
        <v>75</v>
      </c>
      <c r="E289" s="153">
        <v>200</v>
      </c>
      <c r="F289" s="8"/>
      <c r="G289" s="8"/>
      <c r="H289" s="84"/>
      <c r="I289" s="8"/>
      <c r="J289" s="8"/>
      <c r="K289" s="28"/>
      <c r="L289" s="28"/>
    </row>
    <row r="290" spans="1:12" ht="117" customHeight="1">
      <c r="A290" s="4" t="s">
        <v>14</v>
      </c>
      <c r="B290" s="153" t="s">
        <v>198</v>
      </c>
      <c r="C290" s="10" t="s">
        <v>238</v>
      </c>
      <c r="D290" s="153" t="s">
        <v>26</v>
      </c>
      <c r="E290" s="153">
        <v>100</v>
      </c>
      <c r="F290" s="8"/>
      <c r="G290" s="8"/>
      <c r="H290" s="84"/>
      <c r="I290" s="8"/>
      <c r="J290" s="8"/>
      <c r="K290" s="28"/>
      <c r="L290" s="28"/>
    </row>
    <row r="291" spans="1:12" ht="170.65" customHeight="1">
      <c r="A291" s="4">
        <v>3</v>
      </c>
      <c r="B291" s="153" t="s">
        <v>198</v>
      </c>
      <c r="C291" s="10" t="s">
        <v>239</v>
      </c>
      <c r="D291" s="153" t="s">
        <v>26</v>
      </c>
      <c r="E291" s="153">
        <v>100</v>
      </c>
      <c r="F291" s="8"/>
      <c r="G291" s="8"/>
      <c r="H291" s="84"/>
      <c r="I291" s="8"/>
      <c r="J291" s="8"/>
      <c r="K291" s="28"/>
      <c r="L291" s="28"/>
    </row>
    <row r="292" spans="1:12" ht="139.5" customHeight="1">
      <c r="A292" s="4">
        <v>4</v>
      </c>
      <c r="B292" s="153" t="s">
        <v>198</v>
      </c>
      <c r="C292" s="10" t="s">
        <v>494</v>
      </c>
      <c r="D292" s="153" t="s">
        <v>26</v>
      </c>
      <c r="E292" s="153">
        <v>1500</v>
      </c>
      <c r="F292" s="8"/>
      <c r="G292" s="8"/>
      <c r="H292" s="84"/>
      <c r="I292" s="8"/>
      <c r="J292" s="8"/>
      <c r="K292" s="28"/>
      <c r="L292" s="28"/>
    </row>
    <row r="293" spans="1:12" ht="178.5">
      <c r="A293" s="4">
        <v>5</v>
      </c>
      <c r="B293" s="153" t="s">
        <v>198</v>
      </c>
      <c r="C293" s="74" t="s">
        <v>240</v>
      </c>
      <c r="D293" s="153" t="s">
        <v>26</v>
      </c>
      <c r="E293" s="153">
        <v>30</v>
      </c>
      <c r="F293" s="7"/>
      <c r="G293" s="8"/>
      <c r="H293" s="84"/>
      <c r="I293" s="8"/>
      <c r="J293" s="8"/>
      <c r="K293" s="8"/>
      <c r="L293" s="16"/>
    </row>
    <row r="294" spans="1:12" ht="30.4" customHeight="1">
      <c r="A294" s="206" t="s">
        <v>67</v>
      </c>
      <c r="B294" s="206"/>
      <c r="C294" s="206"/>
      <c r="D294" s="206"/>
      <c r="E294" s="17" t="s">
        <v>68</v>
      </c>
      <c r="F294" s="18" t="s">
        <v>68</v>
      </c>
      <c r="G294" s="19" t="s">
        <v>68</v>
      </c>
      <c r="H294" s="20" t="s">
        <v>68</v>
      </c>
      <c r="I294" s="19">
        <f>SUM(I289:I293)</f>
        <v>0</v>
      </c>
      <c r="J294" s="19">
        <f>SUM(J289:J293)</f>
        <v>0</v>
      </c>
      <c r="K294" s="19" t="s">
        <v>68</v>
      </c>
      <c r="L294" s="19" t="s">
        <v>68</v>
      </c>
    </row>
    <row r="295" spans="1:12" ht="21" customHeight="1">
      <c r="I295" s="186"/>
      <c r="J295" s="186"/>
    </row>
    <row r="297" spans="1:12" ht="40.5" customHeight="1">
      <c r="A297" s="208" t="s">
        <v>436</v>
      </c>
      <c r="B297" s="208"/>
      <c r="C297" s="208"/>
      <c r="D297" s="208"/>
      <c r="E297" s="208"/>
      <c r="F297" s="208"/>
      <c r="G297" s="208"/>
      <c r="H297" s="208"/>
      <c r="I297" s="208"/>
      <c r="J297" s="208"/>
      <c r="K297" s="208"/>
      <c r="L297" s="208"/>
    </row>
    <row r="298" spans="1:12" ht="55.9" customHeight="1">
      <c r="A298" s="1" t="s">
        <v>1</v>
      </c>
      <c r="B298" s="1" t="s">
        <v>2</v>
      </c>
      <c r="C298" s="1" t="s">
        <v>3</v>
      </c>
      <c r="D298" s="2" t="s">
        <v>4</v>
      </c>
      <c r="E298" s="1" t="s">
        <v>5</v>
      </c>
      <c r="F298" s="1" t="s">
        <v>6</v>
      </c>
      <c r="G298" s="1" t="s">
        <v>7</v>
      </c>
      <c r="H298" s="1" t="s">
        <v>8</v>
      </c>
      <c r="I298" s="1" t="s">
        <v>9</v>
      </c>
      <c r="J298" s="1" t="s">
        <v>10</v>
      </c>
      <c r="K298" s="3" t="s">
        <v>11</v>
      </c>
      <c r="L298" s="3" t="s">
        <v>12</v>
      </c>
    </row>
    <row r="299" spans="1:12" ht="18" customHeight="1">
      <c r="A299" s="1" t="s">
        <v>13</v>
      </c>
      <c r="B299" s="1" t="s">
        <v>14</v>
      </c>
      <c r="C299" s="1" t="s">
        <v>15</v>
      </c>
      <c r="D299" s="1" t="s">
        <v>16</v>
      </c>
      <c r="E299" s="1" t="s">
        <v>17</v>
      </c>
      <c r="F299" s="1" t="s">
        <v>18</v>
      </c>
      <c r="G299" s="1" t="s">
        <v>19</v>
      </c>
      <c r="H299" s="1" t="s">
        <v>20</v>
      </c>
      <c r="I299" s="1" t="s">
        <v>21</v>
      </c>
      <c r="J299" s="1" t="s">
        <v>22</v>
      </c>
      <c r="K299" s="3" t="s">
        <v>23</v>
      </c>
      <c r="L299" s="3" t="s">
        <v>24</v>
      </c>
    </row>
    <row r="300" spans="1:12" ht="54.4" customHeight="1">
      <c r="A300" s="4">
        <v>1</v>
      </c>
      <c r="B300" s="153" t="s">
        <v>191</v>
      </c>
      <c r="C300" s="73" t="s">
        <v>453</v>
      </c>
      <c r="D300" s="153" t="s">
        <v>33</v>
      </c>
      <c r="E300" s="153">
        <v>20</v>
      </c>
      <c r="F300" s="7"/>
      <c r="G300" s="8"/>
      <c r="H300" s="9"/>
      <c r="I300" s="7"/>
      <c r="J300" s="8"/>
      <c r="K300" s="15"/>
      <c r="L300" s="16"/>
    </row>
    <row r="301" spans="1:12" ht="58.9" customHeight="1">
      <c r="A301" s="4">
        <v>2</v>
      </c>
      <c r="B301" s="186" t="s">
        <v>98</v>
      </c>
      <c r="C301" s="73" t="s">
        <v>454</v>
      </c>
      <c r="D301" s="153" t="s">
        <v>33</v>
      </c>
      <c r="E301" s="153">
        <v>20</v>
      </c>
      <c r="F301" s="7"/>
      <c r="G301" s="8"/>
      <c r="H301" s="9"/>
      <c r="I301" s="7"/>
      <c r="J301" s="8"/>
      <c r="K301" s="15"/>
      <c r="L301" s="16"/>
    </row>
    <row r="302" spans="1:12" ht="46.9" customHeight="1">
      <c r="A302" s="4">
        <v>3</v>
      </c>
      <c r="B302" s="153" t="s">
        <v>191</v>
      </c>
      <c r="C302" s="12" t="s">
        <v>241</v>
      </c>
      <c r="D302" s="203" t="s">
        <v>33</v>
      </c>
      <c r="E302" s="153">
        <v>1200</v>
      </c>
      <c r="F302" s="7"/>
      <c r="G302" s="8"/>
      <c r="H302" s="9"/>
      <c r="I302" s="7"/>
      <c r="J302" s="8"/>
      <c r="K302" s="15"/>
      <c r="L302" s="16"/>
    </row>
    <row r="303" spans="1:12" ht="49.5" customHeight="1">
      <c r="A303" s="4">
        <v>4</v>
      </c>
      <c r="B303" s="186" t="s">
        <v>191</v>
      </c>
      <c r="C303" s="146" t="s">
        <v>518</v>
      </c>
      <c r="D303" s="203" t="s">
        <v>33</v>
      </c>
      <c r="E303" s="153">
        <v>200</v>
      </c>
      <c r="F303" s="7"/>
      <c r="G303" s="8"/>
      <c r="H303" s="9"/>
      <c r="I303" s="7"/>
      <c r="J303" s="8"/>
      <c r="K303" s="15"/>
      <c r="L303" s="16"/>
    </row>
    <row r="304" spans="1:12" ht="45" customHeight="1">
      <c r="A304" s="4">
        <v>5</v>
      </c>
      <c r="B304" s="153" t="s">
        <v>191</v>
      </c>
      <c r="C304" s="85" t="s">
        <v>242</v>
      </c>
      <c r="D304" s="203" t="s">
        <v>33</v>
      </c>
      <c r="E304" s="153">
        <v>10</v>
      </c>
      <c r="F304" s="7"/>
      <c r="G304" s="8"/>
      <c r="H304" s="9"/>
      <c r="I304" s="7"/>
      <c r="J304" s="8"/>
      <c r="K304" s="8"/>
      <c r="L304" s="16"/>
    </row>
    <row r="305" spans="1:15" ht="53.65" customHeight="1">
      <c r="A305" s="4">
        <v>6</v>
      </c>
      <c r="B305" s="186" t="s">
        <v>191</v>
      </c>
      <c r="C305" s="85" t="s">
        <v>243</v>
      </c>
      <c r="D305" s="203" t="s">
        <v>33</v>
      </c>
      <c r="E305" s="153">
        <v>10</v>
      </c>
      <c r="F305" s="7"/>
      <c r="G305" s="8"/>
      <c r="H305" s="9"/>
      <c r="I305" s="7"/>
      <c r="J305" s="8"/>
      <c r="K305" s="8"/>
      <c r="L305" s="16"/>
    </row>
    <row r="306" spans="1:15" ht="24.4" customHeight="1">
      <c r="A306" s="206" t="s">
        <v>67</v>
      </c>
      <c r="B306" s="206"/>
      <c r="C306" s="206"/>
      <c r="D306" s="206"/>
      <c r="E306" s="17" t="s">
        <v>68</v>
      </c>
      <c r="F306" s="18" t="s">
        <v>68</v>
      </c>
      <c r="G306" s="19" t="s">
        <v>68</v>
      </c>
      <c r="H306" s="20" t="s">
        <v>68</v>
      </c>
      <c r="I306" s="86">
        <f>SUM(I300:I305)</f>
        <v>0</v>
      </c>
      <c r="J306" s="86">
        <f>SUM(J300:J305)</f>
        <v>0</v>
      </c>
      <c r="K306" s="8" t="s">
        <v>68</v>
      </c>
      <c r="L306" s="8" t="s">
        <v>68</v>
      </c>
    </row>
    <row r="307" spans="1:15" ht="24.4" customHeight="1">
      <c r="A307" s="48"/>
      <c r="B307" s="48"/>
      <c r="C307" s="48"/>
      <c r="D307" s="48"/>
      <c r="E307" s="49"/>
      <c r="F307" s="82"/>
      <c r="G307" s="51"/>
      <c r="H307" s="52"/>
      <c r="I307" s="83"/>
      <c r="J307" s="83"/>
      <c r="K307" s="169"/>
      <c r="L307" s="169"/>
    </row>
    <row r="308" spans="1:15">
      <c r="A308" s="178"/>
      <c r="B308" s="178"/>
      <c r="C308" s="178"/>
      <c r="D308" s="178"/>
      <c r="E308" s="178"/>
      <c r="F308" s="178"/>
      <c r="G308" s="178"/>
      <c r="H308" s="178"/>
      <c r="I308" s="178"/>
      <c r="J308" s="180"/>
      <c r="K308" s="180"/>
      <c r="L308" s="178"/>
    </row>
    <row r="309" spans="1:15" ht="46.15" customHeight="1">
      <c r="A309" s="208" t="s">
        <v>431</v>
      </c>
      <c r="B309" s="208"/>
      <c r="C309" s="208"/>
      <c r="D309" s="208"/>
      <c r="E309" s="208"/>
      <c r="F309" s="208"/>
      <c r="G309" s="208"/>
      <c r="H309" s="208"/>
      <c r="I309" s="208"/>
      <c r="J309" s="208"/>
      <c r="K309" s="208"/>
      <c r="L309" s="208"/>
    </row>
    <row r="310" spans="1:15" ht="58.15" customHeight="1">
      <c r="A310" s="1" t="s">
        <v>1</v>
      </c>
      <c r="B310" s="1" t="s">
        <v>2</v>
      </c>
      <c r="C310" s="1" t="s">
        <v>3</v>
      </c>
      <c r="D310" s="2" t="s">
        <v>4</v>
      </c>
      <c r="E310" s="1" t="s">
        <v>5</v>
      </c>
      <c r="F310" s="1" t="s">
        <v>6</v>
      </c>
      <c r="G310" s="1" t="s">
        <v>7</v>
      </c>
      <c r="H310" s="1" t="s">
        <v>8</v>
      </c>
      <c r="I310" s="1" t="s">
        <v>9</v>
      </c>
      <c r="J310" s="1" t="s">
        <v>10</v>
      </c>
      <c r="K310" s="3" t="s">
        <v>11</v>
      </c>
      <c r="L310" s="3" t="s">
        <v>12</v>
      </c>
    </row>
    <row r="311" spans="1:15" ht="15.75" customHeight="1">
      <c r="A311" s="1" t="s">
        <v>13</v>
      </c>
      <c r="B311" s="1" t="s">
        <v>14</v>
      </c>
      <c r="C311" s="1" t="s">
        <v>15</v>
      </c>
      <c r="D311" s="1" t="s">
        <v>16</v>
      </c>
      <c r="E311" s="1" t="s">
        <v>17</v>
      </c>
      <c r="F311" s="1" t="s">
        <v>18</v>
      </c>
      <c r="G311" s="1" t="s">
        <v>19</v>
      </c>
      <c r="H311" s="1" t="s">
        <v>20</v>
      </c>
      <c r="I311" s="1" t="s">
        <v>21</v>
      </c>
      <c r="J311" s="1" t="s">
        <v>22</v>
      </c>
      <c r="K311" s="3" t="s">
        <v>23</v>
      </c>
      <c r="L311" s="3" t="s">
        <v>24</v>
      </c>
    </row>
    <row r="312" spans="1:15" ht="45" customHeight="1">
      <c r="A312" s="4">
        <v>1</v>
      </c>
      <c r="B312" s="153" t="s">
        <v>244</v>
      </c>
      <c r="C312" s="87" t="s">
        <v>245</v>
      </c>
      <c r="D312" s="153" t="s">
        <v>33</v>
      </c>
      <c r="E312" s="6">
        <v>700</v>
      </c>
      <c r="F312" s="7"/>
      <c r="G312" s="8"/>
      <c r="H312" s="9"/>
      <c r="I312" s="7"/>
      <c r="J312" s="8"/>
      <c r="K312" s="187"/>
      <c r="L312" s="16"/>
    </row>
    <row r="313" spans="1:15" ht="51" customHeight="1">
      <c r="A313" s="4">
        <v>2</v>
      </c>
      <c r="B313" s="153" t="s">
        <v>244</v>
      </c>
      <c r="C313" s="87" t="s">
        <v>462</v>
      </c>
      <c r="D313" s="153" t="s">
        <v>33</v>
      </c>
      <c r="E313" s="6">
        <v>1000</v>
      </c>
      <c r="F313" s="7"/>
      <c r="G313" s="8"/>
      <c r="H313" s="9"/>
      <c r="I313" s="7"/>
      <c r="J313" s="8"/>
      <c r="K313" s="187"/>
      <c r="L313" s="16"/>
      <c r="M313" s="96"/>
      <c r="N313" s="96"/>
      <c r="O313" s="96"/>
    </row>
    <row r="314" spans="1:15" ht="160.5" customHeight="1">
      <c r="A314" s="4">
        <v>3</v>
      </c>
      <c r="B314" s="153" t="s">
        <v>244</v>
      </c>
      <c r="C314" s="87" t="s">
        <v>486</v>
      </c>
      <c r="D314" s="153" t="s">
        <v>33</v>
      </c>
      <c r="E314" s="6">
        <v>500</v>
      </c>
      <c r="F314" s="24"/>
      <c r="G314" s="8"/>
      <c r="H314" s="9"/>
      <c r="I314" s="7"/>
      <c r="J314" s="8"/>
      <c r="K314" s="187"/>
      <c r="L314" s="16"/>
      <c r="M314" s="96"/>
      <c r="N314" s="96"/>
      <c r="O314" s="96"/>
    </row>
    <row r="315" spans="1:15" ht="135.75" customHeight="1">
      <c r="A315" s="4">
        <v>4</v>
      </c>
      <c r="B315" s="153" t="s">
        <v>244</v>
      </c>
      <c r="C315" s="87" t="s">
        <v>463</v>
      </c>
      <c r="D315" s="153" t="s">
        <v>33</v>
      </c>
      <c r="E315" s="6">
        <v>100</v>
      </c>
      <c r="F315" s="7"/>
      <c r="G315" s="8"/>
      <c r="H315" s="9"/>
      <c r="I315" s="7"/>
      <c r="J315" s="8"/>
      <c r="K315" s="187"/>
      <c r="L315" s="16"/>
      <c r="M315" s="96"/>
    </row>
    <row r="316" spans="1:15" ht="32.25" customHeight="1">
      <c r="A316" s="4">
        <v>5</v>
      </c>
      <c r="B316" s="153" t="s">
        <v>244</v>
      </c>
      <c r="C316" s="87" t="s">
        <v>246</v>
      </c>
      <c r="D316" s="153" t="s">
        <v>247</v>
      </c>
      <c r="E316" s="11">
        <v>1000</v>
      </c>
      <c r="F316" s="7"/>
      <c r="G316" s="8"/>
      <c r="H316" s="9"/>
      <c r="I316" s="7"/>
      <c r="J316" s="8"/>
      <c r="K316" s="187"/>
      <c r="L316" s="16"/>
    </row>
    <row r="317" spans="1:15" ht="31.5" customHeight="1">
      <c r="A317" s="4">
        <v>6</v>
      </c>
      <c r="B317" s="153" t="s">
        <v>244</v>
      </c>
      <c r="C317" s="87" t="s">
        <v>248</v>
      </c>
      <c r="D317" s="153" t="s">
        <v>247</v>
      </c>
      <c r="E317" s="11">
        <v>1000</v>
      </c>
      <c r="F317" s="7"/>
      <c r="G317" s="8"/>
      <c r="H317" s="9"/>
      <c r="I317" s="7"/>
      <c r="J317" s="8"/>
      <c r="K317" s="187"/>
      <c r="L317" s="16"/>
    </row>
    <row r="318" spans="1:15" ht="44.65" customHeight="1">
      <c r="A318" s="28">
        <v>7</v>
      </c>
      <c r="B318" s="22" t="s">
        <v>244</v>
      </c>
      <c r="C318" s="88" t="s">
        <v>249</v>
      </c>
      <c r="D318" s="22" t="s">
        <v>33</v>
      </c>
      <c r="E318" s="11">
        <v>1200</v>
      </c>
      <c r="F318" s="24"/>
      <c r="G318" s="8"/>
      <c r="H318" s="26"/>
      <c r="I318" s="7"/>
      <c r="J318" s="8"/>
      <c r="K318" s="188"/>
      <c r="L318" s="158"/>
    </row>
    <row r="319" spans="1:15" ht="36.75" customHeight="1">
      <c r="A319" s="4">
        <v>8</v>
      </c>
      <c r="B319" s="153" t="s">
        <v>244</v>
      </c>
      <c r="C319" s="87" t="s">
        <v>250</v>
      </c>
      <c r="D319" s="153" t="s">
        <v>33</v>
      </c>
      <c r="E319" s="6">
        <v>2100</v>
      </c>
      <c r="F319" s="7"/>
      <c r="G319" s="8"/>
      <c r="H319" s="9"/>
      <c r="I319" s="7"/>
      <c r="J319" s="8"/>
      <c r="K319" s="187"/>
      <c r="L319" s="16"/>
    </row>
    <row r="320" spans="1:15" ht="87" customHeight="1">
      <c r="A320" s="4">
        <v>9</v>
      </c>
      <c r="B320" s="153" t="s">
        <v>244</v>
      </c>
      <c r="C320" s="89" t="s">
        <v>464</v>
      </c>
      <c r="D320" s="153" t="s">
        <v>33</v>
      </c>
      <c r="E320" s="6">
        <v>200</v>
      </c>
      <c r="F320" s="7"/>
      <c r="G320" s="8"/>
      <c r="H320" s="9"/>
      <c r="I320" s="7"/>
      <c r="J320" s="8"/>
      <c r="K320" s="15"/>
      <c r="L320" s="16"/>
    </row>
    <row r="321" spans="1:16" ht="81" customHeight="1">
      <c r="A321" s="4">
        <v>10</v>
      </c>
      <c r="B321" s="153" t="s">
        <v>244</v>
      </c>
      <c r="C321" s="89" t="s">
        <v>251</v>
      </c>
      <c r="D321" s="153" t="s">
        <v>33</v>
      </c>
      <c r="E321" s="6">
        <v>700</v>
      </c>
      <c r="F321" s="7"/>
      <c r="G321" s="8"/>
      <c r="H321" s="9"/>
      <c r="I321" s="7"/>
      <c r="J321" s="8"/>
      <c r="K321" s="15"/>
      <c r="L321" s="16"/>
    </row>
    <row r="322" spans="1:16" ht="52.5" customHeight="1">
      <c r="A322" s="4">
        <v>11</v>
      </c>
      <c r="B322" s="22" t="s">
        <v>244</v>
      </c>
      <c r="C322" s="89" t="s">
        <v>252</v>
      </c>
      <c r="D322" s="153" t="s">
        <v>33</v>
      </c>
      <c r="E322" s="6">
        <v>200</v>
      </c>
      <c r="F322" s="7"/>
      <c r="G322" s="8"/>
      <c r="H322" s="9"/>
      <c r="I322" s="7"/>
      <c r="J322" s="8"/>
      <c r="K322" s="187"/>
      <c r="L322" s="16"/>
    </row>
    <row r="323" spans="1:16" ht="42" customHeight="1">
      <c r="A323" s="4">
        <v>12</v>
      </c>
      <c r="B323" s="153" t="s">
        <v>244</v>
      </c>
      <c r="C323" s="13" t="s">
        <v>253</v>
      </c>
      <c r="D323" s="153" t="s">
        <v>247</v>
      </c>
      <c r="E323" s="6">
        <v>10</v>
      </c>
      <c r="F323" s="7"/>
      <c r="G323" s="8"/>
      <c r="H323" s="9"/>
      <c r="I323" s="7"/>
      <c r="J323" s="8"/>
      <c r="K323" s="187"/>
      <c r="L323" s="16"/>
    </row>
    <row r="324" spans="1:16" ht="52.5" customHeight="1">
      <c r="A324" s="4">
        <v>13</v>
      </c>
      <c r="B324" s="153" t="s">
        <v>244</v>
      </c>
      <c r="C324" s="13" t="s">
        <v>254</v>
      </c>
      <c r="D324" s="153" t="s">
        <v>247</v>
      </c>
      <c r="E324" s="6">
        <v>2</v>
      </c>
      <c r="F324" s="7"/>
      <c r="G324" s="8"/>
      <c r="H324" s="9"/>
      <c r="I324" s="7"/>
      <c r="J324" s="8"/>
      <c r="K324" s="187"/>
      <c r="L324" s="16"/>
    </row>
    <row r="325" spans="1:16" ht="219.75" customHeight="1">
      <c r="A325" s="4">
        <v>14</v>
      </c>
      <c r="B325" s="153" t="s">
        <v>244</v>
      </c>
      <c r="C325" s="10" t="s">
        <v>487</v>
      </c>
      <c r="D325" s="153" t="s">
        <v>247</v>
      </c>
      <c r="E325" s="6">
        <v>50</v>
      </c>
      <c r="F325" s="7"/>
      <c r="G325" s="8"/>
      <c r="H325" s="9"/>
      <c r="I325" s="7"/>
      <c r="J325" s="8"/>
      <c r="K325" s="187"/>
      <c r="L325" s="16"/>
    </row>
    <row r="326" spans="1:16" ht="81.75" customHeight="1">
      <c r="A326" s="4">
        <v>15</v>
      </c>
      <c r="B326" s="153" t="s">
        <v>191</v>
      </c>
      <c r="C326" s="89" t="s">
        <v>488</v>
      </c>
      <c r="D326" s="153" t="s">
        <v>26</v>
      </c>
      <c r="E326" s="6">
        <v>1</v>
      </c>
      <c r="F326" s="7"/>
      <c r="G326" s="8"/>
      <c r="H326" s="9"/>
      <c r="I326" s="7"/>
      <c r="J326" s="8"/>
      <c r="K326" s="187"/>
      <c r="L326" s="158"/>
      <c r="M326" s="189"/>
      <c r="N326" s="189"/>
    </row>
    <row r="327" spans="1:16" ht="43.5" customHeight="1">
      <c r="A327" s="4">
        <v>16</v>
      </c>
      <c r="B327" s="153" t="s">
        <v>191</v>
      </c>
      <c r="C327" s="89" t="s">
        <v>255</v>
      </c>
      <c r="D327" s="153" t="s">
        <v>26</v>
      </c>
      <c r="E327" s="6">
        <v>60</v>
      </c>
      <c r="F327" s="7"/>
      <c r="G327" s="8"/>
      <c r="H327" s="9"/>
      <c r="I327" s="7"/>
      <c r="J327" s="8"/>
      <c r="K327" s="187"/>
      <c r="L327" s="158"/>
      <c r="M327" s="92"/>
      <c r="N327" s="189"/>
    </row>
    <row r="328" spans="1:16" ht="34.9" customHeight="1">
      <c r="A328" s="4">
        <v>17</v>
      </c>
      <c r="B328" s="153" t="s">
        <v>244</v>
      </c>
      <c r="C328" s="89" t="s">
        <v>256</v>
      </c>
      <c r="D328" s="153" t="s">
        <v>33</v>
      </c>
      <c r="E328" s="6">
        <v>500</v>
      </c>
      <c r="F328" s="7"/>
      <c r="G328" s="8"/>
      <c r="H328" s="9"/>
      <c r="I328" s="7"/>
      <c r="J328" s="8"/>
      <c r="K328" s="15"/>
      <c r="L328" s="16"/>
      <c r="M328" s="92"/>
      <c r="N328" s="189"/>
    </row>
    <row r="329" spans="1:16" ht="45.4" customHeight="1">
      <c r="A329" s="4">
        <v>18</v>
      </c>
      <c r="B329" s="153" t="s">
        <v>244</v>
      </c>
      <c r="C329" s="90" t="s">
        <v>257</v>
      </c>
      <c r="D329" s="22" t="s">
        <v>33</v>
      </c>
      <c r="E329" s="11">
        <v>800</v>
      </c>
      <c r="F329" s="24"/>
      <c r="G329" s="8"/>
      <c r="H329" s="9"/>
      <c r="I329" s="7"/>
      <c r="J329" s="8"/>
      <c r="K329" s="187"/>
      <c r="L329" s="16"/>
      <c r="M329" s="92"/>
    </row>
    <row r="330" spans="1:16" ht="375" customHeight="1">
      <c r="A330" s="4">
        <v>19</v>
      </c>
      <c r="B330" s="23" t="s">
        <v>244</v>
      </c>
      <c r="C330" s="91" t="s">
        <v>489</v>
      </c>
      <c r="D330" s="22" t="s">
        <v>247</v>
      </c>
      <c r="E330" s="11">
        <v>300</v>
      </c>
      <c r="F330" s="24"/>
      <c r="G330" s="8"/>
      <c r="H330" s="26"/>
      <c r="I330" s="7"/>
      <c r="J330" s="8"/>
      <c r="K330" s="23"/>
      <c r="L330" s="174"/>
      <c r="M330" s="92"/>
    </row>
    <row r="331" spans="1:16" ht="223.5" customHeight="1">
      <c r="A331" s="4">
        <v>20</v>
      </c>
      <c r="B331" s="23" t="s">
        <v>244</v>
      </c>
      <c r="C331" s="91" t="s">
        <v>490</v>
      </c>
      <c r="D331" s="22" t="s">
        <v>247</v>
      </c>
      <c r="E331" s="11">
        <v>500</v>
      </c>
      <c r="F331" s="24"/>
      <c r="G331" s="8"/>
      <c r="H331" s="26"/>
      <c r="I331" s="7"/>
      <c r="J331" s="8"/>
      <c r="K331" s="23"/>
      <c r="L331" s="174"/>
      <c r="M331" s="92"/>
    </row>
    <row r="332" spans="1:16" ht="382.5" customHeight="1">
      <c r="A332" s="4">
        <v>21</v>
      </c>
      <c r="B332" s="23" t="s">
        <v>244</v>
      </c>
      <c r="C332" s="91" t="s">
        <v>491</v>
      </c>
      <c r="D332" s="22" t="s">
        <v>247</v>
      </c>
      <c r="E332" s="11">
        <v>500</v>
      </c>
      <c r="F332" s="24"/>
      <c r="G332" s="8"/>
      <c r="H332" s="26"/>
      <c r="I332" s="7"/>
      <c r="J332" s="8"/>
      <c r="K332" s="23"/>
      <c r="L332" s="174"/>
      <c r="M332" s="93"/>
    </row>
    <row r="333" spans="1:16" ht="58.5" customHeight="1">
      <c r="A333" s="4">
        <v>22</v>
      </c>
      <c r="B333" s="23" t="s">
        <v>186</v>
      </c>
      <c r="C333" s="23" t="s">
        <v>520</v>
      </c>
      <c r="D333" s="22" t="s">
        <v>26</v>
      </c>
      <c r="E333" s="11">
        <v>5</v>
      </c>
      <c r="F333" s="24"/>
      <c r="G333" s="8"/>
      <c r="H333" s="26"/>
      <c r="I333" s="7"/>
      <c r="J333" s="8"/>
      <c r="K333" s="190"/>
      <c r="L333" s="174"/>
      <c r="M333" s="92"/>
    </row>
    <row r="334" spans="1:16" ht="74.650000000000006" customHeight="1">
      <c r="A334" s="4">
        <v>23</v>
      </c>
      <c r="B334" s="23" t="s">
        <v>244</v>
      </c>
      <c r="C334" s="21" t="s">
        <v>258</v>
      </c>
      <c r="D334" s="22" t="s">
        <v>33</v>
      </c>
      <c r="E334" s="11">
        <v>200</v>
      </c>
      <c r="F334" s="24"/>
      <c r="G334" s="8"/>
      <c r="H334" s="26"/>
      <c r="I334" s="7"/>
      <c r="J334" s="8"/>
      <c r="K334" s="23"/>
      <c r="L334" s="174"/>
      <c r="M334" s="92"/>
    </row>
    <row r="335" spans="1:16" ht="30.75" customHeight="1">
      <c r="A335" s="4">
        <v>24</v>
      </c>
      <c r="B335" s="23" t="s">
        <v>244</v>
      </c>
      <c r="C335" s="91" t="s">
        <v>259</v>
      </c>
      <c r="D335" s="22" t="s">
        <v>33</v>
      </c>
      <c r="E335" s="11">
        <v>700</v>
      </c>
      <c r="F335" s="24"/>
      <c r="G335" s="8"/>
      <c r="H335" s="26"/>
      <c r="I335" s="7"/>
      <c r="J335" s="8"/>
      <c r="K335" s="191"/>
      <c r="L335" s="174"/>
      <c r="M335" s="93"/>
      <c r="N335" s="96"/>
      <c r="O335" s="96"/>
      <c r="P335" s="96"/>
    </row>
    <row r="336" spans="1:16" ht="99" customHeight="1">
      <c r="A336" s="4">
        <v>25</v>
      </c>
      <c r="B336" s="23" t="s">
        <v>244</v>
      </c>
      <c r="C336" s="148" t="s">
        <v>446</v>
      </c>
      <c r="D336" s="22" t="s">
        <v>33</v>
      </c>
      <c r="E336" s="11">
        <v>500</v>
      </c>
      <c r="F336" s="24"/>
      <c r="G336" s="8"/>
      <c r="H336" s="26"/>
      <c r="I336" s="7"/>
      <c r="J336" s="8"/>
      <c r="K336" s="191"/>
      <c r="L336" s="174"/>
      <c r="M336" s="93"/>
      <c r="N336" s="96"/>
      <c r="O336" s="96"/>
      <c r="P336" s="96"/>
    </row>
    <row r="337" spans="1:16" ht="40.9" customHeight="1">
      <c r="A337" s="4">
        <v>26</v>
      </c>
      <c r="B337" s="23" t="s">
        <v>244</v>
      </c>
      <c r="C337" s="91" t="s">
        <v>260</v>
      </c>
      <c r="D337" s="22" t="s">
        <v>33</v>
      </c>
      <c r="E337" s="11">
        <v>15000</v>
      </c>
      <c r="F337" s="24"/>
      <c r="G337" s="8"/>
      <c r="H337" s="26"/>
      <c r="I337" s="7"/>
      <c r="J337" s="8"/>
      <c r="K337" s="191"/>
      <c r="L337" s="174"/>
      <c r="M337" s="93"/>
      <c r="N337" s="96"/>
      <c r="O337" s="96"/>
      <c r="P337" s="96"/>
    </row>
    <row r="338" spans="1:16" ht="49.5" customHeight="1">
      <c r="A338" s="4">
        <v>27</v>
      </c>
      <c r="B338" s="23" t="s">
        <v>244</v>
      </c>
      <c r="C338" s="91" t="s">
        <v>261</v>
      </c>
      <c r="D338" s="22" t="s">
        <v>33</v>
      </c>
      <c r="E338" s="11">
        <v>500</v>
      </c>
      <c r="F338" s="24"/>
      <c r="G338" s="8"/>
      <c r="H338" s="26"/>
      <c r="I338" s="7"/>
      <c r="J338" s="8"/>
      <c r="K338" s="191"/>
      <c r="L338" s="174"/>
      <c r="M338" s="93"/>
      <c r="N338" s="96"/>
      <c r="O338" s="96"/>
    </row>
    <row r="339" spans="1:16" ht="134.25" customHeight="1">
      <c r="A339" s="4">
        <v>28</v>
      </c>
      <c r="B339" s="23" t="s">
        <v>244</v>
      </c>
      <c r="C339" s="91" t="s">
        <v>492</v>
      </c>
      <c r="D339" s="22" t="s">
        <v>33</v>
      </c>
      <c r="E339" s="11">
        <v>10</v>
      </c>
      <c r="F339" s="24"/>
      <c r="G339" s="8"/>
      <c r="H339" s="26"/>
      <c r="I339" s="7"/>
      <c r="J339" s="8"/>
      <c r="K339" s="191"/>
      <c r="L339" s="174"/>
    </row>
    <row r="340" spans="1:16" ht="51" customHeight="1">
      <c r="A340" s="28">
        <v>29</v>
      </c>
      <c r="B340" s="23" t="s">
        <v>244</v>
      </c>
      <c r="C340" s="91" t="s">
        <v>262</v>
      </c>
      <c r="D340" s="22" t="s">
        <v>33</v>
      </c>
      <c r="E340" s="11">
        <v>750</v>
      </c>
      <c r="F340" s="24"/>
      <c r="G340" s="8"/>
      <c r="H340" s="26"/>
      <c r="I340" s="7"/>
      <c r="J340" s="8"/>
      <c r="K340" s="191"/>
      <c r="L340" s="174"/>
    </row>
    <row r="341" spans="1:16" ht="51">
      <c r="A341" s="28">
        <v>30</v>
      </c>
      <c r="B341" s="23" t="s">
        <v>244</v>
      </c>
      <c r="C341" s="91" t="s">
        <v>263</v>
      </c>
      <c r="D341" s="22" t="s">
        <v>247</v>
      </c>
      <c r="E341" s="11">
        <v>30</v>
      </c>
      <c r="F341" s="24"/>
      <c r="G341" s="25"/>
      <c r="H341" s="26"/>
      <c r="I341" s="24"/>
      <c r="J341" s="8"/>
      <c r="K341" s="191"/>
      <c r="L341" s="174"/>
    </row>
    <row r="342" spans="1:16" ht="27" customHeight="1">
      <c r="A342" s="206" t="s">
        <v>67</v>
      </c>
      <c r="B342" s="206"/>
      <c r="C342" s="206"/>
      <c r="D342" s="206"/>
      <c r="E342" s="17" t="s">
        <v>68</v>
      </c>
      <c r="F342" s="4" t="s">
        <v>68</v>
      </c>
      <c r="G342" s="19" t="s">
        <v>68</v>
      </c>
      <c r="H342" s="20" t="s">
        <v>68</v>
      </c>
      <c r="I342" s="19">
        <f>SUM(I312:I341)</f>
        <v>0</v>
      </c>
      <c r="J342" s="19">
        <f>SUM(J312:J341)</f>
        <v>0</v>
      </c>
      <c r="K342" s="8" t="s">
        <v>68</v>
      </c>
      <c r="L342" s="16" t="s">
        <v>68</v>
      </c>
    </row>
    <row r="343" spans="1:16" ht="23.25" customHeight="1"/>
    <row r="345" spans="1:16" ht="43.5" customHeight="1">
      <c r="A345" s="208" t="s">
        <v>264</v>
      </c>
      <c r="B345" s="208"/>
      <c r="C345" s="208"/>
      <c r="D345" s="208"/>
      <c r="E345" s="208"/>
      <c r="F345" s="208"/>
      <c r="G345" s="208"/>
      <c r="H345" s="208"/>
      <c r="I345" s="208"/>
      <c r="J345" s="208"/>
      <c r="K345" s="208"/>
      <c r="L345" s="208"/>
    </row>
    <row r="346" spans="1:16" ht="57.4" customHeight="1">
      <c r="A346" s="1" t="s">
        <v>1</v>
      </c>
      <c r="B346" s="1" t="s">
        <v>2</v>
      </c>
      <c r="C346" s="1" t="s">
        <v>3</v>
      </c>
      <c r="D346" s="2" t="s">
        <v>4</v>
      </c>
      <c r="E346" s="1" t="s">
        <v>5</v>
      </c>
      <c r="F346" s="1" t="s">
        <v>6</v>
      </c>
      <c r="G346" s="1" t="s">
        <v>7</v>
      </c>
      <c r="H346" s="1" t="s">
        <v>8</v>
      </c>
      <c r="I346" s="1" t="s">
        <v>9</v>
      </c>
      <c r="J346" s="1" t="s">
        <v>10</v>
      </c>
      <c r="K346" s="3" t="s">
        <v>11</v>
      </c>
      <c r="L346" s="3" t="s">
        <v>12</v>
      </c>
    </row>
    <row r="347" spans="1:16" ht="16.5" customHeight="1">
      <c r="A347" s="1" t="s">
        <v>13</v>
      </c>
      <c r="B347" s="1" t="s">
        <v>14</v>
      </c>
      <c r="C347" s="1" t="s">
        <v>15</v>
      </c>
      <c r="D347" s="1" t="s">
        <v>16</v>
      </c>
      <c r="E347" s="1" t="s">
        <v>17</v>
      </c>
      <c r="F347" s="1" t="s">
        <v>18</v>
      </c>
      <c r="G347" s="1" t="s">
        <v>19</v>
      </c>
      <c r="H347" s="1" t="s">
        <v>20</v>
      </c>
      <c r="I347" s="1" t="s">
        <v>21</v>
      </c>
      <c r="J347" s="1" t="s">
        <v>22</v>
      </c>
      <c r="K347" s="3" t="s">
        <v>23</v>
      </c>
      <c r="L347" s="3" t="s">
        <v>24</v>
      </c>
    </row>
    <row r="348" spans="1:16" ht="167.25" customHeight="1">
      <c r="A348" s="4" t="s">
        <v>13</v>
      </c>
      <c r="B348" s="22" t="s">
        <v>206</v>
      </c>
      <c r="C348" s="13" t="s">
        <v>495</v>
      </c>
      <c r="D348" s="153" t="s">
        <v>247</v>
      </c>
      <c r="E348" s="11">
        <v>100</v>
      </c>
      <c r="F348" s="7"/>
      <c r="G348" s="8"/>
      <c r="H348" s="26"/>
      <c r="I348" s="7"/>
      <c r="J348" s="8"/>
      <c r="K348" s="187"/>
      <c r="L348" s="158"/>
      <c r="M348" s="96"/>
    </row>
    <row r="349" spans="1:16" ht="168.75" customHeight="1">
      <c r="A349" s="4" t="s">
        <v>14</v>
      </c>
      <c r="B349" s="22" t="s">
        <v>206</v>
      </c>
      <c r="C349" s="13" t="s">
        <v>496</v>
      </c>
      <c r="D349" s="153" t="s">
        <v>247</v>
      </c>
      <c r="E349" s="11">
        <v>100</v>
      </c>
      <c r="F349" s="7"/>
      <c r="G349" s="8"/>
      <c r="H349" s="26"/>
      <c r="I349" s="7"/>
      <c r="J349" s="8"/>
      <c r="K349" s="187"/>
      <c r="L349" s="158"/>
    </row>
    <row r="350" spans="1:16" ht="156.75" customHeight="1">
      <c r="A350" s="4" t="s">
        <v>15</v>
      </c>
      <c r="B350" s="22" t="s">
        <v>206</v>
      </c>
      <c r="C350" s="13" t="s">
        <v>497</v>
      </c>
      <c r="D350" s="153" t="s">
        <v>247</v>
      </c>
      <c r="E350" s="11">
        <v>100</v>
      </c>
      <c r="F350" s="7"/>
      <c r="G350" s="8"/>
      <c r="H350" s="26"/>
      <c r="I350" s="7"/>
      <c r="J350" s="8"/>
      <c r="K350" s="187"/>
      <c r="L350" s="158"/>
    </row>
    <row r="351" spans="1:16" ht="146.25" customHeight="1">
      <c r="A351" s="4" t="s">
        <v>16</v>
      </c>
      <c r="B351" s="22" t="s">
        <v>206</v>
      </c>
      <c r="C351" s="13" t="s">
        <v>498</v>
      </c>
      <c r="D351" s="153" t="s">
        <v>247</v>
      </c>
      <c r="E351" s="11">
        <v>100</v>
      </c>
      <c r="F351" s="7"/>
      <c r="G351" s="8"/>
      <c r="H351" s="26"/>
      <c r="I351" s="7"/>
      <c r="J351" s="8"/>
      <c r="K351" s="187"/>
      <c r="L351" s="158"/>
    </row>
    <row r="352" spans="1:16" ht="38.1" customHeight="1">
      <c r="A352" s="206" t="s">
        <v>67</v>
      </c>
      <c r="B352" s="206"/>
      <c r="C352" s="206"/>
      <c r="D352" s="206"/>
      <c r="E352" s="17" t="s">
        <v>68</v>
      </c>
      <c r="F352" s="4" t="s">
        <v>68</v>
      </c>
      <c r="G352" s="19" t="s">
        <v>68</v>
      </c>
      <c r="H352" s="20" t="s">
        <v>68</v>
      </c>
      <c r="I352" s="19">
        <f>SUM(I348:I351)</f>
        <v>0</v>
      </c>
      <c r="J352" s="19">
        <f>SUM(J348:J351)</f>
        <v>0</v>
      </c>
      <c r="K352" s="8" t="s">
        <v>68</v>
      </c>
      <c r="L352" s="16" t="s">
        <v>68</v>
      </c>
    </row>
    <row r="353" spans="1:12" ht="15" customHeight="1">
      <c r="B353" s="210" t="s">
        <v>452</v>
      </c>
      <c r="C353" s="210"/>
      <c r="D353" s="210"/>
      <c r="E353" s="210"/>
      <c r="F353" s="210"/>
      <c r="G353" s="210"/>
      <c r="H353" s="210"/>
      <c r="I353" s="210"/>
    </row>
    <row r="354" spans="1:12" ht="35.25" customHeight="1">
      <c r="B354" s="233" t="s">
        <v>451</v>
      </c>
      <c r="C354" s="233"/>
      <c r="D354" s="233"/>
      <c r="E354" s="233"/>
      <c r="F354" s="233"/>
      <c r="G354" s="233"/>
      <c r="H354" s="233"/>
      <c r="I354" s="233"/>
    </row>
    <row r="356" spans="1:12" ht="47.65" customHeight="1">
      <c r="A356" s="208" t="s">
        <v>440</v>
      </c>
      <c r="B356" s="208"/>
      <c r="C356" s="208"/>
      <c r="D356" s="208"/>
      <c r="E356" s="208"/>
      <c r="F356" s="208"/>
      <c r="G356" s="208"/>
      <c r="H356" s="208"/>
      <c r="I356" s="208"/>
      <c r="J356" s="208"/>
      <c r="K356" s="208"/>
      <c r="L356" s="208"/>
    </row>
    <row r="357" spans="1:12" ht="58.5" customHeight="1">
      <c r="A357" s="1" t="s">
        <v>1</v>
      </c>
      <c r="B357" s="1" t="s">
        <v>2</v>
      </c>
      <c r="C357" s="1" t="s">
        <v>3</v>
      </c>
      <c r="D357" s="2" t="s">
        <v>4</v>
      </c>
      <c r="E357" s="1" t="s">
        <v>5</v>
      </c>
      <c r="F357" s="1" t="s">
        <v>6</v>
      </c>
      <c r="G357" s="1" t="s">
        <v>7</v>
      </c>
      <c r="H357" s="1" t="s">
        <v>8</v>
      </c>
      <c r="I357" s="1" t="s">
        <v>9</v>
      </c>
      <c r="J357" s="1" t="s">
        <v>10</v>
      </c>
      <c r="K357" s="3" t="s">
        <v>11</v>
      </c>
      <c r="L357" s="3" t="s">
        <v>12</v>
      </c>
    </row>
    <row r="358" spans="1:12">
      <c r="A358" s="1" t="s">
        <v>13</v>
      </c>
      <c r="B358" s="1" t="s">
        <v>14</v>
      </c>
      <c r="C358" s="1" t="s">
        <v>15</v>
      </c>
      <c r="D358" s="1" t="s">
        <v>16</v>
      </c>
      <c r="E358" s="1" t="s">
        <v>17</v>
      </c>
      <c r="F358" s="1" t="s">
        <v>18</v>
      </c>
      <c r="G358" s="1" t="s">
        <v>19</v>
      </c>
      <c r="H358" s="1" t="s">
        <v>20</v>
      </c>
      <c r="I358" s="1" t="s">
        <v>21</v>
      </c>
      <c r="J358" s="1" t="s">
        <v>22</v>
      </c>
      <c r="K358" s="3" t="s">
        <v>23</v>
      </c>
      <c r="L358" s="3" t="s">
        <v>24</v>
      </c>
    </row>
    <row r="359" spans="1:12">
      <c r="A359" s="4">
        <v>1</v>
      </c>
      <c r="B359" s="232" t="s">
        <v>426</v>
      </c>
      <c r="C359" s="5" t="s">
        <v>265</v>
      </c>
      <c r="D359" s="153" t="s">
        <v>211</v>
      </c>
      <c r="E359" s="6">
        <v>100</v>
      </c>
      <c r="F359" s="7"/>
      <c r="G359" s="8"/>
      <c r="H359" s="9"/>
      <c r="I359" s="7"/>
      <c r="J359" s="8"/>
      <c r="K359" s="8"/>
      <c r="L359" s="16"/>
    </row>
    <row r="360" spans="1:12">
      <c r="A360" s="4">
        <v>2</v>
      </c>
      <c r="B360" s="232"/>
      <c r="C360" s="5" t="s">
        <v>266</v>
      </c>
      <c r="D360" s="153" t="s">
        <v>211</v>
      </c>
      <c r="E360" s="6">
        <v>100</v>
      </c>
      <c r="F360" s="7"/>
      <c r="G360" s="8"/>
      <c r="H360" s="9"/>
      <c r="I360" s="7"/>
      <c r="J360" s="8"/>
      <c r="K360" s="8"/>
      <c r="L360" s="16"/>
    </row>
    <row r="361" spans="1:12">
      <c r="A361" s="4">
        <v>3</v>
      </c>
      <c r="B361" s="232"/>
      <c r="C361" s="5" t="s">
        <v>267</v>
      </c>
      <c r="D361" s="153" t="s">
        <v>211</v>
      </c>
      <c r="E361" s="6">
        <v>50</v>
      </c>
      <c r="F361" s="7"/>
      <c r="G361" s="8"/>
      <c r="H361" s="9"/>
      <c r="I361" s="7"/>
      <c r="J361" s="8"/>
      <c r="K361" s="8"/>
      <c r="L361" s="16"/>
    </row>
    <row r="362" spans="1:12">
      <c r="A362" s="4">
        <v>4</v>
      </c>
      <c r="B362" s="232"/>
      <c r="C362" s="5" t="s">
        <v>268</v>
      </c>
      <c r="D362" s="153" t="s">
        <v>211</v>
      </c>
      <c r="E362" s="6">
        <v>100</v>
      </c>
      <c r="F362" s="7"/>
      <c r="G362" s="8"/>
      <c r="H362" s="9"/>
      <c r="I362" s="7"/>
      <c r="J362" s="8"/>
      <c r="K362" s="8"/>
      <c r="L362" s="16"/>
    </row>
    <row r="363" spans="1:12">
      <c r="A363" s="4">
        <v>5</v>
      </c>
      <c r="B363" s="232"/>
      <c r="C363" s="5" t="s">
        <v>269</v>
      </c>
      <c r="D363" s="153" t="s">
        <v>211</v>
      </c>
      <c r="E363" s="6">
        <v>50</v>
      </c>
      <c r="F363" s="7"/>
      <c r="G363" s="8"/>
      <c r="H363" s="9"/>
      <c r="I363" s="7"/>
      <c r="J363" s="8"/>
      <c r="K363" s="8"/>
      <c r="L363" s="16"/>
    </row>
    <row r="364" spans="1:12" ht="29.25" customHeight="1">
      <c r="A364" s="4">
        <v>6</v>
      </c>
      <c r="B364" s="232"/>
      <c r="C364" s="5" t="s">
        <v>270</v>
      </c>
      <c r="D364" s="153" t="s">
        <v>26</v>
      </c>
      <c r="E364" s="6">
        <v>15</v>
      </c>
      <c r="F364" s="7"/>
      <c r="G364" s="8"/>
      <c r="H364" s="9"/>
      <c r="I364" s="7"/>
      <c r="J364" s="8"/>
      <c r="K364" s="8"/>
      <c r="L364" s="16"/>
    </row>
    <row r="365" spans="1:12">
      <c r="A365" s="4">
        <v>7</v>
      </c>
      <c r="B365" s="232"/>
      <c r="C365" s="5" t="s">
        <v>271</v>
      </c>
      <c r="D365" s="153" t="s">
        <v>26</v>
      </c>
      <c r="E365" s="6">
        <v>15</v>
      </c>
      <c r="F365" s="7"/>
      <c r="G365" s="8"/>
      <c r="H365" s="9"/>
      <c r="I365" s="7"/>
      <c r="J365" s="8"/>
      <c r="K365" s="8"/>
      <c r="L365" s="16"/>
    </row>
    <row r="366" spans="1:12" ht="14.1" customHeight="1">
      <c r="A366" s="4">
        <v>8</v>
      </c>
      <c r="B366" s="232"/>
      <c r="C366" s="10" t="s">
        <v>272</v>
      </c>
      <c r="D366" s="153" t="s">
        <v>26</v>
      </c>
      <c r="E366" s="6">
        <v>2</v>
      </c>
      <c r="F366" s="7"/>
      <c r="G366" s="8"/>
      <c r="H366" s="9"/>
      <c r="I366" s="7"/>
      <c r="J366" s="8"/>
      <c r="K366" s="8"/>
      <c r="L366" s="16"/>
    </row>
    <row r="367" spans="1:12" ht="19.5" customHeight="1">
      <c r="A367" s="4">
        <v>9</v>
      </c>
      <c r="B367" s="232"/>
      <c r="C367" s="10" t="s">
        <v>273</v>
      </c>
      <c r="D367" s="153" t="s">
        <v>26</v>
      </c>
      <c r="E367" s="6">
        <v>7</v>
      </c>
      <c r="F367" s="7"/>
      <c r="G367" s="8"/>
      <c r="H367" s="9"/>
      <c r="I367" s="7"/>
      <c r="J367" s="8"/>
      <c r="K367" s="8"/>
      <c r="L367" s="16"/>
    </row>
    <row r="368" spans="1:12" ht="27" customHeight="1">
      <c r="A368" s="4">
        <v>10</v>
      </c>
      <c r="B368" s="232"/>
      <c r="C368" s="10" t="s">
        <v>274</v>
      </c>
      <c r="D368" s="153" t="s">
        <v>26</v>
      </c>
      <c r="E368" s="6">
        <v>10</v>
      </c>
      <c r="F368" s="7"/>
      <c r="G368" s="8"/>
      <c r="H368" s="9"/>
      <c r="I368" s="7"/>
      <c r="J368" s="8"/>
      <c r="K368" s="8"/>
      <c r="L368" s="16"/>
    </row>
    <row r="369" spans="1:13">
      <c r="A369" s="206" t="s">
        <v>67</v>
      </c>
      <c r="B369" s="206"/>
      <c r="C369" s="206"/>
      <c r="D369" s="206"/>
      <c r="E369" s="17" t="s">
        <v>68</v>
      </c>
      <c r="F369" s="4" t="s">
        <v>68</v>
      </c>
      <c r="G369" s="19" t="s">
        <v>68</v>
      </c>
      <c r="H369" s="72" t="s">
        <v>68</v>
      </c>
      <c r="I369" s="19">
        <f>SUM(I359:I368)</f>
        <v>0</v>
      </c>
      <c r="J369" s="19">
        <f>SUM(J359:J368)</f>
        <v>0</v>
      </c>
      <c r="K369" s="8" t="s">
        <v>68</v>
      </c>
      <c r="L369" s="16" t="s">
        <v>68</v>
      </c>
    </row>
    <row r="370" spans="1:13" ht="23.25" customHeight="1">
      <c r="A370" s="178"/>
      <c r="B370" s="178"/>
      <c r="C370" s="178"/>
      <c r="D370" s="178"/>
      <c r="E370" s="178"/>
      <c r="F370" s="178"/>
      <c r="H370" s="192"/>
      <c r="I370" s="192"/>
      <c r="J370" s="192"/>
      <c r="L370" s="178"/>
    </row>
    <row r="371" spans="1:13">
      <c r="A371" s="48"/>
      <c r="B371" s="48"/>
      <c r="C371" s="48"/>
      <c r="D371" s="48"/>
      <c r="E371" s="49"/>
      <c r="F371" s="50"/>
      <c r="G371" s="51"/>
      <c r="H371" s="193"/>
      <c r="I371" s="193"/>
      <c r="J371" s="193"/>
      <c r="K371" s="169"/>
      <c r="L371" s="170"/>
    </row>
    <row r="372" spans="1:13" ht="48" customHeight="1">
      <c r="A372" s="208" t="s">
        <v>441</v>
      </c>
      <c r="B372" s="208"/>
      <c r="C372" s="208"/>
      <c r="D372" s="208"/>
      <c r="E372" s="208"/>
      <c r="F372" s="208"/>
      <c r="G372" s="208"/>
      <c r="H372" s="208"/>
      <c r="I372" s="208"/>
      <c r="J372" s="208"/>
      <c r="K372" s="208"/>
      <c r="L372" s="208"/>
    </row>
    <row r="373" spans="1:13" ht="70.5" customHeight="1">
      <c r="A373" s="1" t="s">
        <v>1</v>
      </c>
      <c r="B373" s="1" t="s">
        <v>2</v>
      </c>
      <c r="C373" s="1" t="s">
        <v>3</v>
      </c>
      <c r="D373" s="2" t="s">
        <v>4</v>
      </c>
      <c r="E373" s="1" t="s">
        <v>5</v>
      </c>
      <c r="F373" s="1" t="s">
        <v>6</v>
      </c>
      <c r="G373" s="1" t="s">
        <v>7</v>
      </c>
      <c r="H373" s="1" t="s">
        <v>8</v>
      </c>
      <c r="I373" s="1" t="s">
        <v>9</v>
      </c>
      <c r="J373" s="1" t="s">
        <v>10</v>
      </c>
      <c r="K373" s="3" t="s">
        <v>11</v>
      </c>
      <c r="L373" s="3" t="s">
        <v>12</v>
      </c>
    </row>
    <row r="374" spans="1:13">
      <c r="A374" s="1" t="s">
        <v>13</v>
      </c>
      <c r="B374" s="1" t="s">
        <v>14</v>
      </c>
      <c r="C374" s="1" t="s">
        <v>15</v>
      </c>
      <c r="D374" s="1" t="s">
        <v>16</v>
      </c>
      <c r="E374" s="1" t="s">
        <v>17</v>
      </c>
      <c r="F374" s="1" t="s">
        <v>18</v>
      </c>
      <c r="G374" s="1" t="s">
        <v>19</v>
      </c>
      <c r="H374" s="1" t="s">
        <v>20</v>
      </c>
      <c r="I374" s="1" t="s">
        <v>21</v>
      </c>
      <c r="J374" s="1" t="s">
        <v>22</v>
      </c>
      <c r="K374" s="3" t="s">
        <v>23</v>
      </c>
      <c r="L374" s="3" t="s">
        <v>24</v>
      </c>
    </row>
    <row r="375" spans="1:13" ht="34.9" customHeight="1">
      <c r="A375" s="4">
        <v>1</v>
      </c>
      <c r="B375" s="153" t="s">
        <v>203</v>
      </c>
      <c r="C375" s="5" t="s">
        <v>275</v>
      </c>
      <c r="D375" s="153" t="s">
        <v>26</v>
      </c>
      <c r="E375" s="11">
        <v>100</v>
      </c>
      <c r="F375" s="7"/>
      <c r="G375" s="8"/>
      <c r="H375" s="9"/>
      <c r="I375" s="7"/>
      <c r="J375" s="8"/>
      <c r="K375" s="8"/>
      <c r="L375" s="16"/>
    </row>
    <row r="376" spans="1:13" ht="28.5" customHeight="1">
      <c r="A376" s="206" t="s">
        <v>67</v>
      </c>
      <c r="B376" s="206"/>
      <c r="C376" s="206"/>
      <c r="D376" s="206"/>
      <c r="E376" s="17" t="s">
        <v>68</v>
      </c>
      <c r="F376" s="4" t="s">
        <v>68</v>
      </c>
      <c r="G376" s="19" t="s">
        <v>68</v>
      </c>
      <c r="H376" s="72" t="s">
        <v>68</v>
      </c>
      <c r="I376" s="19">
        <f>SUM(I375)</f>
        <v>0</v>
      </c>
      <c r="J376" s="19">
        <f>SUM(J375)</f>
        <v>0</v>
      </c>
      <c r="K376" s="8" t="s">
        <v>68</v>
      </c>
      <c r="L376" s="16" t="s">
        <v>68</v>
      </c>
      <c r="M376" s="96"/>
    </row>
    <row r="377" spans="1:13" ht="22.5" customHeight="1"/>
    <row r="379" spans="1:13" ht="49.9" customHeight="1">
      <c r="A379" s="208" t="s">
        <v>442</v>
      </c>
      <c r="B379" s="208"/>
      <c r="C379" s="208"/>
      <c r="D379" s="208"/>
      <c r="E379" s="208"/>
      <c r="F379" s="208"/>
      <c r="G379" s="208"/>
      <c r="H379" s="208"/>
      <c r="I379" s="208"/>
      <c r="J379" s="208"/>
      <c r="K379" s="208"/>
      <c r="L379" s="208"/>
      <c r="M379" s="96"/>
    </row>
    <row r="380" spans="1:13" ht="76.900000000000006" customHeight="1">
      <c r="A380" s="1" t="s">
        <v>1</v>
      </c>
      <c r="B380" s="1" t="s">
        <v>2</v>
      </c>
      <c r="C380" s="1" t="s">
        <v>3</v>
      </c>
      <c r="D380" s="2" t="s">
        <v>4</v>
      </c>
      <c r="E380" s="1" t="s">
        <v>5</v>
      </c>
      <c r="F380" s="1" t="s">
        <v>6</v>
      </c>
      <c r="G380" s="1" t="s">
        <v>7</v>
      </c>
      <c r="H380" s="1" t="s">
        <v>8</v>
      </c>
      <c r="I380" s="1" t="s">
        <v>9</v>
      </c>
      <c r="J380" s="1" t="s">
        <v>10</v>
      </c>
      <c r="K380" s="3" t="s">
        <v>11</v>
      </c>
      <c r="L380" s="3" t="s">
        <v>12</v>
      </c>
    </row>
    <row r="381" spans="1:13">
      <c r="A381" s="1" t="s">
        <v>13</v>
      </c>
      <c r="B381" s="1" t="s">
        <v>14</v>
      </c>
      <c r="C381" s="1" t="s">
        <v>15</v>
      </c>
      <c r="D381" s="1" t="s">
        <v>16</v>
      </c>
      <c r="E381" s="1" t="s">
        <v>17</v>
      </c>
      <c r="F381" s="1" t="s">
        <v>18</v>
      </c>
      <c r="G381" s="1" t="s">
        <v>19</v>
      </c>
      <c r="H381" s="1" t="s">
        <v>20</v>
      </c>
      <c r="I381" s="1" t="s">
        <v>21</v>
      </c>
      <c r="J381" s="1" t="s">
        <v>22</v>
      </c>
      <c r="K381" s="3" t="s">
        <v>23</v>
      </c>
      <c r="L381" s="3" t="s">
        <v>24</v>
      </c>
    </row>
    <row r="382" spans="1:13">
      <c r="A382" s="97">
        <v>1</v>
      </c>
      <c r="B382" s="143" t="s">
        <v>432</v>
      </c>
      <c r="C382" s="98" t="s">
        <v>276</v>
      </c>
      <c r="D382" s="22" t="s">
        <v>33</v>
      </c>
      <c r="E382" s="22">
        <v>2000</v>
      </c>
      <c r="F382" s="24"/>
      <c r="G382" s="25"/>
      <c r="H382" s="26"/>
      <c r="I382" s="24"/>
      <c r="J382" s="25"/>
      <c r="K382" s="25"/>
      <c r="L382" s="158"/>
    </row>
    <row r="383" spans="1:13">
      <c r="A383" s="97">
        <v>2</v>
      </c>
      <c r="B383" s="143" t="s">
        <v>432</v>
      </c>
      <c r="C383" s="98" t="s">
        <v>277</v>
      </c>
      <c r="D383" s="22" t="s">
        <v>33</v>
      </c>
      <c r="E383" s="22">
        <v>1200</v>
      </c>
      <c r="F383" s="24"/>
      <c r="G383" s="25"/>
      <c r="H383" s="26"/>
      <c r="I383" s="24"/>
      <c r="J383" s="25"/>
      <c r="K383" s="194"/>
      <c r="L383" s="158"/>
    </row>
    <row r="384" spans="1:13">
      <c r="A384" s="97">
        <v>3</v>
      </c>
      <c r="B384" s="143" t="s">
        <v>432</v>
      </c>
      <c r="C384" s="98" t="s">
        <v>278</v>
      </c>
      <c r="D384" s="22" t="s">
        <v>33</v>
      </c>
      <c r="E384" s="22">
        <v>1100</v>
      </c>
      <c r="F384" s="24"/>
      <c r="G384" s="25"/>
      <c r="H384" s="26"/>
      <c r="I384" s="24"/>
      <c r="J384" s="25"/>
      <c r="K384" s="194"/>
      <c r="L384" s="158"/>
    </row>
    <row r="385" spans="1:12">
      <c r="A385" s="97">
        <v>4</v>
      </c>
      <c r="B385" s="143" t="s">
        <v>244</v>
      </c>
      <c r="C385" s="98" t="s">
        <v>279</v>
      </c>
      <c r="D385" s="22" t="s">
        <v>33</v>
      </c>
      <c r="E385" s="22">
        <v>150</v>
      </c>
      <c r="F385" s="24"/>
      <c r="G385" s="25"/>
      <c r="H385" s="26"/>
      <c r="I385" s="24"/>
      <c r="J385" s="25"/>
      <c r="K385" s="194"/>
      <c r="L385" s="158"/>
    </row>
    <row r="386" spans="1:12">
      <c r="A386" s="97">
        <v>5</v>
      </c>
      <c r="B386" s="143" t="s">
        <v>244</v>
      </c>
      <c r="C386" s="98" t="s">
        <v>280</v>
      </c>
      <c r="D386" s="22" t="s">
        <v>75</v>
      </c>
      <c r="E386" s="22">
        <v>30</v>
      </c>
      <c r="F386" s="24"/>
      <c r="G386" s="25"/>
      <c r="H386" s="26"/>
      <c r="I386" s="24"/>
      <c r="J386" s="25"/>
      <c r="K386" s="194"/>
      <c r="L386" s="158"/>
    </row>
    <row r="387" spans="1:12" ht="25.9" customHeight="1">
      <c r="A387" s="97">
        <v>6</v>
      </c>
      <c r="B387" s="143" t="s">
        <v>244</v>
      </c>
      <c r="C387" s="98" t="s">
        <v>281</v>
      </c>
      <c r="D387" s="22" t="s">
        <v>75</v>
      </c>
      <c r="E387" s="22">
        <v>600</v>
      </c>
      <c r="F387" s="24"/>
      <c r="G387" s="25"/>
      <c r="H387" s="26"/>
      <c r="I387" s="24"/>
      <c r="J387" s="25"/>
      <c r="K387" s="194"/>
      <c r="L387" s="158"/>
    </row>
    <row r="388" spans="1:12" ht="19.5" customHeight="1">
      <c r="A388" s="97">
        <v>7</v>
      </c>
      <c r="B388" s="143" t="s">
        <v>244</v>
      </c>
      <c r="C388" s="98" t="s">
        <v>282</v>
      </c>
      <c r="D388" s="22" t="s">
        <v>75</v>
      </c>
      <c r="E388" s="22">
        <v>250</v>
      </c>
      <c r="F388" s="24"/>
      <c r="G388" s="25"/>
      <c r="H388" s="26"/>
      <c r="I388" s="24"/>
      <c r="J388" s="25"/>
      <c r="K388" s="194"/>
      <c r="L388" s="158"/>
    </row>
    <row r="389" spans="1:12" ht="34.5" customHeight="1">
      <c r="A389" s="97">
        <v>8</v>
      </c>
      <c r="B389" s="143" t="s">
        <v>244</v>
      </c>
      <c r="C389" s="98" t="s">
        <v>283</v>
      </c>
      <c r="D389" s="22" t="s">
        <v>75</v>
      </c>
      <c r="E389" s="22">
        <v>50</v>
      </c>
      <c r="F389" s="24"/>
      <c r="G389" s="25"/>
      <c r="H389" s="26"/>
      <c r="I389" s="24"/>
      <c r="J389" s="25"/>
      <c r="K389" s="194"/>
      <c r="L389" s="158"/>
    </row>
    <row r="390" spans="1:12" ht="30.4" customHeight="1">
      <c r="A390" s="97">
        <v>9</v>
      </c>
      <c r="B390" s="143" t="s">
        <v>244</v>
      </c>
      <c r="C390" s="98" t="s">
        <v>284</v>
      </c>
      <c r="D390" s="22" t="s">
        <v>75</v>
      </c>
      <c r="E390" s="22">
        <v>20</v>
      </c>
      <c r="F390" s="24"/>
      <c r="G390" s="25"/>
      <c r="H390" s="26"/>
      <c r="I390" s="24"/>
      <c r="J390" s="25"/>
      <c r="K390" s="194"/>
      <c r="L390" s="158"/>
    </row>
    <row r="391" spans="1:12" ht="31.5" customHeight="1">
      <c r="A391" s="97">
        <v>10</v>
      </c>
      <c r="B391" s="143" t="s">
        <v>432</v>
      </c>
      <c r="C391" s="98" t="s">
        <v>285</v>
      </c>
      <c r="D391" s="22" t="s">
        <v>75</v>
      </c>
      <c r="E391" s="22">
        <v>150</v>
      </c>
      <c r="F391" s="24"/>
      <c r="G391" s="25"/>
      <c r="H391" s="26"/>
      <c r="I391" s="24"/>
      <c r="J391" s="25"/>
      <c r="K391" s="194"/>
      <c r="L391" s="158"/>
    </row>
    <row r="392" spans="1:12" ht="60" customHeight="1">
      <c r="A392" s="97">
        <v>11</v>
      </c>
      <c r="B392" s="143" t="s">
        <v>244</v>
      </c>
      <c r="C392" s="91" t="s">
        <v>286</v>
      </c>
      <c r="D392" s="22" t="s">
        <v>75</v>
      </c>
      <c r="E392" s="99">
        <v>100</v>
      </c>
      <c r="F392" s="100"/>
      <c r="G392" s="25"/>
      <c r="H392" s="26"/>
      <c r="I392" s="24"/>
      <c r="J392" s="25"/>
      <c r="K392" s="28"/>
      <c r="L392" s="28"/>
    </row>
    <row r="393" spans="1:12" ht="70.5" customHeight="1">
      <c r="A393" s="97">
        <v>12</v>
      </c>
      <c r="B393" s="143" t="s">
        <v>244</v>
      </c>
      <c r="C393" s="91" t="s">
        <v>287</v>
      </c>
      <c r="D393" s="22" t="s">
        <v>75</v>
      </c>
      <c r="E393" s="99">
        <v>200</v>
      </c>
      <c r="F393" s="100"/>
      <c r="G393" s="25"/>
      <c r="H393" s="26"/>
      <c r="I393" s="24"/>
      <c r="J393" s="25"/>
      <c r="K393" s="28"/>
      <c r="L393" s="28"/>
    </row>
    <row r="394" spans="1:12" ht="55.15" customHeight="1">
      <c r="A394" s="97">
        <v>13</v>
      </c>
      <c r="B394" s="143" t="s">
        <v>244</v>
      </c>
      <c r="C394" s="91" t="s">
        <v>288</v>
      </c>
      <c r="D394" s="22" t="s">
        <v>75</v>
      </c>
      <c r="E394" s="99">
        <v>100</v>
      </c>
      <c r="F394" s="100"/>
      <c r="G394" s="25"/>
      <c r="H394" s="26"/>
      <c r="I394" s="24"/>
      <c r="J394" s="25"/>
      <c r="K394" s="28"/>
      <c r="L394" s="28"/>
    </row>
    <row r="395" spans="1:12" ht="62.65" customHeight="1">
      <c r="A395" s="97">
        <v>14</v>
      </c>
      <c r="B395" s="143" t="s">
        <v>244</v>
      </c>
      <c r="C395" s="91" t="s">
        <v>289</v>
      </c>
      <c r="D395" s="22" t="s">
        <v>75</v>
      </c>
      <c r="E395" s="99">
        <v>200</v>
      </c>
      <c r="F395" s="100"/>
      <c r="G395" s="25"/>
      <c r="H395" s="26"/>
      <c r="I395" s="24"/>
      <c r="J395" s="25"/>
      <c r="K395" s="28"/>
      <c r="L395" s="28"/>
    </row>
    <row r="396" spans="1:12" ht="72.400000000000006" customHeight="1">
      <c r="A396" s="97">
        <v>15</v>
      </c>
      <c r="B396" s="143" t="s">
        <v>244</v>
      </c>
      <c r="C396" s="91" t="s">
        <v>290</v>
      </c>
      <c r="D396" s="22" t="s">
        <v>75</v>
      </c>
      <c r="E396" s="22">
        <v>100</v>
      </c>
      <c r="F396" s="24"/>
      <c r="G396" s="25"/>
      <c r="H396" s="26"/>
      <c r="I396" s="24"/>
      <c r="J396" s="25"/>
      <c r="K396" s="25"/>
      <c r="L396" s="158"/>
    </row>
    <row r="397" spans="1:12" ht="22.15" customHeight="1">
      <c r="A397" s="234" t="s">
        <v>67</v>
      </c>
      <c r="B397" s="234"/>
      <c r="C397" s="234"/>
      <c r="D397" s="234"/>
      <c r="E397" s="101" t="s">
        <v>68</v>
      </c>
      <c r="F397" s="102" t="s">
        <v>68</v>
      </c>
      <c r="G397" s="103" t="s">
        <v>68</v>
      </c>
      <c r="H397" s="104" t="s">
        <v>68</v>
      </c>
      <c r="I397" s="103">
        <f>SUM(I382:I396)</f>
        <v>0</v>
      </c>
      <c r="J397" s="103">
        <f>SUM(J382:J396)</f>
        <v>0</v>
      </c>
      <c r="K397" s="25" t="s">
        <v>68</v>
      </c>
      <c r="L397" s="194" t="s">
        <v>68</v>
      </c>
    </row>
    <row r="398" spans="1:12" ht="25.9" customHeight="1"/>
    <row r="399" spans="1:12" ht="19.5" customHeight="1">
      <c r="B399" s="195"/>
      <c r="C399" s="105" t="s">
        <v>291</v>
      </c>
      <c r="D399" s="235" t="s">
        <v>292</v>
      </c>
      <c r="E399" s="235"/>
    </row>
    <row r="400" spans="1:12" ht="29.25" customHeight="1">
      <c r="B400" s="114">
        <v>1</v>
      </c>
      <c r="C400" s="106" t="s">
        <v>293</v>
      </c>
      <c r="D400" s="236"/>
      <c r="E400" s="236"/>
    </row>
    <row r="401" spans="2:6" ht="33.4" customHeight="1">
      <c r="B401" s="114">
        <v>2</v>
      </c>
      <c r="C401" s="106" t="s">
        <v>294</v>
      </c>
      <c r="D401" s="236"/>
      <c r="E401" s="236"/>
    </row>
    <row r="402" spans="2:6" ht="22.5" customHeight="1">
      <c r="B402" s="114">
        <v>3</v>
      </c>
      <c r="C402" s="106" t="s">
        <v>295</v>
      </c>
      <c r="D402" s="236"/>
      <c r="E402" s="236"/>
    </row>
    <row r="403" spans="2:6" ht="62.65" customHeight="1">
      <c r="B403" s="114">
        <v>4</v>
      </c>
      <c r="C403" s="106" t="s">
        <v>296</v>
      </c>
      <c r="D403" s="236"/>
      <c r="E403" s="236"/>
    </row>
    <row r="404" spans="2:6" ht="60" customHeight="1">
      <c r="B404" s="114">
        <v>5</v>
      </c>
      <c r="C404" s="106" t="s">
        <v>297</v>
      </c>
      <c r="D404" s="236"/>
      <c r="E404" s="236"/>
    </row>
    <row r="405" spans="2:6" ht="58.9" customHeight="1">
      <c r="B405" s="114">
        <v>6</v>
      </c>
      <c r="C405" s="106" t="s">
        <v>298</v>
      </c>
      <c r="D405" s="236"/>
      <c r="E405" s="236"/>
    </row>
    <row r="406" spans="2:6" ht="27.4" customHeight="1">
      <c r="B406" s="114">
        <v>7</v>
      </c>
      <c r="C406" s="106" t="s">
        <v>299</v>
      </c>
      <c r="D406" s="236"/>
      <c r="E406" s="236"/>
    </row>
    <row r="407" spans="2:6" ht="29.45" customHeight="1">
      <c r="B407" s="114">
        <v>8</v>
      </c>
      <c r="C407" s="106" t="s">
        <v>300</v>
      </c>
      <c r="D407" s="236"/>
      <c r="E407" s="236"/>
    </row>
    <row r="408" spans="2:6" ht="33" customHeight="1">
      <c r="B408" s="114">
        <v>9</v>
      </c>
      <c r="C408" s="106" t="s">
        <v>301</v>
      </c>
      <c r="D408" s="236"/>
      <c r="E408" s="236"/>
    </row>
    <row r="409" spans="2:6" ht="17.25" customHeight="1"/>
    <row r="410" spans="2:6" ht="33.75" customHeight="1">
      <c r="B410" s="195"/>
      <c r="C410" s="105" t="s">
        <v>302</v>
      </c>
      <c r="D410" s="235" t="s">
        <v>292</v>
      </c>
      <c r="E410" s="235"/>
      <c r="F410" s="107"/>
    </row>
    <row r="411" spans="2:6" ht="27.75" customHeight="1">
      <c r="B411" s="114">
        <v>1</v>
      </c>
      <c r="C411" s="106" t="s">
        <v>293</v>
      </c>
      <c r="D411" s="236"/>
      <c r="E411" s="236"/>
      <c r="F411" s="108"/>
    </row>
    <row r="412" spans="2:6" ht="33.75" customHeight="1">
      <c r="B412" s="114">
        <v>2</v>
      </c>
      <c r="C412" s="106" t="s">
        <v>303</v>
      </c>
      <c r="D412" s="236"/>
      <c r="E412" s="236"/>
      <c r="F412" s="108"/>
    </row>
    <row r="413" spans="2:6" ht="40.5" customHeight="1">
      <c r="B413" s="114">
        <v>3</v>
      </c>
      <c r="C413" s="106" t="s">
        <v>304</v>
      </c>
      <c r="D413" s="236"/>
      <c r="E413" s="236"/>
      <c r="F413" s="108"/>
    </row>
    <row r="414" spans="2:6" ht="75" customHeight="1">
      <c r="B414" s="114">
        <v>4</v>
      </c>
      <c r="C414" s="106" t="s">
        <v>305</v>
      </c>
      <c r="D414" s="236"/>
      <c r="E414" s="236"/>
      <c r="F414" s="108"/>
    </row>
    <row r="415" spans="2:6" ht="46.9" customHeight="1">
      <c r="B415" s="114">
        <v>5</v>
      </c>
      <c r="C415" s="106" t="s">
        <v>306</v>
      </c>
      <c r="D415" s="236"/>
      <c r="E415" s="236"/>
      <c r="F415" s="108"/>
    </row>
    <row r="416" spans="2:6" ht="33.75" customHeight="1">
      <c r="B416" s="114">
        <v>6</v>
      </c>
      <c r="C416" s="106" t="s">
        <v>307</v>
      </c>
      <c r="D416" s="236"/>
      <c r="E416" s="236"/>
      <c r="F416" s="108"/>
    </row>
    <row r="417" spans="2:6" ht="69.400000000000006" customHeight="1">
      <c r="B417" s="114">
        <v>7</v>
      </c>
      <c r="C417" s="106" t="s">
        <v>505</v>
      </c>
      <c r="D417" s="236"/>
      <c r="E417" s="236"/>
      <c r="F417" s="108"/>
    </row>
    <row r="418" spans="2:6" ht="24" customHeight="1">
      <c r="B418" s="114">
        <v>8</v>
      </c>
      <c r="C418" s="106" t="s">
        <v>308</v>
      </c>
      <c r="D418" s="236"/>
      <c r="E418" s="236"/>
      <c r="F418" s="108"/>
    </row>
    <row r="419" spans="2:6" ht="70.5" customHeight="1">
      <c r="B419" s="114">
        <v>9</v>
      </c>
      <c r="C419" s="106" t="s">
        <v>506</v>
      </c>
      <c r="D419" s="236"/>
      <c r="E419" s="236"/>
      <c r="F419" s="108"/>
    </row>
    <row r="420" spans="2:6" ht="17.45" customHeight="1"/>
    <row r="421" spans="2:6" ht="32.25" customHeight="1">
      <c r="B421" s="195"/>
      <c r="C421" s="105" t="s">
        <v>309</v>
      </c>
      <c r="D421" s="235" t="s">
        <v>292</v>
      </c>
      <c r="E421" s="235"/>
    </row>
    <row r="422" spans="2:6" ht="56.25" customHeight="1">
      <c r="B422" s="114">
        <v>1</v>
      </c>
      <c r="C422" s="106" t="s">
        <v>293</v>
      </c>
      <c r="D422" s="236"/>
      <c r="E422" s="236"/>
    </row>
    <row r="423" spans="2:6" ht="36" customHeight="1">
      <c r="B423" s="114">
        <v>2</v>
      </c>
      <c r="C423" s="106" t="s">
        <v>303</v>
      </c>
      <c r="D423" s="236"/>
      <c r="E423" s="236"/>
    </row>
    <row r="424" spans="2:6" ht="36" customHeight="1">
      <c r="B424" s="114">
        <v>3</v>
      </c>
      <c r="C424" s="106" t="s">
        <v>304</v>
      </c>
      <c r="D424" s="236"/>
      <c r="E424" s="236"/>
    </row>
    <row r="425" spans="2:6" ht="75.75" customHeight="1">
      <c r="B425" s="114">
        <v>4</v>
      </c>
      <c r="C425" s="106" t="s">
        <v>305</v>
      </c>
      <c r="D425" s="236"/>
      <c r="E425" s="236"/>
    </row>
    <row r="426" spans="2:6" ht="45.75" customHeight="1">
      <c r="B426" s="114">
        <v>5</v>
      </c>
      <c r="C426" s="106" t="s">
        <v>306</v>
      </c>
      <c r="D426" s="236"/>
      <c r="E426" s="236"/>
    </row>
    <row r="427" spans="2:6" ht="43.9" customHeight="1">
      <c r="B427" s="114">
        <v>6</v>
      </c>
      <c r="C427" s="106" t="s">
        <v>307</v>
      </c>
      <c r="D427" s="236"/>
      <c r="E427" s="236"/>
    </row>
    <row r="428" spans="2:6" ht="89.65" customHeight="1">
      <c r="B428" s="114">
        <v>7</v>
      </c>
      <c r="C428" s="109" t="s">
        <v>310</v>
      </c>
      <c r="D428" s="237"/>
      <c r="E428" s="237"/>
    </row>
    <row r="429" spans="2:6" ht="69.400000000000006" customHeight="1">
      <c r="B429" s="114">
        <v>8</v>
      </c>
      <c r="C429" s="74" t="s">
        <v>311</v>
      </c>
      <c r="D429" s="238"/>
      <c r="E429" s="238"/>
    </row>
    <row r="430" spans="2:6" ht="81" customHeight="1">
      <c r="B430" s="114">
        <v>9</v>
      </c>
      <c r="C430" s="106" t="s">
        <v>459</v>
      </c>
      <c r="D430" s="236"/>
      <c r="E430" s="236"/>
    </row>
    <row r="431" spans="2:6" ht="20.65" customHeight="1">
      <c r="B431" s="114">
        <v>10</v>
      </c>
      <c r="C431" s="106" t="s">
        <v>312</v>
      </c>
      <c r="D431" s="236"/>
      <c r="E431" s="236"/>
    </row>
    <row r="432" spans="2:6">
      <c r="B432" s="196">
        <v>11</v>
      </c>
      <c r="C432" s="109" t="s">
        <v>313</v>
      </c>
      <c r="D432" s="239"/>
      <c r="E432" s="239"/>
    </row>
    <row r="433" spans="2:5" ht="25.15" customHeight="1"/>
    <row r="434" spans="2:5" ht="38.25">
      <c r="B434" s="195"/>
      <c r="C434" s="105" t="s">
        <v>314</v>
      </c>
      <c r="D434" s="110" t="s">
        <v>315</v>
      </c>
      <c r="E434" s="150" t="s">
        <v>292</v>
      </c>
    </row>
    <row r="435" spans="2:5" ht="24" customHeight="1">
      <c r="B435" s="114">
        <v>1</v>
      </c>
      <c r="C435" s="106" t="s">
        <v>293</v>
      </c>
      <c r="D435" s="149" t="s">
        <v>68</v>
      </c>
      <c r="E435" s="111"/>
    </row>
    <row r="436" spans="2:5">
      <c r="B436" s="114">
        <v>2</v>
      </c>
      <c r="C436" s="106" t="s">
        <v>303</v>
      </c>
      <c r="D436" s="149" t="s">
        <v>68</v>
      </c>
      <c r="E436" s="111"/>
    </row>
    <row r="437" spans="2:5" ht="67.900000000000006" customHeight="1">
      <c r="B437" s="114">
        <v>3</v>
      </c>
      <c r="C437" s="106" t="s">
        <v>316</v>
      </c>
      <c r="D437" s="149" t="s">
        <v>68</v>
      </c>
      <c r="E437" s="111"/>
    </row>
    <row r="438" spans="2:5" ht="35.25" customHeight="1">
      <c r="B438" s="114">
        <v>4</v>
      </c>
      <c r="C438" s="106" t="s">
        <v>317</v>
      </c>
      <c r="D438" s="149" t="s">
        <v>68</v>
      </c>
      <c r="E438" s="111"/>
    </row>
    <row r="439" spans="2:5" ht="36.75" customHeight="1">
      <c r="B439" s="114">
        <v>5</v>
      </c>
      <c r="C439" s="106" t="s">
        <v>318</v>
      </c>
      <c r="D439" s="149" t="s">
        <v>68</v>
      </c>
      <c r="E439" s="111"/>
    </row>
    <row r="440" spans="2:5" ht="88.9" customHeight="1">
      <c r="B440" s="114">
        <v>6</v>
      </c>
      <c r="C440" s="106" t="s">
        <v>319</v>
      </c>
      <c r="D440" s="149" t="s">
        <v>320</v>
      </c>
      <c r="E440" s="112"/>
    </row>
    <row r="441" spans="2:5" ht="85.9" customHeight="1">
      <c r="B441" s="114">
        <v>7</v>
      </c>
      <c r="C441" s="106" t="s">
        <v>321</v>
      </c>
      <c r="D441" s="149" t="s">
        <v>320</v>
      </c>
      <c r="E441" s="112"/>
    </row>
    <row r="442" spans="2:5" ht="41.65" customHeight="1">
      <c r="B442" s="114">
        <v>8</v>
      </c>
      <c r="C442" s="106" t="s">
        <v>322</v>
      </c>
      <c r="D442" s="149" t="s">
        <v>320</v>
      </c>
      <c r="E442" s="112"/>
    </row>
    <row r="443" spans="2:5" ht="53.65" customHeight="1">
      <c r="B443" s="114">
        <v>9</v>
      </c>
      <c r="C443" s="106" t="s">
        <v>323</v>
      </c>
      <c r="D443" s="149" t="s">
        <v>320</v>
      </c>
      <c r="E443" s="112"/>
    </row>
    <row r="444" spans="2:5" ht="69" customHeight="1">
      <c r="B444" s="114">
        <v>10</v>
      </c>
      <c r="C444" s="106" t="s">
        <v>324</v>
      </c>
      <c r="D444" s="149" t="s">
        <v>320</v>
      </c>
      <c r="E444" s="112"/>
    </row>
    <row r="445" spans="2:5">
      <c r="B445" s="114">
        <v>11</v>
      </c>
      <c r="C445" s="106" t="s">
        <v>325</v>
      </c>
      <c r="D445" s="152" t="s">
        <v>326</v>
      </c>
      <c r="E445" s="113"/>
    </row>
    <row r="447" spans="2:5" ht="39.75" customHeight="1">
      <c r="B447" s="195"/>
      <c r="C447" s="105" t="s">
        <v>516</v>
      </c>
      <c r="D447" s="110" t="s">
        <v>315</v>
      </c>
      <c r="E447" s="150" t="s">
        <v>117</v>
      </c>
    </row>
    <row r="448" spans="2:5" ht="33.75" customHeight="1">
      <c r="B448" s="114">
        <v>1</v>
      </c>
      <c r="C448" s="106" t="s">
        <v>293</v>
      </c>
      <c r="D448" s="149" t="s">
        <v>68</v>
      </c>
      <c r="E448" s="111"/>
    </row>
    <row r="449" spans="2:5" ht="36" customHeight="1">
      <c r="B449" s="114">
        <v>2</v>
      </c>
      <c r="C449" s="106" t="s">
        <v>327</v>
      </c>
      <c r="D449" s="149" t="s">
        <v>68</v>
      </c>
      <c r="E449" s="111"/>
    </row>
    <row r="450" spans="2:5" ht="90.4" customHeight="1">
      <c r="B450" s="114">
        <v>3</v>
      </c>
      <c r="C450" s="106" t="s">
        <v>328</v>
      </c>
      <c r="D450" s="149" t="s">
        <v>68</v>
      </c>
      <c r="E450" s="111"/>
    </row>
    <row r="451" spans="2:5" ht="49.5" customHeight="1">
      <c r="B451" s="114">
        <v>4</v>
      </c>
      <c r="C451" s="106" t="s">
        <v>318</v>
      </c>
      <c r="D451" s="149" t="s">
        <v>68</v>
      </c>
      <c r="E451" s="111"/>
    </row>
    <row r="452" spans="2:5" ht="66" customHeight="1">
      <c r="B452" s="114">
        <v>5</v>
      </c>
      <c r="C452" s="106" t="s">
        <v>329</v>
      </c>
      <c r="D452" s="149" t="s">
        <v>68</v>
      </c>
      <c r="E452" s="111"/>
    </row>
    <row r="453" spans="2:5" ht="16.5" customHeight="1">
      <c r="B453" s="114">
        <v>6</v>
      </c>
      <c r="C453" s="106" t="s">
        <v>317</v>
      </c>
      <c r="D453" s="149" t="s">
        <v>68</v>
      </c>
      <c r="E453" s="111"/>
    </row>
    <row r="454" spans="2:5" ht="30.75" customHeight="1">
      <c r="B454" s="114">
        <v>7</v>
      </c>
      <c r="C454" s="106" t="s">
        <v>330</v>
      </c>
      <c r="D454" s="149" t="s">
        <v>320</v>
      </c>
      <c r="E454" s="112"/>
    </row>
    <row r="455" spans="2:5" ht="30.75" customHeight="1">
      <c r="B455" s="114">
        <v>8</v>
      </c>
      <c r="C455" s="109" t="s">
        <v>331</v>
      </c>
      <c r="D455" s="149" t="s">
        <v>320</v>
      </c>
      <c r="E455" s="109"/>
    </row>
    <row r="456" spans="2:5">
      <c r="B456" s="114">
        <v>9</v>
      </c>
      <c r="C456" s="106" t="s">
        <v>332</v>
      </c>
      <c r="D456" s="149" t="s">
        <v>326</v>
      </c>
      <c r="E456" s="112"/>
    </row>
    <row r="457" spans="2:5" ht="49.15" customHeight="1">
      <c r="B457" s="114">
        <v>10</v>
      </c>
      <c r="C457" s="109" t="s">
        <v>333</v>
      </c>
      <c r="D457" s="149" t="s">
        <v>320</v>
      </c>
      <c r="E457" s="109"/>
    </row>
    <row r="458" spans="2:5" ht="25.5">
      <c r="B458" s="114">
        <v>11</v>
      </c>
      <c r="C458" s="109" t="s">
        <v>334</v>
      </c>
      <c r="D458" s="114" t="s">
        <v>320</v>
      </c>
      <c r="E458" s="109"/>
    </row>
    <row r="459" spans="2:5">
      <c r="B459" s="114">
        <v>12</v>
      </c>
      <c r="C459" s="109" t="s">
        <v>335</v>
      </c>
      <c r="D459" s="149" t="s">
        <v>336</v>
      </c>
      <c r="E459" s="109"/>
    </row>
    <row r="460" spans="2:5" ht="138" customHeight="1">
      <c r="B460" s="241" t="s">
        <v>517</v>
      </c>
      <c r="C460" s="241"/>
      <c r="D460" s="241"/>
      <c r="E460" s="241"/>
    </row>
    <row r="462" spans="2:5" ht="48.4" customHeight="1">
      <c r="B462" s="195"/>
      <c r="C462" s="105" t="s">
        <v>337</v>
      </c>
      <c r="D462" s="110" t="s">
        <v>315</v>
      </c>
      <c r="E462" s="150" t="s">
        <v>117</v>
      </c>
    </row>
    <row r="463" spans="2:5" ht="29.25" customHeight="1">
      <c r="B463" s="114">
        <v>1</v>
      </c>
      <c r="C463" s="106" t="s">
        <v>293</v>
      </c>
      <c r="D463" s="149" t="s">
        <v>68</v>
      </c>
      <c r="E463" s="111"/>
    </row>
    <row r="464" spans="2:5" ht="29.65" customHeight="1">
      <c r="B464" s="114">
        <v>2</v>
      </c>
      <c r="C464" s="106" t="s">
        <v>327</v>
      </c>
      <c r="D464" s="149" t="s">
        <v>68</v>
      </c>
      <c r="E464" s="111"/>
    </row>
    <row r="465" spans="2:5" ht="95.65" customHeight="1">
      <c r="B465" s="114">
        <v>3</v>
      </c>
      <c r="C465" s="106" t="s">
        <v>338</v>
      </c>
      <c r="D465" s="149" t="s">
        <v>68</v>
      </c>
      <c r="E465" s="111"/>
    </row>
    <row r="466" spans="2:5" ht="48" customHeight="1">
      <c r="B466" s="114">
        <v>4</v>
      </c>
      <c r="C466" s="106" t="s">
        <v>318</v>
      </c>
      <c r="D466" s="149" t="s">
        <v>68</v>
      </c>
      <c r="E466" s="111"/>
    </row>
    <row r="467" spans="2:5" ht="66.400000000000006" customHeight="1">
      <c r="B467" s="114">
        <v>5</v>
      </c>
      <c r="C467" s="106" t="s">
        <v>339</v>
      </c>
      <c r="D467" s="149" t="s">
        <v>68</v>
      </c>
      <c r="E467" s="111"/>
    </row>
    <row r="468" spans="2:5" ht="23.25" customHeight="1">
      <c r="B468" s="114">
        <v>6</v>
      </c>
      <c r="C468" s="106" t="s">
        <v>340</v>
      </c>
      <c r="D468" s="149" t="s">
        <v>68</v>
      </c>
      <c r="E468" s="111"/>
    </row>
    <row r="469" spans="2:5" ht="48" customHeight="1">
      <c r="B469" s="114">
        <v>7</v>
      </c>
      <c r="C469" s="106" t="s">
        <v>341</v>
      </c>
      <c r="D469" s="149" t="s">
        <v>320</v>
      </c>
      <c r="E469" s="112"/>
    </row>
    <row r="470" spans="2:5" ht="40.9" customHeight="1">
      <c r="B470" s="114">
        <v>8</v>
      </c>
      <c r="C470" s="106" t="s">
        <v>507</v>
      </c>
      <c r="D470" s="149" t="s">
        <v>320</v>
      </c>
      <c r="E470" s="112"/>
    </row>
    <row r="471" spans="2:5" ht="25.15" customHeight="1">
      <c r="B471" s="114">
        <v>9</v>
      </c>
      <c r="C471" s="106" t="s">
        <v>342</v>
      </c>
      <c r="D471" s="149" t="s">
        <v>320</v>
      </c>
      <c r="E471" s="112"/>
    </row>
    <row r="472" spans="2:5" ht="78.75" customHeight="1">
      <c r="B472" s="114">
        <v>10</v>
      </c>
      <c r="C472" s="106" t="s">
        <v>343</v>
      </c>
      <c r="D472" s="149" t="s">
        <v>320</v>
      </c>
      <c r="E472" s="112"/>
    </row>
    <row r="473" spans="2:5">
      <c r="B473" s="114">
        <v>11</v>
      </c>
      <c r="C473" s="106" t="s">
        <v>344</v>
      </c>
      <c r="D473" s="149" t="s">
        <v>320</v>
      </c>
      <c r="E473" s="112"/>
    </row>
    <row r="474" spans="2:5">
      <c r="B474" s="114">
        <v>12</v>
      </c>
      <c r="C474" s="106" t="s">
        <v>345</v>
      </c>
      <c r="D474" s="149" t="s">
        <v>346</v>
      </c>
      <c r="E474" s="112"/>
    </row>
    <row r="475" spans="2:5">
      <c r="B475" s="114">
        <v>13</v>
      </c>
      <c r="C475" s="115" t="s">
        <v>347</v>
      </c>
      <c r="D475" s="149" t="s">
        <v>326</v>
      </c>
      <c r="E475" s="112"/>
    </row>
    <row r="477" spans="2:5" ht="53.65" customHeight="1">
      <c r="B477" s="195"/>
      <c r="C477" s="105" t="s">
        <v>348</v>
      </c>
      <c r="D477" s="110" t="s">
        <v>315</v>
      </c>
      <c r="E477" s="150" t="s">
        <v>117</v>
      </c>
    </row>
    <row r="478" spans="2:5" ht="31.5" customHeight="1">
      <c r="B478" s="114">
        <v>1</v>
      </c>
      <c r="C478" s="106" t="s">
        <v>293</v>
      </c>
      <c r="D478" s="149" t="s">
        <v>68</v>
      </c>
      <c r="E478" s="111"/>
    </row>
    <row r="479" spans="2:5">
      <c r="B479" s="114">
        <v>2</v>
      </c>
      <c r="C479" s="106" t="s">
        <v>327</v>
      </c>
      <c r="D479" s="149" t="s">
        <v>68</v>
      </c>
      <c r="E479" s="111"/>
    </row>
    <row r="480" spans="2:5" ht="88.15" customHeight="1">
      <c r="B480" s="114">
        <v>3</v>
      </c>
      <c r="C480" s="106" t="s">
        <v>338</v>
      </c>
      <c r="D480" s="149" t="s">
        <v>68</v>
      </c>
      <c r="E480" s="111"/>
    </row>
    <row r="481" spans="2:5" ht="51" customHeight="1">
      <c r="B481" s="114">
        <v>4</v>
      </c>
      <c r="C481" s="106" t="s">
        <v>318</v>
      </c>
      <c r="D481" s="149" t="s">
        <v>68</v>
      </c>
      <c r="E481" s="111"/>
    </row>
    <row r="482" spans="2:5" ht="87" customHeight="1">
      <c r="B482" s="114">
        <v>5</v>
      </c>
      <c r="C482" s="106" t="s">
        <v>349</v>
      </c>
      <c r="D482" s="149" t="s">
        <v>68</v>
      </c>
      <c r="E482" s="111"/>
    </row>
    <row r="483" spans="2:5" ht="27.75" customHeight="1">
      <c r="B483" s="114">
        <v>6</v>
      </c>
      <c r="C483" s="106" t="s">
        <v>350</v>
      </c>
      <c r="D483" s="149" t="s">
        <v>68</v>
      </c>
      <c r="E483" s="111"/>
    </row>
    <row r="484" spans="2:5" ht="39.4" customHeight="1">
      <c r="B484" s="114">
        <v>7</v>
      </c>
      <c r="C484" s="106" t="s">
        <v>351</v>
      </c>
      <c r="D484" s="149" t="s">
        <v>320</v>
      </c>
      <c r="E484" s="112"/>
    </row>
    <row r="485" spans="2:5" ht="40.9" customHeight="1">
      <c r="B485" s="114">
        <v>8</v>
      </c>
      <c r="C485" s="106" t="s">
        <v>508</v>
      </c>
      <c r="D485" s="149" t="s">
        <v>320</v>
      </c>
      <c r="E485" s="112"/>
    </row>
    <row r="486" spans="2:5" ht="57" customHeight="1">
      <c r="B486" s="114">
        <v>9</v>
      </c>
      <c r="C486" s="106" t="s">
        <v>352</v>
      </c>
      <c r="D486" s="149" t="s">
        <v>320</v>
      </c>
      <c r="E486" s="112"/>
    </row>
    <row r="487" spans="2:5">
      <c r="B487" s="114">
        <v>10</v>
      </c>
      <c r="C487" s="106" t="s">
        <v>353</v>
      </c>
      <c r="D487" s="149" t="s">
        <v>346</v>
      </c>
      <c r="E487" s="112"/>
    </row>
    <row r="489" spans="2:5" ht="49.9" customHeight="1">
      <c r="B489" s="197"/>
      <c r="C489" s="116" t="s">
        <v>354</v>
      </c>
      <c r="D489" s="117" t="s">
        <v>315</v>
      </c>
      <c r="E489" s="118" t="s">
        <v>117</v>
      </c>
    </row>
    <row r="490" spans="2:5" ht="33.75" customHeight="1">
      <c r="B490" s="196">
        <v>1</v>
      </c>
      <c r="C490" s="115" t="s">
        <v>293</v>
      </c>
      <c r="D490" s="119" t="s">
        <v>68</v>
      </c>
      <c r="E490" s="120"/>
    </row>
    <row r="491" spans="2:5" ht="32.25" customHeight="1">
      <c r="B491" s="196">
        <v>2</v>
      </c>
      <c r="C491" s="115" t="s">
        <v>327</v>
      </c>
      <c r="D491" s="119" t="s">
        <v>68</v>
      </c>
      <c r="E491" s="120"/>
    </row>
    <row r="492" spans="2:5" ht="94.15" customHeight="1">
      <c r="B492" s="196">
        <v>3</v>
      </c>
      <c r="C492" s="115" t="s">
        <v>355</v>
      </c>
      <c r="D492" s="119" t="s">
        <v>68</v>
      </c>
      <c r="E492" s="120"/>
    </row>
    <row r="493" spans="2:5" ht="37.9" customHeight="1">
      <c r="B493" s="196">
        <v>4</v>
      </c>
      <c r="C493" s="115" t="s">
        <v>318</v>
      </c>
      <c r="D493" s="119" t="s">
        <v>68</v>
      </c>
      <c r="E493" s="120"/>
    </row>
    <row r="494" spans="2:5" ht="122.65" customHeight="1">
      <c r="B494" s="196">
        <v>5</v>
      </c>
      <c r="C494" s="115" t="s">
        <v>425</v>
      </c>
      <c r="D494" s="119" t="s">
        <v>68</v>
      </c>
      <c r="E494" s="120"/>
    </row>
    <row r="495" spans="2:5" ht="25.5" customHeight="1">
      <c r="B495" s="196">
        <v>6</v>
      </c>
      <c r="C495" s="115" t="s">
        <v>317</v>
      </c>
      <c r="D495" s="119" t="s">
        <v>68</v>
      </c>
      <c r="E495" s="120"/>
    </row>
    <row r="496" spans="2:5" ht="33" customHeight="1">
      <c r="B496" s="196">
        <v>7</v>
      </c>
      <c r="C496" s="115" t="s">
        <v>351</v>
      </c>
      <c r="D496" s="119" t="s">
        <v>320</v>
      </c>
      <c r="E496" s="121"/>
    </row>
    <row r="497" spans="2:5" ht="39" customHeight="1">
      <c r="B497" s="196">
        <v>8</v>
      </c>
      <c r="C497" s="115" t="s">
        <v>356</v>
      </c>
      <c r="D497" s="119" t="s">
        <v>320</v>
      </c>
      <c r="E497" s="121"/>
    </row>
    <row r="498" spans="2:5">
      <c r="B498" s="196">
        <v>9</v>
      </c>
      <c r="C498" s="122" t="s">
        <v>357</v>
      </c>
      <c r="D498" s="119" t="s">
        <v>320</v>
      </c>
      <c r="E498" s="198"/>
    </row>
    <row r="499" spans="2:5" ht="31.15" customHeight="1">
      <c r="B499" s="196">
        <v>10</v>
      </c>
      <c r="C499" s="122" t="s">
        <v>358</v>
      </c>
      <c r="D499" s="119" t="s">
        <v>320</v>
      </c>
      <c r="E499" s="122"/>
    </row>
    <row r="500" spans="2:5" ht="43.5" customHeight="1">
      <c r="B500" s="196">
        <v>11</v>
      </c>
      <c r="C500" s="122" t="s">
        <v>359</v>
      </c>
      <c r="D500" s="119" t="s">
        <v>320</v>
      </c>
      <c r="E500" s="122"/>
    </row>
    <row r="501" spans="2:5">
      <c r="B501" s="196">
        <v>12</v>
      </c>
      <c r="C501" s="122" t="s">
        <v>360</v>
      </c>
      <c r="D501" s="119" t="s">
        <v>320</v>
      </c>
      <c r="E501" s="122"/>
    </row>
    <row r="502" spans="2:5">
      <c r="B502" s="196">
        <v>13</v>
      </c>
      <c r="C502" s="122" t="s">
        <v>361</v>
      </c>
      <c r="D502" s="196" t="s">
        <v>326</v>
      </c>
      <c r="E502" s="122"/>
    </row>
    <row r="503" spans="2:5">
      <c r="B503" s="196">
        <v>13</v>
      </c>
      <c r="C503" s="122" t="s">
        <v>362</v>
      </c>
      <c r="D503" s="196" t="s">
        <v>320</v>
      </c>
      <c r="E503" s="122"/>
    </row>
    <row r="504" spans="2:5">
      <c r="B504" s="196">
        <v>14</v>
      </c>
      <c r="C504" s="115" t="s">
        <v>347</v>
      </c>
      <c r="D504" s="119" t="s">
        <v>336</v>
      </c>
      <c r="E504" s="121"/>
    </row>
    <row r="506" spans="2:5" ht="39.75" customHeight="1">
      <c r="B506" s="195"/>
      <c r="C506" s="105" t="s">
        <v>363</v>
      </c>
      <c r="D506" s="110" t="s">
        <v>315</v>
      </c>
      <c r="E506" s="150" t="s">
        <v>117</v>
      </c>
    </row>
    <row r="507" spans="2:5" ht="33" customHeight="1">
      <c r="B507" s="114">
        <v>1</v>
      </c>
      <c r="C507" s="106" t="s">
        <v>293</v>
      </c>
      <c r="D507" s="149" t="s">
        <v>68</v>
      </c>
      <c r="E507" s="111"/>
    </row>
    <row r="508" spans="2:5" ht="31.5" customHeight="1">
      <c r="B508" s="114">
        <v>2</v>
      </c>
      <c r="C508" s="106" t="s">
        <v>327</v>
      </c>
      <c r="D508" s="149" t="s">
        <v>68</v>
      </c>
      <c r="E508" s="111"/>
    </row>
    <row r="509" spans="2:5" ht="97.9" customHeight="1">
      <c r="B509" s="114">
        <v>3</v>
      </c>
      <c r="C509" s="106" t="s">
        <v>338</v>
      </c>
      <c r="D509" s="149" t="s">
        <v>68</v>
      </c>
      <c r="E509" s="111"/>
    </row>
    <row r="510" spans="2:5" ht="43.5" customHeight="1">
      <c r="B510" s="114">
        <v>4</v>
      </c>
      <c r="C510" s="106" t="s">
        <v>318</v>
      </c>
      <c r="D510" s="149" t="s">
        <v>68</v>
      </c>
      <c r="E510" s="111"/>
    </row>
    <row r="511" spans="2:5" ht="69.400000000000006" customHeight="1">
      <c r="B511" s="114">
        <v>5</v>
      </c>
      <c r="C511" s="106" t="s">
        <v>339</v>
      </c>
      <c r="D511" s="149" t="s">
        <v>68</v>
      </c>
      <c r="E511" s="111"/>
    </row>
    <row r="512" spans="2:5" ht="22.9" customHeight="1">
      <c r="B512" s="114">
        <v>6</v>
      </c>
      <c r="C512" s="106" t="s">
        <v>317</v>
      </c>
      <c r="D512" s="149" t="s">
        <v>68</v>
      </c>
      <c r="E512" s="111"/>
    </row>
    <row r="513" spans="2:5" ht="43.5" customHeight="1">
      <c r="B513" s="114">
        <v>7</v>
      </c>
      <c r="C513" s="106" t="s">
        <v>364</v>
      </c>
      <c r="D513" s="149" t="s">
        <v>320</v>
      </c>
      <c r="E513" s="112"/>
    </row>
    <row r="514" spans="2:5" ht="54" customHeight="1">
      <c r="B514" s="114">
        <v>8</v>
      </c>
      <c r="C514" s="106" t="s">
        <v>365</v>
      </c>
      <c r="D514" s="149" t="s">
        <v>320</v>
      </c>
      <c r="E514" s="112"/>
    </row>
    <row r="515" spans="2:5" ht="20.25" customHeight="1">
      <c r="B515" s="114">
        <v>9</v>
      </c>
      <c r="C515" s="106" t="s">
        <v>366</v>
      </c>
      <c r="D515" s="149" t="s">
        <v>336</v>
      </c>
      <c r="E515" s="112"/>
    </row>
    <row r="517" spans="2:5" ht="49.5" customHeight="1">
      <c r="B517" s="195"/>
      <c r="C517" s="105" t="s">
        <v>367</v>
      </c>
      <c r="D517" s="110" t="s">
        <v>315</v>
      </c>
      <c r="E517" s="150" t="s">
        <v>117</v>
      </c>
    </row>
    <row r="518" spans="2:5" ht="36" customHeight="1">
      <c r="B518" s="114">
        <v>1</v>
      </c>
      <c r="C518" s="106" t="s">
        <v>293</v>
      </c>
      <c r="D518" s="149" t="s">
        <v>68</v>
      </c>
      <c r="E518" s="111"/>
    </row>
    <row r="519" spans="2:5">
      <c r="B519" s="114">
        <v>2</v>
      </c>
      <c r="C519" s="106" t="s">
        <v>327</v>
      </c>
      <c r="D519" s="149" t="s">
        <v>68</v>
      </c>
      <c r="E519" s="111"/>
    </row>
    <row r="520" spans="2:5" ht="89.65" customHeight="1">
      <c r="B520" s="114">
        <v>3</v>
      </c>
      <c r="C520" s="106" t="s">
        <v>338</v>
      </c>
      <c r="D520" s="149" t="s">
        <v>68</v>
      </c>
      <c r="E520" s="111"/>
    </row>
    <row r="521" spans="2:5" ht="25.5">
      <c r="B521" s="114">
        <v>4</v>
      </c>
      <c r="C521" s="106" t="s">
        <v>318</v>
      </c>
      <c r="D521" s="149" t="s">
        <v>68</v>
      </c>
      <c r="E521" s="111"/>
    </row>
    <row r="522" spans="2:5" ht="70.900000000000006" customHeight="1">
      <c r="B522" s="114">
        <v>5</v>
      </c>
      <c r="C522" s="106" t="s">
        <v>368</v>
      </c>
      <c r="D522" s="149" t="s">
        <v>68</v>
      </c>
      <c r="E522" s="111"/>
    </row>
    <row r="523" spans="2:5" ht="25.15" customHeight="1">
      <c r="B523" s="114">
        <v>6</v>
      </c>
      <c r="C523" s="106" t="s">
        <v>369</v>
      </c>
      <c r="D523" s="149" t="s">
        <v>68</v>
      </c>
      <c r="E523" s="111"/>
    </row>
    <row r="524" spans="2:5" ht="25.5">
      <c r="B524" s="114">
        <v>7</v>
      </c>
      <c r="C524" s="106" t="s">
        <v>370</v>
      </c>
      <c r="D524" s="149" t="s">
        <v>320</v>
      </c>
      <c r="E524" s="112"/>
    </row>
    <row r="525" spans="2:5" ht="26.25" customHeight="1">
      <c r="B525" s="114">
        <v>8</v>
      </c>
      <c r="C525" s="109" t="s">
        <v>371</v>
      </c>
      <c r="D525" s="149" t="s">
        <v>320</v>
      </c>
      <c r="E525" s="109"/>
    </row>
    <row r="526" spans="2:5" ht="25.5" customHeight="1">
      <c r="B526" s="114">
        <v>9</v>
      </c>
      <c r="C526" s="109" t="s">
        <v>372</v>
      </c>
      <c r="D526" s="114" t="s">
        <v>326</v>
      </c>
      <c r="E526" s="109"/>
    </row>
    <row r="527" spans="2:5" ht="27.4" customHeight="1">
      <c r="B527" s="114">
        <v>10</v>
      </c>
      <c r="C527" s="109" t="s">
        <v>373</v>
      </c>
      <c r="D527" s="149" t="s">
        <v>320</v>
      </c>
      <c r="E527" s="109"/>
    </row>
    <row r="528" spans="2:5" ht="83.65" customHeight="1">
      <c r="B528" s="114">
        <v>11</v>
      </c>
      <c r="C528" s="106" t="s">
        <v>374</v>
      </c>
      <c r="D528" s="149" t="s">
        <v>320</v>
      </c>
      <c r="E528" s="112"/>
    </row>
    <row r="529" spans="1:13" ht="134.65" customHeight="1">
      <c r="B529" s="114">
        <v>12</v>
      </c>
      <c r="C529" s="109" t="s">
        <v>509</v>
      </c>
      <c r="D529" s="149" t="s">
        <v>320</v>
      </c>
      <c r="E529" s="199"/>
    </row>
    <row r="530" spans="1:13" ht="20.65" customHeight="1">
      <c r="B530" s="114">
        <v>13</v>
      </c>
      <c r="C530" s="109" t="s">
        <v>375</v>
      </c>
      <c r="D530" s="149" t="s">
        <v>320</v>
      </c>
      <c r="E530" s="109"/>
    </row>
    <row r="531" spans="1:13" ht="25.5" customHeight="1">
      <c r="B531" s="114">
        <v>14</v>
      </c>
      <c r="C531" s="109" t="s">
        <v>376</v>
      </c>
      <c r="D531" s="149" t="s">
        <v>320</v>
      </c>
      <c r="E531" s="109"/>
    </row>
    <row r="532" spans="1:13">
      <c r="B532" s="114">
        <v>15</v>
      </c>
      <c r="C532" s="106" t="s">
        <v>377</v>
      </c>
      <c r="D532" s="149" t="s">
        <v>326</v>
      </c>
      <c r="E532" s="112"/>
    </row>
    <row r="534" spans="1:13" ht="31.5" customHeight="1">
      <c r="B534" s="195"/>
      <c r="C534" s="145" t="s">
        <v>378</v>
      </c>
      <c r="D534" s="235" t="s">
        <v>117</v>
      </c>
      <c r="E534" s="235"/>
    </row>
    <row r="535" spans="1:13" ht="28.5" customHeight="1">
      <c r="B535" s="114">
        <v>1</v>
      </c>
      <c r="C535" s="106" t="s">
        <v>293</v>
      </c>
      <c r="D535" s="236"/>
      <c r="E535" s="236"/>
    </row>
    <row r="536" spans="1:13">
      <c r="B536" s="114">
        <v>2</v>
      </c>
      <c r="C536" s="106" t="s">
        <v>327</v>
      </c>
      <c r="D536" s="236"/>
      <c r="E536" s="236"/>
    </row>
    <row r="537" spans="1:13" ht="72" customHeight="1">
      <c r="B537" s="114">
        <v>3</v>
      </c>
      <c r="C537" s="106" t="s">
        <v>379</v>
      </c>
      <c r="D537" s="236"/>
      <c r="E537" s="236"/>
    </row>
    <row r="538" spans="1:13" ht="38.65" customHeight="1">
      <c r="B538" s="114">
        <v>4</v>
      </c>
      <c r="C538" s="106" t="s">
        <v>318</v>
      </c>
      <c r="D538" s="236"/>
      <c r="E538" s="236"/>
    </row>
    <row r="539" spans="1:13" ht="26.25" customHeight="1">
      <c r="B539" s="114">
        <v>5</v>
      </c>
      <c r="C539" s="106" t="s">
        <v>317</v>
      </c>
      <c r="D539" s="236"/>
      <c r="E539" s="236"/>
      <c r="M539" s="96"/>
    </row>
    <row r="540" spans="1:13" ht="21.75" customHeight="1">
      <c r="M540" s="50" t="s">
        <v>380</v>
      </c>
    </row>
    <row r="541" spans="1:13">
      <c r="M541" s="50"/>
    </row>
    <row r="542" spans="1:13" ht="44.25" customHeight="1">
      <c r="A542" s="208" t="s">
        <v>443</v>
      </c>
      <c r="B542" s="208"/>
      <c r="C542" s="208"/>
      <c r="D542" s="208"/>
      <c r="E542" s="208"/>
      <c r="F542" s="208"/>
      <c r="G542" s="208"/>
      <c r="H542" s="208"/>
      <c r="I542" s="208"/>
      <c r="J542" s="208"/>
      <c r="K542" s="208"/>
      <c r="L542" s="208"/>
    </row>
    <row r="543" spans="1:13" ht="60.6" customHeight="1">
      <c r="A543" s="1" t="s">
        <v>1</v>
      </c>
      <c r="B543" s="1" t="s">
        <v>2</v>
      </c>
      <c r="C543" s="1" t="s">
        <v>3</v>
      </c>
      <c r="D543" s="2" t="s">
        <v>4</v>
      </c>
      <c r="E543" s="1" t="s">
        <v>5</v>
      </c>
      <c r="F543" s="1" t="s">
        <v>6</v>
      </c>
      <c r="G543" s="1" t="s">
        <v>7</v>
      </c>
      <c r="H543" s="1" t="s">
        <v>8</v>
      </c>
      <c r="I543" s="1" t="s">
        <v>9</v>
      </c>
      <c r="J543" s="1" t="s">
        <v>10</v>
      </c>
      <c r="K543" s="3" t="s">
        <v>11</v>
      </c>
      <c r="L543" s="3" t="s">
        <v>12</v>
      </c>
    </row>
    <row r="544" spans="1:13" ht="17.25" customHeight="1">
      <c r="A544" s="1" t="s">
        <v>13</v>
      </c>
      <c r="B544" s="1" t="s">
        <v>14</v>
      </c>
      <c r="C544" s="1" t="s">
        <v>15</v>
      </c>
      <c r="D544" s="1" t="s">
        <v>16</v>
      </c>
      <c r="E544" s="1" t="s">
        <v>17</v>
      </c>
      <c r="F544" s="1" t="s">
        <v>18</v>
      </c>
      <c r="G544" s="1" t="s">
        <v>19</v>
      </c>
      <c r="H544" s="1" t="s">
        <v>20</v>
      </c>
      <c r="I544" s="1" t="s">
        <v>21</v>
      </c>
      <c r="J544" s="1" t="s">
        <v>22</v>
      </c>
      <c r="K544" s="3" t="s">
        <v>23</v>
      </c>
      <c r="L544" s="3" t="s">
        <v>24</v>
      </c>
    </row>
    <row r="545" spans="1:13" ht="51.4" customHeight="1">
      <c r="A545" s="4">
        <v>1</v>
      </c>
      <c r="B545" s="22" t="s">
        <v>244</v>
      </c>
      <c r="C545" s="91" t="s">
        <v>381</v>
      </c>
      <c r="D545" s="22" t="s">
        <v>75</v>
      </c>
      <c r="E545" s="123">
        <v>100</v>
      </c>
      <c r="F545" s="24"/>
      <c r="G545" s="25"/>
      <c r="H545" s="26"/>
      <c r="I545" s="24"/>
      <c r="J545" s="25"/>
      <c r="K545" s="28"/>
      <c r="L545" s="28"/>
    </row>
    <row r="546" spans="1:13" ht="61.5" customHeight="1">
      <c r="A546" s="4">
        <v>2</v>
      </c>
      <c r="B546" s="22" t="s">
        <v>244</v>
      </c>
      <c r="C546" s="91" t="s">
        <v>382</v>
      </c>
      <c r="D546" s="22" t="s">
        <v>75</v>
      </c>
      <c r="E546" s="123">
        <v>30</v>
      </c>
      <c r="F546" s="24"/>
      <c r="G546" s="25"/>
      <c r="H546" s="26"/>
      <c r="I546" s="24"/>
      <c r="J546" s="25"/>
      <c r="K546" s="28"/>
      <c r="L546" s="28"/>
    </row>
    <row r="547" spans="1:13" ht="67.5" customHeight="1">
      <c r="A547" s="4">
        <v>3</v>
      </c>
      <c r="B547" s="22" t="s">
        <v>244</v>
      </c>
      <c r="C547" s="91" t="s">
        <v>493</v>
      </c>
      <c r="D547" s="22" t="s">
        <v>75</v>
      </c>
      <c r="E547" s="123">
        <v>100</v>
      </c>
      <c r="F547" s="24"/>
      <c r="G547" s="25"/>
      <c r="H547" s="26"/>
      <c r="I547" s="24"/>
      <c r="J547" s="25"/>
      <c r="K547" s="28"/>
      <c r="L547" s="28"/>
      <c r="M547" s="200"/>
    </row>
    <row r="548" spans="1:13" ht="34.9" customHeight="1">
      <c r="A548" s="4">
        <v>4</v>
      </c>
      <c r="B548" s="22" t="s">
        <v>244</v>
      </c>
      <c r="C548" s="91" t="s">
        <v>383</v>
      </c>
      <c r="D548" s="22" t="s">
        <v>75</v>
      </c>
      <c r="E548" s="123">
        <v>400</v>
      </c>
      <c r="F548" s="24"/>
      <c r="G548" s="25"/>
      <c r="H548" s="26"/>
      <c r="I548" s="24"/>
      <c r="J548" s="25"/>
      <c r="K548" s="28"/>
      <c r="L548" s="28"/>
    </row>
    <row r="549" spans="1:13" ht="134.25" customHeight="1">
      <c r="A549" s="4">
        <v>5</v>
      </c>
      <c r="B549" s="22" t="s">
        <v>244</v>
      </c>
      <c r="C549" s="91" t="s">
        <v>499</v>
      </c>
      <c r="D549" s="22" t="s">
        <v>75</v>
      </c>
      <c r="E549" s="123">
        <v>300</v>
      </c>
      <c r="F549" s="24"/>
      <c r="G549" s="25"/>
      <c r="H549" s="26"/>
      <c r="I549" s="24"/>
      <c r="J549" s="25"/>
      <c r="K549" s="28"/>
      <c r="L549" s="28"/>
    </row>
    <row r="550" spans="1:13" ht="165" customHeight="1">
      <c r="A550" s="4">
        <v>6</v>
      </c>
      <c r="B550" s="22" t="s">
        <v>244</v>
      </c>
      <c r="C550" s="91" t="s">
        <v>500</v>
      </c>
      <c r="D550" s="22" t="s">
        <v>75</v>
      </c>
      <c r="E550" s="123">
        <v>600</v>
      </c>
      <c r="F550" s="24"/>
      <c r="G550" s="25"/>
      <c r="H550" s="26"/>
      <c r="I550" s="24"/>
      <c r="J550" s="25"/>
      <c r="K550" s="28"/>
      <c r="L550" s="28"/>
    </row>
    <row r="551" spans="1:13" ht="17.649999999999999" customHeight="1">
      <c r="A551" s="206" t="s">
        <v>67</v>
      </c>
      <c r="B551" s="206"/>
      <c r="C551" s="206"/>
      <c r="D551" s="206"/>
      <c r="E551" s="17" t="s">
        <v>68</v>
      </c>
      <c r="F551" s="4" t="s">
        <v>68</v>
      </c>
      <c r="G551" s="19" t="s">
        <v>68</v>
      </c>
      <c r="H551" s="72" t="s">
        <v>68</v>
      </c>
      <c r="I551" s="124">
        <f>SUM(I545:I550)</f>
        <v>0</v>
      </c>
      <c r="J551" s="19">
        <f>SUM(J545:J550)</f>
        <v>0</v>
      </c>
      <c r="K551" s="8" t="s">
        <v>68</v>
      </c>
      <c r="L551" s="16" t="s">
        <v>68</v>
      </c>
    </row>
    <row r="552" spans="1:13" ht="20.65" customHeight="1">
      <c r="A552" s="48"/>
      <c r="B552" s="48"/>
      <c r="C552" s="48"/>
      <c r="D552" s="48"/>
      <c r="E552" s="49"/>
      <c r="F552" s="50"/>
      <c r="G552" s="51"/>
      <c r="H552" s="94"/>
      <c r="I552" s="95"/>
      <c r="J552" s="201"/>
      <c r="K552" s="169"/>
      <c r="L552" s="170"/>
    </row>
    <row r="553" spans="1:13" ht="29.25" customHeight="1">
      <c r="A553" s="178"/>
      <c r="B553" s="195"/>
      <c r="C553" s="145" t="s">
        <v>384</v>
      </c>
      <c r="D553" s="150" t="s">
        <v>117</v>
      </c>
      <c r="E553" s="178"/>
      <c r="F553" s="178"/>
      <c r="G553" s="154"/>
      <c r="H553" s="154"/>
      <c r="I553" s="154"/>
      <c r="J553" s="154"/>
      <c r="K553" s="154"/>
      <c r="L553" s="178"/>
    </row>
    <row r="554" spans="1:13" ht="22.5" customHeight="1">
      <c r="A554" s="178"/>
      <c r="B554" s="114">
        <v>1</v>
      </c>
      <c r="C554" s="106" t="s">
        <v>293</v>
      </c>
      <c r="D554" s="149"/>
      <c r="E554" s="178"/>
      <c r="F554" s="178"/>
      <c r="G554" s="154"/>
      <c r="H554" s="154"/>
      <c r="I554" s="154"/>
      <c r="J554" s="154"/>
      <c r="K554" s="154"/>
      <c r="L554" s="178"/>
    </row>
    <row r="555" spans="1:13" ht="21" customHeight="1">
      <c r="A555" s="178"/>
      <c r="B555" s="114">
        <v>2</v>
      </c>
      <c r="C555" s="106" t="s">
        <v>303</v>
      </c>
      <c r="D555" s="149"/>
      <c r="E555" s="178"/>
      <c r="F555" s="178"/>
      <c r="G555" s="154"/>
      <c r="H555" s="154"/>
      <c r="I555" s="154"/>
      <c r="J555" s="154"/>
      <c r="K555" s="154"/>
      <c r="L555" s="178"/>
    </row>
    <row r="556" spans="1:13" ht="63" customHeight="1">
      <c r="A556" s="178"/>
      <c r="B556" s="114">
        <v>3</v>
      </c>
      <c r="C556" s="106" t="s">
        <v>385</v>
      </c>
      <c r="D556" s="149"/>
      <c r="E556" s="178"/>
      <c r="F556" s="178"/>
      <c r="G556" s="154"/>
      <c r="H556" s="154"/>
      <c r="I556" s="154"/>
      <c r="J556" s="154"/>
      <c r="K556" s="154"/>
      <c r="L556" s="178"/>
    </row>
    <row r="557" spans="1:13" ht="32.65" customHeight="1">
      <c r="A557" s="178"/>
      <c r="B557" s="114">
        <v>4</v>
      </c>
      <c r="C557" s="106" t="s">
        <v>318</v>
      </c>
      <c r="D557" s="149"/>
      <c r="E557" s="178"/>
      <c r="F557" s="178"/>
      <c r="G557" s="154"/>
      <c r="H557" s="154"/>
      <c r="I557" s="154"/>
      <c r="J557" s="154"/>
      <c r="K557" s="154"/>
      <c r="L557" s="178"/>
    </row>
    <row r="558" spans="1:13" ht="24.75" customHeight="1">
      <c r="A558" s="178"/>
      <c r="B558" s="114">
        <v>6</v>
      </c>
      <c r="C558" s="106" t="s">
        <v>317</v>
      </c>
      <c r="D558" s="149"/>
      <c r="E558" s="178"/>
      <c r="F558" s="178"/>
      <c r="G558" s="154"/>
      <c r="H558" s="154"/>
      <c r="I558" s="154"/>
      <c r="J558" s="154"/>
      <c r="K558" s="154"/>
      <c r="L558" s="178"/>
    </row>
    <row r="559" spans="1:13" ht="18" customHeight="1">
      <c r="A559" s="178"/>
      <c r="B559" s="202"/>
      <c r="C559" s="125"/>
      <c r="D559" s="126"/>
      <c r="E559" s="178"/>
      <c r="F559" s="178"/>
      <c r="G559" s="154"/>
      <c r="H559" s="154"/>
      <c r="I559" s="154"/>
      <c r="J559" s="154"/>
      <c r="K559" s="154"/>
      <c r="L559" s="178"/>
    </row>
    <row r="560" spans="1:13" ht="18" customHeight="1">
      <c r="A560" s="178"/>
      <c r="B560" s="178"/>
      <c r="C560" s="178"/>
      <c r="D560" s="178"/>
      <c r="E560" s="178"/>
      <c r="F560" s="178"/>
      <c r="G560" s="154"/>
      <c r="H560" s="154"/>
      <c r="I560" s="154"/>
      <c r="J560" s="154"/>
      <c r="K560" s="154"/>
      <c r="L560" s="178"/>
    </row>
    <row r="561" spans="1:12" ht="33.75" customHeight="1">
      <c r="A561" s="208" t="s">
        <v>444</v>
      </c>
      <c r="B561" s="208"/>
      <c r="C561" s="208"/>
      <c r="D561" s="208"/>
      <c r="E561" s="208"/>
      <c r="F561" s="208"/>
      <c r="G561" s="208"/>
      <c r="H561" s="208"/>
      <c r="I561" s="208"/>
      <c r="J561" s="208"/>
      <c r="K561" s="208"/>
      <c r="L561" s="208"/>
    </row>
    <row r="562" spans="1:12" ht="61.9" customHeight="1">
      <c r="A562" s="1" t="s">
        <v>1</v>
      </c>
      <c r="B562" s="1" t="s">
        <v>2</v>
      </c>
      <c r="C562" s="1" t="s">
        <v>3</v>
      </c>
      <c r="D562" s="2" t="s">
        <v>4</v>
      </c>
      <c r="E562" s="1" t="s">
        <v>5</v>
      </c>
      <c r="F562" s="1" t="s">
        <v>6</v>
      </c>
      <c r="G562" s="1" t="s">
        <v>7</v>
      </c>
      <c r="H562" s="1" t="s">
        <v>8</v>
      </c>
      <c r="I562" s="1" t="s">
        <v>9</v>
      </c>
      <c r="J562" s="1" t="s">
        <v>10</v>
      </c>
      <c r="K562" s="3" t="s">
        <v>11</v>
      </c>
      <c r="L562" s="3" t="s">
        <v>12</v>
      </c>
    </row>
    <row r="563" spans="1:12" ht="13.9" customHeight="1">
      <c r="A563" s="1" t="s">
        <v>13</v>
      </c>
      <c r="B563" s="1" t="s">
        <v>14</v>
      </c>
      <c r="C563" s="1" t="s">
        <v>15</v>
      </c>
      <c r="D563" s="1" t="s">
        <v>16</v>
      </c>
      <c r="E563" s="1" t="s">
        <v>17</v>
      </c>
      <c r="F563" s="1" t="s">
        <v>18</v>
      </c>
      <c r="G563" s="1" t="s">
        <v>19</v>
      </c>
      <c r="H563" s="1" t="s">
        <v>20</v>
      </c>
      <c r="I563" s="1" t="s">
        <v>21</v>
      </c>
      <c r="J563" s="1" t="s">
        <v>22</v>
      </c>
      <c r="K563" s="3" t="s">
        <v>23</v>
      </c>
      <c r="L563" s="3" t="s">
        <v>24</v>
      </c>
    </row>
    <row r="564" spans="1:12" ht="25.9" customHeight="1">
      <c r="A564" s="4">
        <v>1</v>
      </c>
      <c r="B564" s="22" t="s">
        <v>244</v>
      </c>
      <c r="C564" s="91" t="s">
        <v>386</v>
      </c>
      <c r="D564" s="22" t="s">
        <v>75</v>
      </c>
      <c r="E564" s="123">
        <v>30</v>
      </c>
      <c r="F564" s="24"/>
      <c r="G564" s="25"/>
      <c r="H564" s="26"/>
      <c r="I564" s="24"/>
      <c r="J564" s="25"/>
      <c r="K564" s="28"/>
      <c r="L564" s="28"/>
    </row>
    <row r="565" spans="1:12" ht="24" customHeight="1">
      <c r="A565" s="4">
        <v>2</v>
      </c>
      <c r="B565" s="22" t="s">
        <v>244</v>
      </c>
      <c r="C565" s="91" t="s">
        <v>387</v>
      </c>
      <c r="D565" s="22" t="s">
        <v>75</v>
      </c>
      <c r="E565" s="123">
        <v>150</v>
      </c>
      <c r="F565" s="24"/>
      <c r="G565" s="25"/>
      <c r="H565" s="26"/>
      <c r="I565" s="24"/>
      <c r="J565" s="25"/>
      <c r="K565" s="28"/>
      <c r="L565" s="28"/>
    </row>
    <row r="566" spans="1:12">
      <c r="A566" s="206" t="s">
        <v>67</v>
      </c>
      <c r="B566" s="206"/>
      <c r="C566" s="206"/>
      <c r="D566" s="206"/>
      <c r="E566" s="17" t="s">
        <v>68</v>
      </c>
      <c r="F566" s="4" t="s">
        <v>68</v>
      </c>
      <c r="G566" s="19" t="s">
        <v>68</v>
      </c>
      <c r="H566" s="72" t="s">
        <v>68</v>
      </c>
      <c r="I566" s="124">
        <f>SUM(I564:I565)</f>
        <v>0</v>
      </c>
      <c r="J566" s="19">
        <f>SUM(J564:J565)</f>
        <v>0</v>
      </c>
      <c r="K566" s="8" t="s">
        <v>68</v>
      </c>
      <c r="L566" s="16" t="s">
        <v>68</v>
      </c>
    </row>
    <row r="567" spans="1:12">
      <c r="A567" s="178"/>
      <c r="B567" s="178"/>
      <c r="C567" s="178"/>
      <c r="D567" s="178"/>
      <c r="E567" s="178"/>
      <c r="F567" s="178"/>
      <c r="L567" s="178"/>
    </row>
    <row r="568" spans="1:12">
      <c r="B568" s="195"/>
      <c r="C568" s="105" t="s">
        <v>512</v>
      </c>
      <c r="D568" s="235" t="s">
        <v>292</v>
      </c>
      <c r="E568" s="235"/>
    </row>
    <row r="569" spans="1:12">
      <c r="B569" s="114">
        <v>1</v>
      </c>
      <c r="C569" s="106" t="s">
        <v>293</v>
      </c>
      <c r="D569" s="236"/>
      <c r="E569" s="236"/>
    </row>
    <row r="570" spans="1:12">
      <c r="B570" s="114">
        <v>2</v>
      </c>
      <c r="C570" s="106" t="s">
        <v>303</v>
      </c>
      <c r="D570" s="236"/>
      <c r="E570" s="236"/>
    </row>
    <row r="571" spans="1:12">
      <c r="B571" s="127">
        <v>3</v>
      </c>
      <c r="C571" s="106" t="s">
        <v>388</v>
      </c>
      <c r="D571" s="236"/>
      <c r="E571" s="236"/>
    </row>
    <row r="572" spans="1:12">
      <c r="B572" s="114">
        <v>4</v>
      </c>
      <c r="C572" s="109" t="s">
        <v>389</v>
      </c>
      <c r="D572" s="236"/>
      <c r="E572" s="236"/>
    </row>
    <row r="573" spans="1:12" ht="22.5" customHeight="1">
      <c r="B573" s="114">
        <v>5</v>
      </c>
      <c r="C573" s="242" t="s">
        <v>510</v>
      </c>
      <c r="D573" s="236"/>
      <c r="E573" s="236"/>
    </row>
    <row r="574" spans="1:12" ht="23.25" customHeight="1">
      <c r="B574" s="114">
        <v>6</v>
      </c>
      <c r="C574" s="106" t="s">
        <v>390</v>
      </c>
      <c r="D574" s="236"/>
      <c r="E574" s="236"/>
    </row>
    <row r="575" spans="1:12">
      <c r="B575" s="114">
        <v>7</v>
      </c>
      <c r="C575" s="106" t="s">
        <v>391</v>
      </c>
      <c r="D575" s="236"/>
      <c r="E575" s="236"/>
    </row>
    <row r="576" spans="1:12" ht="60.75" customHeight="1">
      <c r="B576" s="114">
        <v>8</v>
      </c>
      <c r="C576" s="106" t="s">
        <v>392</v>
      </c>
      <c r="D576" s="236"/>
      <c r="E576" s="236"/>
    </row>
    <row r="577" spans="2:11" ht="36.75" customHeight="1">
      <c r="B577" s="114">
        <v>9</v>
      </c>
      <c r="C577" s="106" t="s">
        <v>393</v>
      </c>
      <c r="D577" s="236"/>
      <c r="E577" s="236"/>
    </row>
    <row r="578" spans="2:11" ht="36.75" customHeight="1">
      <c r="B578" s="241" t="s">
        <v>511</v>
      </c>
      <c r="C578" s="243"/>
      <c r="D578" s="243"/>
      <c r="E578" s="243"/>
    </row>
    <row r="579" spans="2:11">
      <c r="B579" s="202"/>
      <c r="C579" s="125"/>
      <c r="D579" s="126"/>
      <c r="E579" s="126"/>
    </row>
    <row r="580" spans="2:11">
      <c r="B580" s="195"/>
      <c r="C580" s="105" t="s">
        <v>513</v>
      </c>
      <c r="D580" s="235" t="s">
        <v>292</v>
      </c>
      <c r="E580" s="235"/>
    </row>
    <row r="581" spans="2:11">
      <c r="B581" s="114">
        <v>1</v>
      </c>
      <c r="C581" s="106" t="s">
        <v>293</v>
      </c>
      <c r="D581" s="236"/>
      <c r="E581" s="236"/>
    </row>
    <row r="582" spans="2:11">
      <c r="B582" s="114">
        <v>2</v>
      </c>
      <c r="C582" s="106" t="s">
        <v>303</v>
      </c>
      <c r="D582" s="236"/>
      <c r="E582" s="236"/>
    </row>
    <row r="583" spans="2:11" ht="27.75" customHeight="1">
      <c r="B583" s="127">
        <v>3</v>
      </c>
      <c r="C583" s="106" t="s">
        <v>388</v>
      </c>
      <c r="D583" s="236"/>
      <c r="E583" s="236"/>
    </row>
    <row r="584" spans="2:11" ht="31.5" customHeight="1">
      <c r="B584" s="114">
        <v>4</v>
      </c>
      <c r="C584" s="109" t="s">
        <v>389</v>
      </c>
      <c r="D584" s="236"/>
      <c r="E584" s="236"/>
    </row>
    <row r="585" spans="2:11">
      <c r="B585" s="114">
        <v>5</v>
      </c>
      <c r="C585" s="106" t="s">
        <v>394</v>
      </c>
      <c r="D585" s="236"/>
      <c r="E585" s="236"/>
    </row>
    <row r="586" spans="2:11" ht="54.75" customHeight="1">
      <c r="B586" s="114">
        <v>6</v>
      </c>
      <c r="C586" s="242" t="s">
        <v>515</v>
      </c>
      <c r="D586" s="236"/>
      <c r="E586" s="236"/>
    </row>
    <row r="587" spans="2:11" ht="57.75" customHeight="1">
      <c r="B587" s="114">
        <v>7</v>
      </c>
      <c r="C587" s="106" t="s">
        <v>395</v>
      </c>
      <c r="D587" s="236"/>
      <c r="E587" s="236"/>
    </row>
    <row r="588" spans="2:11" ht="78" customHeight="1">
      <c r="B588" s="241" t="s">
        <v>514</v>
      </c>
      <c r="C588" s="241"/>
      <c r="D588" s="241"/>
      <c r="E588" s="241"/>
    </row>
    <row r="589" spans="2:11" ht="19.5" customHeight="1">
      <c r="B589" s="202"/>
      <c r="C589" s="125"/>
      <c r="D589" s="126"/>
      <c r="E589" s="126"/>
      <c r="G589" s="240"/>
      <c r="H589" s="240"/>
      <c r="I589" s="240"/>
      <c r="J589" s="240"/>
      <c r="K589" s="240"/>
    </row>
  </sheetData>
  <mergeCells count="135">
    <mergeCell ref="D570:E570"/>
    <mergeCell ref="D571:E571"/>
    <mergeCell ref="D572:E572"/>
    <mergeCell ref="D573:E573"/>
    <mergeCell ref="D574:E574"/>
    <mergeCell ref="D575:E575"/>
    <mergeCell ref="D576:E576"/>
    <mergeCell ref="G589:K589"/>
    <mergeCell ref="D577:E577"/>
    <mergeCell ref="D580:E580"/>
    <mergeCell ref="D581:E581"/>
    <mergeCell ref="D582:E582"/>
    <mergeCell ref="D583:E583"/>
    <mergeCell ref="D584:E584"/>
    <mergeCell ref="D585:E585"/>
    <mergeCell ref="D586:E586"/>
    <mergeCell ref="D587:E587"/>
    <mergeCell ref="B578:E578"/>
    <mergeCell ref="B588:E588"/>
    <mergeCell ref="D537:E537"/>
    <mergeCell ref="D538:E538"/>
    <mergeCell ref="D539:E539"/>
    <mergeCell ref="A542:L542"/>
    <mergeCell ref="A551:D551"/>
    <mergeCell ref="A561:L561"/>
    <mergeCell ref="A566:D566"/>
    <mergeCell ref="D568:E568"/>
    <mergeCell ref="D569:E569"/>
    <mergeCell ref="D427:E427"/>
    <mergeCell ref="D428:E428"/>
    <mergeCell ref="D429:E429"/>
    <mergeCell ref="D430:E430"/>
    <mergeCell ref="D431:E431"/>
    <mergeCell ref="D432:E432"/>
    <mergeCell ref="D534:E534"/>
    <mergeCell ref="D535:E535"/>
    <mergeCell ref="D536:E536"/>
    <mergeCell ref="B460:E460"/>
    <mergeCell ref="D417:E417"/>
    <mergeCell ref="D418:E418"/>
    <mergeCell ref="D419:E419"/>
    <mergeCell ref="D421:E421"/>
    <mergeCell ref="D422:E422"/>
    <mergeCell ref="D423:E423"/>
    <mergeCell ref="D424:E424"/>
    <mergeCell ref="D425:E425"/>
    <mergeCell ref="D426:E426"/>
    <mergeCell ref="D407:E407"/>
    <mergeCell ref="D408:E408"/>
    <mergeCell ref="D410:E410"/>
    <mergeCell ref="D411:E411"/>
    <mergeCell ref="D412:E412"/>
    <mergeCell ref="D413:E413"/>
    <mergeCell ref="D414:E414"/>
    <mergeCell ref="D415:E415"/>
    <mergeCell ref="D416:E416"/>
    <mergeCell ref="A397:D397"/>
    <mergeCell ref="D399:E399"/>
    <mergeCell ref="D400:E400"/>
    <mergeCell ref="D401:E401"/>
    <mergeCell ref="D402:E402"/>
    <mergeCell ref="D403:E403"/>
    <mergeCell ref="D404:E404"/>
    <mergeCell ref="D405:E405"/>
    <mergeCell ref="D406:E406"/>
    <mergeCell ref="A342:D342"/>
    <mergeCell ref="A345:L345"/>
    <mergeCell ref="A352:D352"/>
    <mergeCell ref="A356:L356"/>
    <mergeCell ref="B359:B368"/>
    <mergeCell ref="A369:D369"/>
    <mergeCell ref="A372:L372"/>
    <mergeCell ref="A376:D376"/>
    <mergeCell ref="A379:L379"/>
    <mergeCell ref="B353:I353"/>
    <mergeCell ref="B354:I354"/>
    <mergeCell ref="A272:L272"/>
    <mergeCell ref="A276:D276"/>
    <mergeCell ref="A279:L279"/>
    <mergeCell ref="A283:D283"/>
    <mergeCell ref="A286:L286"/>
    <mergeCell ref="A294:D294"/>
    <mergeCell ref="A297:L297"/>
    <mergeCell ref="A306:D306"/>
    <mergeCell ref="A309:L309"/>
    <mergeCell ref="A204:L204"/>
    <mergeCell ref="A233:D233"/>
    <mergeCell ref="C236:I236"/>
    <mergeCell ref="A239:L239"/>
    <mergeCell ref="A247:D247"/>
    <mergeCell ref="A250:L250"/>
    <mergeCell ref="A256:D256"/>
    <mergeCell ref="A259:L259"/>
    <mergeCell ref="A269:D269"/>
    <mergeCell ref="G137:K137"/>
    <mergeCell ref="A138:L138"/>
    <mergeCell ref="A144:D144"/>
    <mergeCell ref="A147:L147"/>
    <mergeCell ref="A155:D155"/>
    <mergeCell ref="A158:L158"/>
    <mergeCell ref="A166:D166"/>
    <mergeCell ref="A171:L171"/>
    <mergeCell ref="A201:D201"/>
    <mergeCell ref="C153:C154"/>
    <mergeCell ref="B153:B154"/>
    <mergeCell ref="A153:A154"/>
    <mergeCell ref="D153:D154"/>
    <mergeCell ref="E153:E154"/>
    <mergeCell ref="F153:F154"/>
    <mergeCell ref="G153:G154"/>
    <mergeCell ref="H153:H154"/>
    <mergeCell ref="I153:I154"/>
    <mergeCell ref="J153:J154"/>
    <mergeCell ref="K153:K154"/>
    <mergeCell ref="L153:L154"/>
    <mergeCell ref="D109:E109"/>
    <mergeCell ref="D110:E110"/>
    <mergeCell ref="D111:E111"/>
    <mergeCell ref="D112:E112"/>
    <mergeCell ref="D113:E113"/>
    <mergeCell ref="D115:E115"/>
    <mergeCell ref="D116:E116"/>
    <mergeCell ref="A119:L119"/>
    <mergeCell ref="A135:D135"/>
    <mergeCell ref="A1:L1"/>
    <mergeCell ref="A2:L2"/>
    <mergeCell ref="A47:D47"/>
    <mergeCell ref="A50:L50"/>
    <mergeCell ref="A80:D80"/>
    <mergeCell ref="A83:L83"/>
    <mergeCell ref="A87:D87"/>
    <mergeCell ref="A90:L90"/>
    <mergeCell ref="A107:D107"/>
    <mergeCell ref="B88:G88"/>
    <mergeCell ref="B48:K48"/>
  </mergeCells>
  <pageMargins left="0.25" right="0.25" top="0.75" bottom="0.75" header="0.51180555555555496" footer="0.51180555555555496"/>
  <pageSetup paperSize="9" scale="74" fitToHeight="0" orientation="landscape" verticalDpi="300" r:id="rId1"/>
  <rowBreaks count="2" manualBreakCount="2">
    <brk id="157" max="11" man="1"/>
    <brk id="55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1"/>
  <sheetViews>
    <sheetView view="pageBreakPreview" zoomScaleNormal="70" workbookViewId="0">
      <selection activeCell="C3" sqref="C3"/>
    </sheetView>
  </sheetViews>
  <sheetFormatPr defaultColWidth="8.5" defaultRowHeight="14.25"/>
  <cols>
    <col min="1" max="1" width="1.375" customWidth="1"/>
    <col min="2" max="2" width="7.25" customWidth="1"/>
    <col min="3" max="3" width="17.75" customWidth="1"/>
    <col min="4" max="4" width="16" customWidth="1"/>
    <col min="5" max="5" width="19.125" customWidth="1"/>
    <col min="6" max="6" width="17.125" customWidth="1"/>
    <col min="7" max="7" width="15.125" customWidth="1"/>
    <col min="8" max="8" width="7.375" customWidth="1"/>
  </cols>
  <sheetData>
    <row r="2" spans="2:10" ht="18.75">
      <c r="B2" s="128"/>
      <c r="C2" s="128" t="s">
        <v>396</v>
      </c>
      <c r="D2" s="128" t="s">
        <v>397</v>
      </c>
      <c r="E2" s="128" t="s">
        <v>398</v>
      </c>
      <c r="F2" s="129" t="s">
        <v>399</v>
      </c>
      <c r="G2" s="130"/>
      <c r="H2" s="128"/>
    </row>
    <row r="3" spans="2:10" ht="18.75">
      <c r="B3" s="128" t="s">
        <v>400</v>
      </c>
      <c r="C3" s="131">
        <f>'pakiety 1-24'!I47</f>
        <v>0</v>
      </c>
      <c r="D3" s="131">
        <f t="shared" ref="D3:D26" si="0">E3-C3</f>
        <v>0</v>
      </c>
      <c r="E3" s="131">
        <f>'pakiety 1-24'!J47</f>
        <v>0</v>
      </c>
      <c r="F3" s="132">
        <f>ROUND('sumy netto i brutto'!C3/$J$3,2)</f>
        <v>0</v>
      </c>
      <c r="G3" s="133"/>
      <c r="H3" s="134" t="s">
        <v>400</v>
      </c>
      <c r="I3" t="s">
        <v>399</v>
      </c>
      <c r="J3">
        <v>4.4535999999999998</v>
      </c>
    </row>
    <row r="4" spans="2:10" ht="18.75">
      <c r="B4" s="128" t="s">
        <v>401</v>
      </c>
      <c r="C4" s="135">
        <f>'pakiety 1-24'!I80</f>
        <v>0</v>
      </c>
      <c r="D4" s="135">
        <f t="shared" si="0"/>
        <v>0</v>
      </c>
      <c r="E4" s="135">
        <f>'pakiety 1-24'!J80</f>
        <v>0</v>
      </c>
      <c r="F4" s="132">
        <f>ROUND('sumy netto i brutto'!C4/$J$3,2)</f>
        <v>0</v>
      </c>
      <c r="G4" s="136"/>
      <c r="H4" s="134" t="s">
        <v>401</v>
      </c>
    </row>
    <row r="5" spans="2:10" ht="18.75">
      <c r="B5" s="128" t="s">
        <v>402</v>
      </c>
      <c r="C5" s="131">
        <f>'pakiety 1-24'!I87</f>
        <v>0</v>
      </c>
      <c r="D5" s="131">
        <f t="shared" si="0"/>
        <v>0</v>
      </c>
      <c r="E5" s="131">
        <f>'pakiety 1-24'!J87</f>
        <v>0</v>
      </c>
      <c r="F5" s="132">
        <f>ROUND('sumy netto i brutto'!C5/$J$3,2)</f>
        <v>0</v>
      </c>
      <c r="G5" s="133"/>
      <c r="H5" s="134" t="s">
        <v>402</v>
      </c>
    </row>
    <row r="6" spans="2:10" ht="18.75">
      <c r="B6" s="128" t="s">
        <v>403</v>
      </c>
      <c r="C6" s="131">
        <f>'pakiety 1-24'!I107</f>
        <v>0</v>
      </c>
      <c r="D6" s="131">
        <f t="shared" si="0"/>
        <v>0</v>
      </c>
      <c r="E6" s="131">
        <f>'pakiety 1-24'!J107</f>
        <v>0</v>
      </c>
      <c r="F6" s="132">
        <f>ROUND('sumy netto i brutto'!C6/$J$3,2)</f>
        <v>0</v>
      </c>
      <c r="G6" s="133"/>
      <c r="H6" s="134" t="s">
        <v>403</v>
      </c>
    </row>
    <row r="7" spans="2:10" ht="18.75">
      <c r="B7" s="128" t="s">
        <v>404</v>
      </c>
      <c r="C7" s="131">
        <f>'pakiety 1-24'!I135</f>
        <v>0</v>
      </c>
      <c r="D7" s="131">
        <f t="shared" si="0"/>
        <v>0</v>
      </c>
      <c r="E7" s="131">
        <f>'pakiety 1-24'!J135</f>
        <v>0</v>
      </c>
      <c r="F7" s="132">
        <f>ROUND('sumy netto i brutto'!C7/$J$3,2)</f>
        <v>0</v>
      </c>
      <c r="G7" s="133"/>
      <c r="H7" s="134" t="s">
        <v>404</v>
      </c>
    </row>
    <row r="8" spans="2:10" ht="18.75">
      <c r="B8" s="128" t="s">
        <v>405</v>
      </c>
      <c r="C8" s="131">
        <f>'pakiety 1-24'!I144</f>
        <v>0</v>
      </c>
      <c r="D8" s="131">
        <f t="shared" si="0"/>
        <v>0</v>
      </c>
      <c r="E8" s="131">
        <f>'pakiety 1-24'!J144</f>
        <v>0</v>
      </c>
      <c r="F8" s="132">
        <f>ROUND('sumy netto i brutto'!C8/$J$3,2)</f>
        <v>0</v>
      </c>
      <c r="G8" s="133"/>
      <c r="H8" s="134" t="s">
        <v>405</v>
      </c>
    </row>
    <row r="9" spans="2:10" ht="18.75">
      <c r="B9" s="128" t="s">
        <v>406</v>
      </c>
      <c r="C9" s="131">
        <f>'pakiety 1-24'!I155</f>
        <v>0</v>
      </c>
      <c r="D9" s="131">
        <f t="shared" si="0"/>
        <v>0</v>
      </c>
      <c r="E9" s="131">
        <f>'pakiety 1-24'!J155</f>
        <v>0</v>
      </c>
      <c r="F9" s="132">
        <f>ROUND('sumy netto i brutto'!C9/$J$3,2)</f>
        <v>0</v>
      </c>
      <c r="G9" s="133"/>
      <c r="H9" s="134" t="s">
        <v>406</v>
      </c>
    </row>
    <row r="10" spans="2:10" ht="18.75">
      <c r="B10" s="128" t="s">
        <v>407</v>
      </c>
      <c r="C10" s="131">
        <f>'pakiety 1-24'!I166</f>
        <v>0</v>
      </c>
      <c r="D10" s="131">
        <f t="shared" si="0"/>
        <v>0</v>
      </c>
      <c r="E10" s="131">
        <f>'pakiety 1-24'!J166</f>
        <v>0</v>
      </c>
      <c r="F10" s="132">
        <f>ROUND('sumy netto i brutto'!C10/$J$3,2)</f>
        <v>0</v>
      </c>
      <c r="G10" s="133"/>
      <c r="H10" s="134" t="s">
        <v>407</v>
      </c>
    </row>
    <row r="11" spans="2:10" ht="18.75">
      <c r="B11" s="128" t="s">
        <v>408</v>
      </c>
      <c r="C11" s="131">
        <f>'pakiety 1-24'!I201</f>
        <v>0</v>
      </c>
      <c r="D11" s="131">
        <f t="shared" si="0"/>
        <v>0</v>
      </c>
      <c r="E11" s="131">
        <f>'pakiety 1-24'!J201</f>
        <v>0</v>
      </c>
      <c r="F11" s="132">
        <f>ROUND('sumy netto i brutto'!C11/$J$3,2)</f>
        <v>0</v>
      </c>
      <c r="G11" s="133"/>
      <c r="H11" s="134" t="s">
        <v>408</v>
      </c>
    </row>
    <row r="12" spans="2:10" ht="18.75">
      <c r="B12" s="128" t="s">
        <v>409</v>
      </c>
      <c r="C12" s="131">
        <f>'pakiety 1-24'!I233</f>
        <v>0</v>
      </c>
      <c r="D12" s="131">
        <f t="shared" si="0"/>
        <v>0</v>
      </c>
      <c r="E12" s="131">
        <f>'pakiety 1-24'!J233</f>
        <v>0</v>
      </c>
      <c r="F12" s="132">
        <f>ROUND('sumy netto i brutto'!C12/$J$3,2)</f>
        <v>0</v>
      </c>
      <c r="G12" s="133"/>
      <c r="H12" s="134" t="s">
        <v>409</v>
      </c>
    </row>
    <row r="13" spans="2:10" ht="18.75">
      <c r="B13" s="128" t="s">
        <v>410</v>
      </c>
      <c r="C13" s="131">
        <f>'pakiety 1-24'!I247</f>
        <v>0</v>
      </c>
      <c r="D13" s="131">
        <f t="shared" si="0"/>
        <v>0</v>
      </c>
      <c r="E13" s="131">
        <f>'pakiety 1-24'!J247</f>
        <v>0</v>
      </c>
      <c r="F13" s="132">
        <f>ROUND('sumy netto i brutto'!C13/$J$3,2)</f>
        <v>0</v>
      </c>
      <c r="G13" s="133"/>
      <c r="H13" s="134" t="s">
        <v>410</v>
      </c>
    </row>
    <row r="14" spans="2:10" ht="18.75">
      <c r="B14" s="128" t="s">
        <v>411</v>
      </c>
      <c r="C14" s="131">
        <f>'pakiety 1-24'!I256</f>
        <v>0</v>
      </c>
      <c r="D14" s="131">
        <f t="shared" si="0"/>
        <v>0</v>
      </c>
      <c r="E14" s="131">
        <f>'pakiety 1-24'!J256</f>
        <v>0</v>
      </c>
      <c r="F14" s="132">
        <f>ROUND('sumy netto i brutto'!C14/$J$3,2)</f>
        <v>0</v>
      </c>
      <c r="G14" s="133"/>
      <c r="H14" s="134" t="s">
        <v>411</v>
      </c>
    </row>
    <row r="15" spans="2:10" ht="18.75">
      <c r="B15" s="128" t="s">
        <v>412</v>
      </c>
      <c r="C15" s="131">
        <f>'pakiety 1-24'!I269</f>
        <v>0</v>
      </c>
      <c r="D15" s="131">
        <f t="shared" si="0"/>
        <v>0</v>
      </c>
      <c r="E15" s="131">
        <f>'pakiety 1-24'!J269</f>
        <v>0</v>
      </c>
      <c r="F15" s="132">
        <f>ROUND('sumy netto i brutto'!C15/$J$3,2)</f>
        <v>0</v>
      </c>
      <c r="G15" s="133"/>
      <c r="H15" s="134" t="s">
        <v>412</v>
      </c>
    </row>
    <row r="16" spans="2:10" ht="18.75">
      <c r="B16" s="128" t="s">
        <v>413</v>
      </c>
      <c r="C16" s="131">
        <f>'pakiety 1-24'!I276</f>
        <v>0</v>
      </c>
      <c r="D16" s="131">
        <f t="shared" si="0"/>
        <v>0</v>
      </c>
      <c r="E16" s="131">
        <f>'pakiety 1-24'!J276</f>
        <v>0</v>
      </c>
      <c r="F16" s="132">
        <f>ROUND('sumy netto i brutto'!C16/$J$3,2)</f>
        <v>0</v>
      </c>
      <c r="G16" s="133"/>
      <c r="H16" s="134" t="s">
        <v>413</v>
      </c>
    </row>
    <row r="17" spans="2:8" ht="18.75">
      <c r="B17" s="128" t="s">
        <v>414</v>
      </c>
      <c r="C17" s="131">
        <f>'pakiety 1-24'!I283</f>
        <v>0</v>
      </c>
      <c r="D17" s="131">
        <f t="shared" si="0"/>
        <v>0</v>
      </c>
      <c r="E17" s="131">
        <f>'pakiety 1-24'!J283</f>
        <v>0</v>
      </c>
      <c r="F17" s="132">
        <f>ROUND('sumy netto i brutto'!C17/$J$3,2)</f>
        <v>0</v>
      </c>
      <c r="G17" s="133"/>
      <c r="H17" s="134" t="s">
        <v>414</v>
      </c>
    </row>
    <row r="18" spans="2:8" ht="18.75">
      <c r="B18" s="128" t="s">
        <v>415</v>
      </c>
      <c r="C18" s="131">
        <f>'pakiety 1-24'!I294</f>
        <v>0</v>
      </c>
      <c r="D18" s="131">
        <f t="shared" si="0"/>
        <v>0</v>
      </c>
      <c r="E18" s="131">
        <f>'pakiety 1-24'!J294</f>
        <v>0</v>
      </c>
      <c r="F18" s="132">
        <f>ROUND('sumy netto i brutto'!C18/$J$3,2)</f>
        <v>0</v>
      </c>
      <c r="G18" s="133"/>
      <c r="H18" s="134" t="s">
        <v>415</v>
      </c>
    </row>
    <row r="19" spans="2:8" ht="18.75">
      <c r="B19" s="128" t="s">
        <v>416</v>
      </c>
      <c r="C19" s="131">
        <f>'pakiety 1-24'!I306</f>
        <v>0</v>
      </c>
      <c r="D19" s="131">
        <f t="shared" si="0"/>
        <v>0</v>
      </c>
      <c r="E19" s="131">
        <f>'pakiety 1-24'!J306</f>
        <v>0</v>
      </c>
      <c r="F19" s="132">
        <f>ROUND('sumy netto i brutto'!C19/$J$3,2)</f>
        <v>0</v>
      </c>
      <c r="G19" s="133"/>
      <c r="H19" s="134" t="s">
        <v>416</v>
      </c>
    </row>
    <row r="20" spans="2:8" ht="18.75">
      <c r="B20" s="128" t="s">
        <v>417</v>
      </c>
      <c r="C20" s="131">
        <f>'pakiety 1-24'!I342</f>
        <v>0</v>
      </c>
      <c r="D20" s="131">
        <f t="shared" si="0"/>
        <v>0</v>
      </c>
      <c r="E20" s="131">
        <f>'pakiety 1-24'!J342</f>
        <v>0</v>
      </c>
      <c r="F20" s="132">
        <f>ROUND('sumy netto i brutto'!C20/$J$3,2)</f>
        <v>0</v>
      </c>
      <c r="G20" s="133"/>
      <c r="H20" s="134" t="s">
        <v>417</v>
      </c>
    </row>
    <row r="21" spans="2:8" ht="18.75">
      <c r="B21" s="128" t="s">
        <v>418</v>
      </c>
      <c r="C21" s="131">
        <f>'pakiety 1-24'!I352</f>
        <v>0</v>
      </c>
      <c r="D21" s="131">
        <f t="shared" si="0"/>
        <v>0</v>
      </c>
      <c r="E21" s="131">
        <f>'pakiety 1-24'!J352</f>
        <v>0</v>
      </c>
      <c r="F21" s="132">
        <f>ROUND('sumy netto i brutto'!C21/$J$3,2)</f>
        <v>0</v>
      </c>
      <c r="G21" s="133"/>
      <c r="H21" s="134" t="s">
        <v>418</v>
      </c>
    </row>
    <row r="22" spans="2:8" ht="18.75">
      <c r="B22" s="128" t="s">
        <v>419</v>
      </c>
      <c r="C22" s="131">
        <f>'pakiety 1-24'!I369</f>
        <v>0</v>
      </c>
      <c r="D22" s="131">
        <f t="shared" si="0"/>
        <v>0</v>
      </c>
      <c r="E22" s="131">
        <f>'pakiety 1-24'!J369</f>
        <v>0</v>
      </c>
      <c r="F22" s="132">
        <f>ROUND('sumy netto i brutto'!C22/$J$3,2)</f>
        <v>0</v>
      </c>
      <c r="G22" s="133"/>
      <c r="H22" s="134" t="s">
        <v>419</v>
      </c>
    </row>
    <row r="23" spans="2:8" ht="18.75">
      <c r="B23" s="128" t="s">
        <v>420</v>
      </c>
      <c r="C23" s="131">
        <f>'pakiety 1-24'!I376</f>
        <v>0</v>
      </c>
      <c r="D23" s="131">
        <f t="shared" si="0"/>
        <v>0</v>
      </c>
      <c r="E23" s="131">
        <f>'pakiety 1-24'!J376</f>
        <v>0</v>
      </c>
      <c r="F23" s="132">
        <f>ROUND('sumy netto i brutto'!C23/$J$3,2)</f>
        <v>0</v>
      </c>
      <c r="G23" s="133"/>
      <c r="H23" s="134" t="s">
        <v>420</v>
      </c>
    </row>
    <row r="24" spans="2:8" ht="18.75">
      <c r="B24" s="128" t="s">
        <v>421</v>
      </c>
      <c r="C24" s="131">
        <f>'pakiety 1-24'!I397</f>
        <v>0</v>
      </c>
      <c r="D24" s="131">
        <f t="shared" si="0"/>
        <v>0</v>
      </c>
      <c r="E24" s="131">
        <f>'pakiety 1-24'!J397</f>
        <v>0</v>
      </c>
      <c r="F24" s="132">
        <f>ROUND('sumy netto i brutto'!C24/$J$3,2)</f>
        <v>0</v>
      </c>
      <c r="G24" s="133"/>
      <c r="H24" s="134" t="s">
        <v>421</v>
      </c>
    </row>
    <row r="25" spans="2:8" ht="18.75">
      <c r="B25" s="128" t="s">
        <v>422</v>
      </c>
      <c r="C25" s="131">
        <f>'pakiety 1-24'!I551</f>
        <v>0</v>
      </c>
      <c r="D25" s="131">
        <f t="shared" si="0"/>
        <v>0</v>
      </c>
      <c r="E25" s="131">
        <f>'pakiety 1-24'!J551</f>
        <v>0</v>
      </c>
      <c r="F25" s="132">
        <f>ROUND('sumy netto i brutto'!C25/$J$3,2)</f>
        <v>0</v>
      </c>
      <c r="G25" s="133"/>
      <c r="H25" s="134" t="s">
        <v>422</v>
      </c>
    </row>
    <row r="26" spans="2:8" ht="18.75">
      <c r="B26" s="128" t="s">
        <v>423</v>
      </c>
      <c r="C26" s="131">
        <f>'pakiety 1-24'!I566</f>
        <v>0</v>
      </c>
      <c r="D26" s="131">
        <f t="shared" si="0"/>
        <v>0</v>
      </c>
      <c r="E26" s="131">
        <f>'pakiety 1-24'!J566</f>
        <v>0</v>
      </c>
      <c r="F26" s="132">
        <f>ROUND('sumy netto i brutto'!C26/$J$3,2)</f>
        <v>0</v>
      </c>
      <c r="G26" s="133"/>
      <c r="H26" s="134" t="s">
        <v>423</v>
      </c>
    </row>
    <row r="27" spans="2:8" ht="18.75">
      <c r="B27" s="137" t="s">
        <v>424</v>
      </c>
      <c r="C27" s="138">
        <f>SUM(C3:C26)</f>
        <v>0</v>
      </c>
      <c r="D27" s="138">
        <f>SUM(D3:D26)</f>
        <v>0</v>
      </c>
      <c r="E27" s="138">
        <f>SUM(E3:E26)</f>
        <v>0</v>
      </c>
      <c r="F27" s="139">
        <f>SUM(F3:F26)</f>
        <v>0</v>
      </c>
      <c r="G27" s="140"/>
      <c r="H27" s="141" t="s">
        <v>424</v>
      </c>
    </row>
    <row r="31" spans="2:8">
      <c r="C31" s="142"/>
    </row>
  </sheetData>
  <pageMargins left="0.25" right="0.25" top="0.75" bottom="0.75" header="0.51180555555555496" footer="0.51180555555555496"/>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120</TotalTime>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pakiety 1-24</vt:lpstr>
      <vt:lpstr>sumy netto i brutto</vt:lpstr>
      <vt:lpstr>'pakiety 1-24'!Obszar_wydruku</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Machut</dc:creator>
  <dc:description/>
  <cp:lastModifiedBy>Katarzyna Kotowicz</cp:lastModifiedBy>
  <cp:revision>14</cp:revision>
  <cp:lastPrinted>2022-04-22T12:24:27Z</cp:lastPrinted>
  <dcterms:created xsi:type="dcterms:W3CDTF">2022-02-22T10:21:42Z</dcterms:created>
  <dcterms:modified xsi:type="dcterms:W3CDTF">2022-05-11T12:35:26Z</dcterms:modified>
  <dc:language>pl-PL</dc:language>
</cp:coreProperties>
</file>