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Y:\(PN5) LEKI\swz\"/>
    </mc:Choice>
  </mc:AlternateContent>
  <xr:revisionPtr revIDLastSave="0" documentId="13_ncr:1_{CEC6191F-6A2D-4B5D-A821-6D852147F0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danie 1 - Lek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1" l="1"/>
  <c r="I60" i="1" s="1"/>
  <c r="I111" i="1" l="1"/>
  <c r="I112" i="1"/>
  <c r="I115" i="1"/>
  <c r="G111" i="1"/>
  <c r="G112" i="1"/>
  <c r="G113" i="1"/>
  <c r="I113" i="1" s="1"/>
  <c r="G114" i="1"/>
  <c r="I114" i="1" s="1"/>
  <c r="G115" i="1"/>
  <c r="G103" i="1"/>
  <c r="I103" i="1" s="1"/>
  <c r="G90" i="1"/>
  <c r="I90" i="1" s="1"/>
  <c r="G83" i="1"/>
  <c r="I83" i="1" s="1"/>
  <c r="G52" i="1"/>
  <c r="I52" i="1" s="1"/>
  <c r="G37" i="1"/>
  <c r="I37" i="1" s="1"/>
  <c r="G29" i="1"/>
  <c r="I29" i="1" s="1"/>
  <c r="G30" i="1"/>
  <c r="I30" i="1" s="1"/>
  <c r="G14" i="1" l="1"/>
  <c r="I14" i="1" s="1"/>
  <c r="G5" i="1" l="1"/>
  <c r="G6" i="1"/>
  <c r="I6" i="1" l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110" i="1"/>
  <c r="I110" i="1" s="1"/>
  <c r="I5" i="1"/>
  <c r="I116" i="1" s="1"/>
  <c r="G116" i="1" l="1"/>
</calcChain>
</file>

<file path=xl/sharedStrings.xml><?xml version="1.0" encoding="utf-8"?>
<sst xmlns="http://schemas.openxmlformats.org/spreadsheetml/2006/main" count="347" uniqueCount="240">
  <si>
    <t>Lp</t>
  </si>
  <si>
    <t>Cena jednostkowa netto</t>
  </si>
  <si>
    <t>Wartość netto</t>
  </si>
  <si>
    <t>1.</t>
  </si>
  <si>
    <t>2.</t>
  </si>
  <si>
    <t>3.</t>
  </si>
  <si>
    <t>4.</t>
  </si>
  <si>
    <t>5.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</si>
  <si>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</si>
  <si>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</si>
  <si>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</si>
  <si>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</si>
  <si>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</si>
  <si>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</si>
  <si>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</si>
  <si>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</si>
  <si>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</si>
  <si>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</si>
  <si>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</si>
  <si>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</si>
  <si>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</si>
  <si>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</si>
  <si>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</si>
  <si>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</si>
  <si>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</si>
  <si>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</si>
  <si>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</si>
  <si>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</si>
  <si>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</si>
  <si>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</si>
  <si>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</si>
  <si>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</si>
  <si>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</si>
  <si>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</si>
  <si>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</si>
  <si>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</si>
  <si>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</si>
  <si>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</si>
  <si>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</si>
  <si>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</si>
  <si>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</si>
  <si>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</si>
  <si>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6.</t>
  </si>
  <si>
    <t>23.</t>
  </si>
  <si>
    <t>24.</t>
  </si>
  <si>
    <t>44.</t>
  </si>
  <si>
    <t>45.</t>
  </si>
  <si>
    <t>46.</t>
  </si>
  <si>
    <t>47.</t>
  </si>
  <si>
    <t>Wartość brutto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</si>
  <si>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</si>
  <si>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</si>
  <si>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</si>
  <si>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</si>
  <si>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</si>
  <si>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</si>
  <si>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</si>
  <si>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</si>
  <si>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</si>
  <si>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</si>
  <si>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</si>
  <si>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</si>
  <si>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</si>
  <si>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</si>
  <si>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</si>
  <si>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</si>
  <si>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</si>
  <si>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</si>
  <si>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</si>
  <si>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</si>
  <si>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</si>
  <si>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</si>
  <si>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</si>
  <si>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</si>
  <si>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</si>
  <si>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</si>
  <si>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</si>
  <si>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</si>
  <si>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</si>
  <si>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</si>
  <si>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</si>
  <si>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</si>
  <si>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</si>
  <si>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</si>
  <si>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</si>
  <si>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</si>
  <si>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</si>
  <si>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</si>
  <si>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</si>
  <si>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</si>
  <si>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</si>
  <si>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</si>
  <si>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</si>
  <si>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</si>
  <si>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</si>
  <si>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</si>
  <si>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</si>
  <si>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</si>
  <si>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</si>
  <si>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</si>
  <si>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</si>
  <si>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</si>
  <si>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</si>
  <si>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</si>
  <si>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Leki</t>
  </si>
  <si>
    <t>Nazwa lub równoważny</t>
  </si>
  <si>
    <t>Zaoferowany produkt</t>
  </si>
  <si>
    <t>Jednostka miary</t>
  </si>
  <si>
    <t>Przewidywana wielkość zamówienia</t>
  </si>
  <si>
    <t>VAT [%]</t>
  </si>
  <si>
    <t>2% Lignocainum h/chlor c.NOR inj. 2ml., 10 amp.</t>
  </si>
  <si>
    <t>3% Woda utleniona 1000 ml</t>
  </si>
  <si>
    <t>Adrenalinum 1mg/1ml inj, 10 amp.</t>
  </si>
  <si>
    <t>Aqua pro inject 10ml, 100 amp.</t>
  </si>
  <si>
    <t>Atropinum sulf.inj. 1mg/1ml, 10 amp.</t>
  </si>
  <si>
    <t>Bio Trombina 400 jm. 5amp(liof.) +rozp.</t>
  </si>
  <si>
    <t>Berodual N aerozol wziewny 200 dawek</t>
  </si>
  <si>
    <t>Captopril 12,5mg tabl. 30szt.</t>
  </si>
  <si>
    <t>Clemastinum 2mg/2ml inj.; 5 amp.</t>
  </si>
  <si>
    <t>Curosurf 80mg/1ml. amp. 1,5ml. 2 fiolki</t>
  </si>
  <si>
    <t>Dicortineff zaw do oczu i uszu 5 ml.</t>
  </si>
  <si>
    <t>Dopaminum h/chlor. 4% 200mg/5ml.,10 amp.</t>
  </si>
  <si>
    <t>Ephedrinum h/chlor. 25mg/1ml. inj. 10 amp.</t>
  </si>
  <si>
    <t>Etomidate Lipuro inj 20 mg /10 ml x 10 amp.</t>
  </si>
  <si>
    <t>Exacyl 500 mg/5 ml inj doż. x 5 amp</t>
  </si>
  <si>
    <t>Fentanyl 0,1 mg / 2ml inj. 50amp</t>
  </si>
  <si>
    <t>Flumazenil 0,5mg/5ml inj.x 5 amp.</t>
  </si>
  <si>
    <t>Furosemid inj.20mg/2ml. x 50amp.</t>
  </si>
  <si>
    <t>Gardenal 40mg/2ml x 1fiol.</t>
  </si>
  <si>
    <t>Gentamycinum 0,3% krople do oczu 5ml</t>
  </si>
  <si>
    <t>Heparine 5000 j./5mlx10amp</t>
  </si>
  <si>
    <t>Ketanest inj. 10mg/1ml. 20ml 5amp.</t>
  </si>
  <si>
    <t>Ketanest inj. 50mg/1ml. 10ml 5amp.</t>
  </si>
  <si>
    <t>Ketonal inj. 0,1/2ml 10amp.</t>
  </si>
  <si>
    <t>Lidocain 10% (100mg/ml) aer 38g</t>
  </si>
  <si>
    <t>Lignocainum h/chlor 1% inj. 20ml., 5fiol</t>
  </si>
  <si>
    <t>Lignocainum h/chlor 2% inj 20ml, 5fiol</t>
  </si>
  <si>
    <t>Magnesium sulf.inj. 20% (2g/10ml), 10amp.</t>
  </si>
  <si>
    <t>Metoclopramidum inj. 10mg/2ml; 5amp</t>
  </si>
  <si>
    <t>Morphinum Sulfas inj. 10mg., 10 amp.</t>
  </si>
  <si>
    <t>Naloxonum h/chlor. 0,4/1ml inj 10amp</t>
  </si>
  <si>
    <t>Natr. Chloratum 0,9% inj (pl.) 10ml, 100 amp.</t>
  </si>
  <si>
    <t>Natr. Chloratum 10% inj.10ml, 100amp.</t>
  </si>
  <si>
    <t>Natr.bicarbonicum 8,4% inj 20ml, 10amp</t>
  </si>
  <si>
    <t>Nebbud 0,25mg/ml 2 ml zaw. do nebulizacji 20 amp.</t>
  </si>
  <si>
    <t>Nitromint aer 11g 200 dawek</t>
  </si>
  <si>
    <t>Papaverinum h/chlor. 20 mg/ml inj 2ml, 10amp.</t>
  </si>
  <si>
    <t>Paracetamol 500mg/50ml x 10 fiol.</t>
  </si>
  <si>
    <t>Paracetamol 10mg/ml, 100ml x 10 fiol.</t>
  </si>
  <si>
    <t>Paracetamol czopki 125mg 10 czopków</t>
  </si>
  <si>
    <t>Paracetamol czopki 250mg 10 czopków</t>
  </si>
  <si>
    <t>Paraffinum lig.płyn 800g</t>
  </si>
  <si>
    <t>Phenazolinum inj 100mg/2ml 10amp.</t>
  </si>
  <si>
    <t>Pilocarpinum 2% krople do oczu 2x5</t>
  </si>
  <si>
    <t>Plofed 1% 10mg/ml 20ml, 5 fiol</t>
  </si>
  <si>
    <t>Polopiryna S tabl. / 20tabl., 300mg</t>
  </si>
  <si>
    <t>Propranolol tabl. 10mg, 50tabl.</t>
  </si>
  <si>
    <t>Pyralginum inj. 2,5g/ 5ml, 5 amp</t>
  </si>
  <si>
    <t>Salbutamol inj.0,5mg/1ml 10amp.</t>
  </si>
  <si>
    <t>Spirytus skażony hibitanem 0,5% 1000ml.</t>
  </si>
  <si>
    <t>Test Gluco Maxx 50 pasków</t>
  </si>
  <si>
    <t>Tropicacamidum 1% (10mg/ml) krople do oczu, 2x5ml.</t>
  </si>
  <si>
    <t>Woda utleniona 3% 100g (plast)</t>
  </si>
  <si>
    <t>Żel do EKG 250g</t>
  </si>
  <si>
    <t>Żel do USG 500g</t>
  </si>
  <si>
    <t>Aethylum chloratum aer 70g</t>
  </si>
  <si>
    <t>Alcaine 0,5% krople do oczu 15ml</t>
  </si>
  <si>
    <t>Amiokordin 150mg/3ml inj. doż. 5 amp.</t>
  </si>
  <si>
    <t>Argosulfan 2% krem 100g</t>
  </si>
  <si>
    <t>Atrovent płyn 0,25mg/ml ; 20ml</t>
  </si>
  <si>
    <t>Benzyna apteczna 1l</t>
  </si>
  <si>
    <t>Buscolisyn 20mg/1ml inj. 10 amp.</t>
  </si>
  <si>
    <t>Clonazepamum inj. 1mg/1ml 10 amp.</t>
  </si>
  <si>
    <t>Dexadent 5g maść stom</t>
  </si>
  <si>
    <t>Gaziki do dezynfekcji nasącz. AFM x 100 szt. 65x58mm, 4 warstwy</t>
  </si>
  <si>
    <t>Glucagen 1mg Hypokit x fiol ss. + rozp.(strzyk.)_</t>
  </si>
  <si>
    <t>Glucosum 20% inj. 10ml., 10amp.</t>
  </si>
  <si>
    <t>Glucosum 40% inj. 10ml., 10amp.</t>
  </si>
  <si>
    <t>Hydroxyzinum inj. 100mg/2ml. 5amp.</t>
  </si>
  <si>
    <t>Lignocainum h/chlor 2% żel typu U 30g</t>
  </si>
  <si>
    <t>Metronidazol 10% maść stom</t>
  </si>
  <si>
    <t>Midanium 5 mg/ml, 10 amp.</t>
  </si>
  <si>
    <t>Neomycinum 0,5% maść do oczu 3g</t>
  </si>
  <si>
    <t>No-spa 0,04g/2 ml x 5amp</t>
  </si>
  <si>
    <t>Relanium inj. 10mg/2ml. 50amp.</t>
  </si>
  <si>
    <t>Relsed 5mg/2,5 ml. Mikrowl.doodbyt. 5 wlewek</t>
  </si>
  <si>
    <t>Sachol żel 10g</t>
  </si>
  <si>
    <t>Sporal A x 10 szt.</t>
  </si>
  <si>
    <t>Termcool żel na oparzenia 30g</t>
  </si>
  <si>
    <t>Ventolin 0,2% 5mg/2,5ml płyn do inhal. x 20 amp.</t>
  </si>
  <si>
    <t>Devipasta 5g.</t>
  </si>
  <si>
    <t>Clopidogrel 75mg x 28 tabl.</t>
  </si>
  <si>
    <t>Hydroxyzinum 10mg x 60 tabl.</t>
  </si>
  <si>
    <t>Tachyben 25/5 roztw. do wstrz. 5 amp.</t>
  </si>
  <si>
    <t>Torecan 6,5 mg/ml x 5amp.</t>
  </si>
  <si>
    <t>Theospirex 20mg/ml.; 10ml x 5amp.</t>
  </si>
  <si>
    <t>Metocard 1mg/1ml 5amp a 5ml</t>
  </si>
  <si>
    <t xml:space="preserve">Brilique 90 mg x 56 tabl. </t>
  </si>
  <si>
    <t>Corhydron 100 mg inj. doż. 5 fiolek + rozp.</t>
  </si>
  <si>
    <t>Dexaven inj 4mg/1ml 10 amp.</t>
  </si>
  <si>
    <t>Roqurum 10mg/ml inj. 5ml x 10 fiol</t>
  </si>
  <si>
    <t>Adenocor inj. 0,006g/2ml x 6 fiol</t>
  </si>
  <si>
    <t>opak.</t>
  </si>
  <si>
    <t>fiolki</t>
  </si>
  <si>
    <t>szt.</t>
  </si>
  <si>
    <t>opak</t>
  </si>
  <si>
    <t>Nipas tabl. do zębodołu x 50 tabl.</t>
  </si>
  <si>
    <t>Calcium chloratum 10% 100 mg/ml 10 ml x 10 amp.</t>
  </si>
  <si>
    <t>Dobutamin 250mg pr.do sporz. r-ru</t>
  </si>
  <si>
    <t>Levonor inj. 1mg/1ml, 4ml  5 amp</t>
  </si>
  <si>
    <t xml:space="preserve">Corhydron 25 mg inj. doż 5 fiolek + rozp.        </t>
  </si>
  <si>
    <t>Załącznik nr 1/1 do SWZ</t>
  </si>
  <si>
    <t>Zadanie 1 - Leki</t>
  </si>
  <si>
    <t>Captopril 25mg tabl. 30szt.</t>
  </si>
  <si>
    <t>Ibuprofen 200mg x 60 tabl.</t>
  </si>
  <si>
    <t>Lignocainum h/chlor 2% inj 20ml, 10 amp.</t>
  </si>
  <si>
    <t>Paracetamol 0,5 g x 20 tabl.</t>
  </si>
  <si>
    <t>Lubegel Plus żel znieczulający do cewnikowania 11ml</t>
  </si>
  <si>
    <t>Relsed 10mg/2,5 ml. Mikrowl.doodbyt. 5 wlewek</t>
  </si>
  <si>
    <t>Chlorsuccillin inj. 200mg., 10 fiol</t>
  </si>
  <si>
    <t>Octenisept płyn x 250 ml z atomizerem</t>
  </si>
  <si>
    <t>Octenisept płyn x 1l</t>
  </si>
  <si>
    <t>Kodan Tinktur forte x 250 ml z atomizerem</t>
  </si>
  <si>
    <t>Sztuczny lód w aerozolu zamrażacz 400 ml</t>
  </si>
  <si>
    <t>Xifaldrop 5mg/ml krople do oczu 5 ml</t>
  </si>
  <si>
    <t>RAZEM:</t>
  </si>
  <si>
    <t>8.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</si>
  <si>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</si>
  <si>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</si>
  <si>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</si>
  <si>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</si>
  <si>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</si>
  <si>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</si>
  <si>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</si>
  <si>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</si>
  <si>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</si>
  <si>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DEA.ZP-260/5/2023</t>
  </si>
  <si>
    <t>Pyralgina 0,5 g x 6 tabl.</t>
  </si>
  <si>
    <t>111.</t>
  </si>
  <si>
    <t>Metocard 0,05 g tabl. x 30 tabl.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</si>
</sst>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[$-415]General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164" fontId="4" fillId="2" borderId="1" xfId="1" applyFont="1" applyFill="1" applyBorder="1" applyAlignment="1" applyProtection="1">
      <alignment horizontal="center" vertical="center" wrapText="1"/>
      <protection locked="0"/>
    </xf>
    <xf numFmtId="164" fontId="4" fillId="2" borderId="3" xfId="1" applyFont="1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9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44" fontId="0" fillId="3" borderId="1" xfId="3" applyFont="1" applyFill="1" applyBorder="1" applyAlignment="1" applyProtection="1">
      <alignment horizontal="center" vertical="center" wrapText="1"/>
      <protection locked="0"/>
    </xf>
    <xf numFmtId="9" fontId="0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9" fontId="2" fillId="0" borderId="0" xfId="0" applyNumberFormat="1" applyFont="1" applyAlignment="1" applyProtection="1">
      <alignment horizontal="center" vertical="center" wrapText="1"/>
      <protection locked="0"/>
    </xf>
    <xf numFmtId="9" fontId="0" fillId="0" borderId="0" xfId="0" applyNumberFormat="1" applyAlignment="1" applyProtection="1">
      <alignment horizontal="center" vertical="center" wrapText="1"/>
      <protection locked="0"/>
    </xf>
    <xf numFmtId="164" fontId="5" fillId="2" borderId="2" xfId="1" applyFont="1" applyFill="1" applyBorder="1" applyAlignment="1" applyProtection="1">
      <alignment horizontal="center" vertical="center" wrapText="1"/>
      <protection locked="0"/>
    </xf>
    <xf numFmtId="164" fontId="5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44" fontId="0" fillId="0" borderId="4" xfId="2" applyFont="1" applyBorder="1" applyAlignment="1" applyProtection="1">
      <alignment horizontal="center" vertical="center" wrapText="1"/>
      <protection locked="0"/>
    </xf>
    <xf numFmtId="44" fontId="0" fillId="0" borderId="1" xfId="2" applyFont="1" applyBorder="1" applyAlignment="1" applyProtection="1">
      <alignment horizontal="center" vertical="center" wrapText="1"/>
      <protection locked="0"/>
    </xf>
    <xf numFmtId="9" fontId="0" fillId="0" borderId="1" xfId="2" applyNumberFormat="1" applyFont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164" fontId="5" fillId="3" borderId="7" xfId="1" applyFont="1" applyFill="1" applyBorder="1" applyAlignment="1" applyProtection="1">
      <alignment horizontal="center" vertical="center" wrapText="1"/>
      <protection locked="0"/>
    </xf>
    <xf numFmtId="44" fontId="0" fillId="3" borderId="4" xfId="2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44" fontId="0" fillId="3" borderId="4" xfId="3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44" fontId="0" fillId="0" borderId="1" xfId="0" applyNumberForma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3" fontId="0" fillId="0" borderId="0" xfId="0" applyNumberFormat="1" applyAlignment="1" applyProtection="1">
      <alignment horizontal="center" vertical="center" wrapText="1"/>
      <protection locked="0"/>
    </xf>
    <xf numFmtId="3" fontId="3" fillId="2" borderId="4" xfId="1" applyNumberFormat="1" applyFill="1" applyBorder="1" applyAlignment="1" applyProtection="1">
      <alignment horizontal="center" vertical="center" wrapText="1"/>
      <protection locked="0"/>
    </xf>
    <xf numFmtId="3" fontId="3" fillId="2" borderId="5" xfId="1" applyNumberFormat="1" applyFill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>
      <alignment horizontal="center" vertical="center" wrapText="1"/>
    </xf>
    <xf numFmtId="3" fontId="0" fillId="3" borderId="6" xfId="0" applyNumberFormat="1" applyFill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 wrapText="1"/>
      <protection locked="0"/>
    </xf>
  </cellXfs>
  <cellStyles count="4">
    <cellStyle name="Excel Built-in Normal" xfId="1" xr:uid="{00000000-0005-0000-0000-000000000000}"/>
    <cellStyle name="Normalny" xfId="0" builtinId="0"/>
    <cellStyle name="Walutowy 2" xfId="2" xr:uid="{00000000-0005-0000-0000-000002000000}"/>
    <cellStyle name="Walutowy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3"/>
  <sheetViews>
    <sheetView tabSelected="1" workbookViewId="0">
      <selection activeCell="C3" sqref="C3"/>
    </sheetView>
  </sheetViews>
  <sheetFormatPr defaultColWidth="8.85546875" defaultRowHeight="15" x14ac:dyDescent="0.25"/>
  <cols>
    <col min="1" max="1" width="4.5703125" style="6" bestFit="1" customWidth="1"/>
    <col min="2" max="2" width="30.85546875" style="6" customWidth="1"/>
    <col min="3" max="3" width="30.28515625" style="6" customWidth="1"/>
    <col min="4" max="4" width="14.85546875" style="14" customWidth="1"/>
    <col min="5" max="5" width="22.28515625" style="37" customWidth="1"/>
    <col min="6" max="6" width="12.42578125" style="6" bestFit="1" customWidth="1"/>
    <col min="7" max="7" width="13.5703125" style="6" bestFit="1" customWidth="1"/>
    <col min="8" max="8" width="13.5703125" style="19" customWidth="1"/>
    <col min="9" max="9" width="14.28515625" style="6" bestFit="1" customWidth="1"/>
    <col min="10" max="11" width="8.85546875" style="6"/>
    <col min="12" max="12" width="31.5703125" style="6" bestFit="1" customWidth="1"/>
    <col min="13" max="16384" width="8.85546875" style="6"/>
  </cols>
  <sheetData>
    <row r="1" spans="1:9" ht="30" x14ac:dyDescent="0.25">
      <c r="B1" s="17" t="s">
        <v>236</v>
      </c>
      <c r="C1" s="17" t="s">
        <v>212</v>
      </c>
      <c r="D1" s="6"/>
      <c r="G1" s="17"/>
      <c r="H1" s="18"/>
      <c r="I1" s="17" t="s">
        <v>211</v>
      </c>
    </row>
    <row r="2" spans="1:9" x14ac:dyDescent="0.25">
      <c r="D2" s="6"/>
    </row>
    <row r="3" spans="1:9" ht="45" x14ac:dyDescent="0.25">
      <c r="A3" s="7" t="s">
        <v>0</v>
      </c>
      <c r="B3" s="1" t="s">
        <v>105</v>
      </c>
      <c r="C3" s="2" t="s">
        <v>106</v>
      </c>
      <c r="D3" s="1" t="s">
        <v>107</v>
      </c>
      <c r="E3" s="38" t="s">
        <v>108</v>
      </c>
      <c r="F3" s="7" t="s">
        <v>1</v>
      </c>
      <c r="G3" s="7" t="s">
        <v>2</v>
      </c>
      <c r="H3" s="8" t="s">
        <v>109</v>
      </c>
      <c r="I3" s="7" t="s">
        <v>49</v>
      </c>
    </row>
    <row r="4" spans="1:9" x14ac:dyDescent="0.25">
      <c r="A4" s="7"/>
      <c r="B4" s="20" t="s">
        <v>104</v>
      </c>
      <c r="C4" s="21"/>
      <c r="D4" s="1"/>
      <c r="E4" s="39"/>
      <c r="F4" s="7"/>
      <c r="G4" s="7"/>
      <c r="H4" s="8"/>
      <c r="I4" s="7"/>
    </row>
    <row r="5" spans="1:9" ht="30" x14ac:dyDescent="0.25">
      <c r="A5" s="9" t="s">
        <v>3</v>
      </c>
      <c r="B5" s="34" t="s">
        <v>110</v>
      </c>
      <c r="C5" s="22"/>
      <c r="D5" s="10" t="s">
        <v>202</v>
      </c>
      <c r="E5" s="11">
        <v>50</v>
      </c>
      <c r="F5" s="23"/>
      <c r="G5" s="24">
        <f t="shared" ref="G5:G71" si="0">E5*F5</f>
        <v>0</v>
      </c>
      <c r="H5" s="25"/>
      <c r="I5" s="24">
        <f>G5+(G5*H5)</f>
        <v>0</v>
      </c>
    </row>
    <row r="6" spans="1:9" x14ac:dyDescent="0.25">
      <c r="A6" s="9" t="s">
        <v>4</v>
      </c>
      <c r="B6" s="34" t="s">
        <v>111</v>
      </c>
      <c r="C6" s="26"/>
      <c r="D6" s="10" t="s">
        <v>202</v>
      </c>
      <c r="E6" s="11">
        <v>15</v>
      </c>
      <c r="F6" s="23"/>
      <c r="G6" s="24">
        <f t="shared" si="0"/>
        <v>0</v>
      </c>
      <c r="H6" s="16"/>
      <c r="I6" s="24">
        <f t="shared" ref="I6:I71" si="1">G6+(G6*H6)</f>
        <v>0</v>
      </c>
    </row>
    <row r="7" spans="1:9" ht="30" x14ac:dyDescent="0.25">
      <c r="A7" s="9" t="s">
        <v>5</v>
      </c>
      <c r="B7" s="34" t="s">
        <v>112</v>
      </c>
      <c r="C7" s="26"/>
      <c r="D7" s="10" t="s">
        <v>202</v>
      </c>
      <c r="E7" s="11">
        <v>1700</v>
      </c>
      <c r="F7" s="23"/>
      <c r="G7" s="24">
        <f t="shared" si="0"/>
        <v>0</v>
      </c>
      <c r="H7" s="16"/>
      <c r="I7" s="24">
        <f t="shared" si="1"/>
        <v>0</v>
      </c>
    </row>
    <row r="8" spans="1:9" x14ac:dyDescent="0.25">
      <c r="A8" s="9" t="s">
        <v>6</v>
      </c>
      <c r="B8" s="34" t="s">
        <v>113</v>
      </c>
      <c r="C8" s="26"/>
      <c r="D8" s="10" t="s">
        <v>202</v>
      </c>
      <c r="E8" s="11">
        <v>50</v>
      </c>
      <c r="F8" s="23"/>
      <c r="G8" s="24">
        <f t="shared" si="0"/>
        <v>0</v>
      </c>
      <c r="H8" s="16"/>
      <c r="I8" s="24">
        <f t="shared" si="1"/>
        <v>0</v>
      </c>
    </row>
    <row r="9" spans="1:9" ht="30" x14ac:dyDescent="0.25">
      <c r="A9" s="9" t="s">
        <v>7</v>
      </c>
      <c r="B9" s="34" t="s">
        <v>114</v>
      </c>
      <c r="C9" s="26"/>
      <c r="D9" s="10" t="s">
        <v>202</v>
      </c>
      <c r="E9" s="11">
        <v>250</v>
      </c>
      <c r="F9" s="23"/>
      <c r="G9" s="24">
        <f t="shared" si="0"/>
        <v>0</v>
      </c>
      <c r="H9" s="16"/>
      <c r="I9" s="24">
        <f t="shared" si="1"/>
        <v>0</v>
      </c>
    </row>
    <row r="10" spans="1:9" ht="30" x14ac:dyDescent="0.25">
      <c r="A10" s="9" t="s">
        <v>42</v>
      </c>
      <c r="B10" s="34" t="s">
        <v>115</v>
      </c>
      <c r="C10" s="26"/>
      <c r="D10" s="10" t="s">
        <v>202</v>
      </c>
      <c r="E10" s="11">
        <v>2</v>
      </c>
      <c r="F10" s="23"/>
      <c r="G10" s="24">
        <f t="shared" si="0"/>
        <v>0</v>
      </c>
      <c r="H10" s="16"/>
      <c r="I10" s="24">
        <f t="shared" si="1"/>
        <v>0</v>
      </c>
    </row>
    <row r="11" spans="1:9" ht="30" x14ac:dyDescent="0.25">
      <c r="A11" s="9" t="s">
        <v>8</v>
      </c>
      <c r="B11" s="34" t="s">
        <v>116</v>
      </c>
      <c r="C11" s="27"/>
      <c r="D11" s="10" t="s">
        <v>202</v>
      </c>
      <c r="E11" s="11">
        <v>4</v>
      </c>
      <c r="F11" s="23"/>
      <c r="G11" s="24">
        <f t="shared" si="0"/>
        <v>0</v>
      </c>
      <c r="H11" s="16"/>
      <c r="I11" s="24">
        <f t="shared" si="1"/>
        <v>0</v>
      </c>
    </row>
    <row r="12" spans="1:9" ht="30" x14ac:dyDescent="0.25">
      <c r="A12" s="9" t="s">
        <v>226</v>
      </c>
      <c r="B12" s="34" t="s">
        <v>207</v>
      </c>
      <c r="C12" s="26"/>
      <c r="D12" s="10" t="s">
        <v>202</v>
      </c>
      <c r="E12" s="11">
        <v>25</v>
      </c>
      <c r="F12" s="23"/>
      <c r="G12" s="24">
        <f t="shared" si="0"/>
        <v>0</v>
      </c>
      <c r="H12" s="16"/>
      <c r="I12" s="24">
        <f t="shared" si="1"/>
        <v>0</v>
      </c>
    </row>
    <row r="13" spans="1:9" x14ac:dyDescent="0.25">
      <c r="A13" s="9" t="s">
        <v>9</v>
      </c>
      <c r="B13" s="34" t="s">
        <v>117</v>
      </c>
      <c r="C13" s="26"/>
      <c r="D13" s="10" t="s">
        <v>202</v>
      </c>
      <c r="E13" s="11">
        <v>500</v>
      </c>
      <c r="F13" s="23"/>
      <c r="G13" s="24">
        <f t="shared" si="0"/>
        <v>0</v>
      </c>
      <c r="H13" s="16"/>
      <c r="I13" s="24">
        <f t="shared" si="1"/>
        <v>0</v>
      </c>
    </row>
    <row r="14" spans="1:9" x14ac:dyDescent="0.25">
      <c r="A14" s="9" t="s">
        <v>10</v>
      </c>
      <c r="B14" s="34" t="s">
        <v>213</v>
      </c>
      <c r="C14" s="26"/>
      <c r="D14" s="10" t="s">
        <v>202</v>
      </c>
      <c r="E14" s="11">
        <v>500</v>
      </c>
      <c r="F14" s="23"/>
      <c r="G14" s="24">
        <f t="shared" si="0"/>
        <v>0</v>
      </c>
      <c r="H14" s="16"/>
      <c r="I14" s="24">
        <f t="shared" si="1"/>
        <v>0</v>
      </c>
    </row>
    <row r="15" spans="1:9" ht="30" x14ac:dyDescent="0.25">
      <c r="A15" s="9" t="s">
        <v>11</v>
      </c>
      <c r="B15" s="34" t="s">
        <v>118</v>
      </c>
      <c r="C15" s="27"/>
      <c r="D15" s="10" t="s">
        <v>202</v>
      </c>
      <c r="E15" s="11">
        <v>600</v>
      </c>
      <c r="F15" s="23"/>
      <c r="G15" s="24">
        <f t="shared" si="0"/>
        <v>0</v>
      </c>
      <c r="H15" s="16"/>
      <c r="I15" s="24">
        <f t="shared" si="1"/>
        <v>0</v>
      </c>
    </row>
    <row r="16" spans="1:9" ht="30" x14ac:dyDescent="0.25">
      <c r="A16" s="9" t="s">
        <v>12</v>
      </c>
      <c r="B16" s="34" t="s">
        <v>119</v>
      </c>
      <c r="C16" s="26"/>
      <c r="D16" s="10" t="s">
        <v>202</v>
      </c>
      <c r="E16" s="11">
        <v>10</v>
      </c>
      <c r="F16" s="23"/>
      <c r="G16" s="24">
        <f t="shared" si="0"/>
        <v>0</v>
      </c>
      <c r="H16" s="16"/>
      <c r="I16" s="24">
        <f t="shared" si="1"/>
        <v>0</v>
      </c>
    </row>
    <row r="17" spans="1:9" ht="30" x14ac:dyDescent="0.25">
      <c r="A17" s="9" t="s">
        <v>13</v>
      </c>
      <c r="B17" s="34" t="s">
        <v>120</v>
      </c>
      <c r="C17" s="26"/>
      <c r="D17" s="10" t="s">
        <v>202</v>
      </c>
      <c r="E17" s="11">
        <v>10</v>
      </c>
      <c r="F17" s="23"/>
      <c r="G17" s="24">
        <f t="shared" si="0"/>
        <v>0</v>
      </c>
      <c r="H17" s="16"/>
      <c r="I17" s="24">
        <f t="shared" si="1"/>
        <v>0</v>
      </c>
    </row>
    <row r="18" spans="1:9" ht="30" x14ac:dyDescent="0.25">
      <c r="A18" s="9" t="s">
        <v>14</v>
      </c>
      <c r="B18" s="34" t="s">
        <v>208</v>
      </c>
      <c r="C18" s="26"/>
      <c r="D18" s="10" t="s">
        <v>203</v>
      </c>
      <c r="E18" s="11">
        <v>100</v>
      </c>
      <c r="F18" s="23"/>
      <c r="G18" s="24">
        <f t="shared" si="0"/>
        <v>0</v>
      </c>
      <c r="H18" s="16"/>
      <c r="I18" s="24">
        <f t="shared" si="1"/>
        <v>0</v>
      </c>
    </row>
    <row r="19" spans="1:9" ht="30" x14ac:dyDescent="0.25">
      <c r="A19" s="9" t="s">
        <v>15</v>
      </c>
      <c r="B19" s="34" t="s">
        <v>121</v>
      </c>
      <c r="C19" s="26"/>
      <c r="D19" s="10" t="s">
        <v>202</v>
      </c>
      <c r="E19" s="11">
        <v>40</v>
      </c>
      <c r="F19" s="23"/>
      <c r="G19" s="24">
        <f t="shared" si="0"/>
        <v>0</v>
      </c>
      <c r="H19" s="16"/>
      <c r="I19" s="24">
        <f t="shared" si="1"/>
        <v>0</v>
      </c>
    </row>
    <row r="20" spans="1:9" ht="30" x14ac:dyDescent="0.25">
      <c r="A20" s="9" t="s">
        <v>16</v>
      </c>
      <c r="B20" s="34" t="s">
        <v>122</v>
      </c>
      <c r="C20" s="26"/>
      <c r="D20" s="10" t="s">
        <v>202</v>
      </c>
      <c r="E20" s="11">
        <v>5</v>
      </c>
      <c r="F20" s="23"/>
      <c r="G20" s="24">
        <f t="shared" si="0"/>
        <v>0</v>
      </c>
      <c r="H20" s="16"/>
      <c r="I20" s="24">
        <f t="shared" si="1"/>
        <v>0</v>
      </c>
    </row>
    <row r="21" spans="1:9" ht="30" x14ac:dyDescent="0.25">
      <c r="A21" s="9" t="s">
        <v>17</v>
      </c>
      <c r="B21" s="34" t="s">
        <v>123</v>
      </c>
      <c r="C21" s="26"/>
      <c r="D21" s="10" t="s">
        <v>202</v>
      </c>
      <c r="E21" s="11">
        <v>20</v>
      </c>
      <c r="F21" s="23"/>
      <c r="G21" s="24">
        <f t="shared" si="0"/>
        <v>0</v>
      </c>
      <c r="H21" s="16"/>
      <c r="I21" s="24">
        <f t="shared" si="1"/>
        <v>0</v>
      </c>
    </row>
    <row r="22" spans="1:9" ht="30" x14ac:dyDescent="0.25">
      <c r="A22" s="9" t="s">
        <v>18</v>
      </c>
      <c r="B22" s="34" t="s">
        <v>124</v>
      </c>
      <c r="C22" s="26"/>
      <c r="D22" s="10" t="s">
        <v>202</v>
      </c>
      <c r="E22" s="11">
        <v>250</v>
      </c>
      <c r="F22" s="23"/>
      <c r="G22" s="24">
        <f t="shared" si="0"/>
        <v>0</v>
      </c>
      <c r="H22" s="16"/>
      <c r="I22" s="24">
        <f t="shared" si="1"/>
        <v>0</v>
      </c>
    </row>
    <row r="23" spans="1:9" x14ac:dyDescent="0.25">
      <c r="A23" s="9" t="s">
        <v>19</v>
      </c>
      <c r="B23" s="34" t="s">
        <v>125</v>
      </c>
      <c r="C23" s="26"/>
      <c r="D23" s="10" t="s">
        <v>202</v>
      </c>
      <c r="E23" s="11">
        <v>130</v>
      </c>
      <c r="F23" s="23"/>
      <c r="G23" s="24">
        <f t="shared" si="0"/>
        <v>0</v>
      </c>
      <c r="H23" s="16"/>
      <c r="I23" s="24">
        <f t="shared" si="1"/>
        <v>0</v>
      </c>
    </row>
    <row r="24" spans="1:9" ht="30" x14ac:dyDescent="0.25">
      <c r="A24" s="9" t="s">
        <v>20</v>
      </c>
      <c r="B24" s="34" t="s">
        <v>126</v>
      </c>
      <c r="C24" s="26"/>
      <c r="D24" s="10" t="s">
        <v>202</v>
      </c>
      <c r="E24" s="11">
        <v>40</v>
      </c>
      <c r="F24" s="23"/>
      <c r="G24" s="24">
        <f t="shared" si="0"/>
        <v>0</v>
      </c>
      <c r="H24" s="16"/>
      <c r="I24" s="24">
        <f t="shared" si="1"/>
        <v>0</v>
      </c>
    </row>
    <row r="25" spans="1:9" ht="30" x14ac:dyDescent="0.25">
      <c r="A25" s="9" t="s">
        <v>21</v>
      </c>
      <c r="B25" s="34" t="s">
        <v>127</v>
      </c>
      <c r="C25" s="26"/>
      <c r="D25" s="10" t="s">
        <v>202</v>
      </c>
      <c r="E25" s="11">
        <v>250</v>
      </c>
      <c r="F25" s="23"/>
      <c r="G25" s="24">
        <f t="shared" si="0"/>
        <v>0</v>
      </c>
      <c r="H25" s="16"/>
      <c r="I25" s="24">
        <f t="shared" si="1"/>
        <v>0</v>
      </c>
    </row>
    <row r="26" spans="1:9" x14ac:dyDescent="0.25">
      <c r="A26" s="9" t="s">
        <v>22</v>
      </c>
      <c r="B26" s="34" t="s">
        <v>128</v>
      </c>
      <c r="C26" s="26"/>
      <c r="D26" s="10" t="s">
        <v>202</v>
      </c>
      <c r="E26" s="11">
        <v>20</v>
      </c>
      <c r="F26" s="23"/>
      <c r="G26" s="24">
        <f t="shared" si="0"/>
        <v>0</v>
      </c>
      <c r="H26" s="16"/>
      <c r="I26" s="24">
        <f t="shared" si="1"/>
        <v>0</v>
      </c>
    </row>
    <row r="27" spans="1:9" ht="30" x14ac:dyDescent="0.25">
      <c r="A27" s="9" t="s">
        <v>43</v>
      </c>
      <c r="B27" s="34" t="s">
        <v>129</v>
      </c>
      <c r="C27" s="26"/>
      <c r="D27" s="10" t="s">
        <v>202</v>
      </c>
      <c r="E27" s="11">
        <v>10</v>
      </c>
      <c r="F27" s="23"/>
      <c r="G27" s="24">
        <f t="shared" si="0"/>
        <v>0</v>
      </c>
      <c r="H27" s="16"/>
      <c r="I27" s="24">
        <f t="shared" si="1"/>
        <v>0</v>
      </c>
    </row>
    <row r="28" spans="1:9" x14ac:dyDescent="0.25">
      <c r="A28" s="9" t="s">
        <v>44</v>
      </c>
      <c r="B28" s="34" t="s">
        <v>130</v>
      </c>
      <c r="C28" s="26"/>
      <c r="D28" s="10" t="s">
        <v>202</v>
      </c>
      <c r="E28" s="11">
        <v>100</v>
      </c>
      <c r="F28" s="23"/>
      <c r="G28" s="24">
        <f t="shared" si="0"/>
        <v>0</v>
      </c>
      <c r="H28" s="16"/>
      <c r="I28" s="24">
        <f t="shared" si="1"/>
        <v>0</v>
      </c>
    </row>
    <row r="29" spans="1:9" x14ac:dyDescent="0.25">
      <c r="A29" s="9" t="s">
        <v>23</v>
      </c>
      <c r="B29" s="34" t="s">
        <v>214</v>
      </c>
      <c r="C29" s="26"/>
      <c r="D29" s="10" t="s">
        <v>202</v>
      </c>
      <c r="E29" s="11">
        <v>90</v>
      </c>
      <c r="F29" s="23"/>
      <c r="G29" s="24">
        <f t="shared" si="0"/>
        <v>0</v>
      </c>
      <c r="H29" s="16"/>
      <c r="I29" s="24">
        <f t="shared" si="1"/>
        <v>0</v>
      </c>
    </row>
    <row r="30" spans="1:9" ht="30" x14ac:dyDescent="0.25">
      <c r="A30" s="9" t="s">
        <v>24</v>
      </c>
      <c r="B30" s="34" t="s">
        <v>131</v>
      </c>
      <c r="C30" s="26"/>
      <c r="D30" s="10" t="s">
        <v>202</v>
      </c>
      <c r="E30" s="11">
        <v>2</v>
      </c>
      <c r="F30" s="23"/>
      <c r="G30" s="24">
        <f t="shared" si="0"/>
        <v>0</v>
      </c>
      <c r="H30" s="16"/>
      <c r="I30" s="24">
        <f t="shared" si="1"/>
        <v>0</v>
      </c>
    </row>
    <row r="31" spans="1:9" ht="30" x14ac:dyDescent="0.25">
      <c r="A31" s="9" t="s">
        <v>25</v>
      </c>
      <c r="B31" s="34" t="s">
        <v>132</v>
      </c>
      <c r="C31" s="26"/>
      <c r="D31" s="10" t="s">
        <v>202</v>
      </c>
      <c r="E31" s="11">
        <v>15</v>
      </c>
      <c r="F31" s="23"/>
      <c r="G31" s="24">
        <f t="shared" si="0"/>
        <v>0</v>
      </c>
      <c r="H31" s="16"/>
      <c r="I31" s="24">
        <f t="shared" si="1"/>
        <v>0</v>
      </c>
    </row>
    <row r="32" spans="1:9" x14ac:dyDescent="0.25">
      <c r="A32" s="9" t="s">
        <v>26</v>
      </c>
      <c r="B32" s="34" t="s">
        <v>133</v>
      </c>
      <c r="C32" s="26"/>
      <c r="D32" s="10" t="s">
        <v>202</v>
      </c>
      <c r="E32" s="11">
        <v>1300</v>
      </c>
      <c r="F32" s="23"/>
      <c r="G32" s="24">
        <f t="shared" si="0"/>
        <v>0</v>
      </c>
      <c r="H32" s="16"/>
      <c r="I32" s="24">
        <f t="shared" si="1"/>
        <v>0</v>
      </c>
    </row>
    <row r="33" spans="1:9" x14ac:dyDescent="0.25">
      <c r="A33" s="9" t="s">
        <v>27</v>
      </c>
      <c r="B33" s="34" t="s">
        <v>209</v>
      </c>
      <c r="C33" s="27"/>
      <c r="D33" s="10" t="s">
        <v>202</v>
      </c>
      <c r="E33" s="11">
        <v>100</v>
      </c>
      <c r="F33" s="23"/>
      <c r="G33" s="24">
        <f t="shared" si="0"/>
        <v>0</v>
      </c>
      <c r="H33" s="16"/>
      <c r="I33" s="24">
        <f t="shared" si="1"/>
        <v>0</v>
      </c>
    </row>
    <row r="34" spans="1:9" x14ac:dyDescent="0.25">
      <c r="A34" s="9" t="s">
        <v>28</v>
      </c>
      <c r="B34" s="34" t="s">
        <v>134</v>
      </c>
      <c r="C34" s="26"/>
      <c r="D34" s="10" t="s">
        <v>202</v>
      </c>
      <c r="E34" s="11">
        <v>5</v>
      </c>
      <c r="F34" s="23"/>
      <c r="G34" s="24">
        <f t="shared" si="0"/>
        <v>0</v>
      </c>
      <c r="H34" s="16"/>
      <c r="I34" s="24">
        <f t="shared" si="1"/>
        <v>0</v>
      </c>
    </row>
    <row r="35" spans="1:9" ht="30" x14ac:dyDescent="0.25">
      <c r="A35" s="9" t="s">
        <v>29</v>
      </c>
      <c r="B35" s="34" t="s">
        <v>135</v>
      </c>
      <c r="C35" s="26"/>
      <c r="D35" s="10" t="s">
        <v>202</v>
      </c>
      <c r="E35" s="11">
        <v>170</v>
      </c>
      <c r="F35" s="23"/>
      <c r="G35" s="24">
        <f t="shared" si="0"/>
        <v>0</v>
      </c>
      <c r="H35" s="16"/>
      <c r="I35" s="24">
        <f t="shared" si="1"/>
        <v>0</v>
      </c>
    </row>
    <row r="36" spans="1:9" ht="30" x14ac:dyDescent="0.25">
      <c r="A36" s="9" t="s">
        <v>30</v>
      </c>
      <c r="B36" s="34" t="s">
        <v>136</v>
      </c>
      <c r="C36" s="26"/>
      <c r="D36" s="10" t="s">
        <v>202</v>
      </c>
      <c r="E36" s="11">
        <v>160</v>
      </c>
      <c r="F36" s="23"/>
      <c r="G36" s="24">
        <f t="shared" si="0"/>
        <v>0</v>
      </c>
      <c r="H36" s="16"/>
      <c r="I36" s="24">
        <f t="shared" si="1"/>
        <v>0</v>
      </c>
    </row>
    <row r="37" spans="1:9" ht="30" x14ac:dyDescent="0.25">
      <c r="A37" s="9" t="s">
        <v>31</v>
      </c>
      <c r="B37" s="34" t="s">
        <v>215</v>
      </c>
      <c r="C37" s="26"/>
      <c r="D37" s="10" t="s">
        <v>202</v>
      </c>
      <c r="E37" s="11">
        <v>10</v>
      </c>
      <c r="F37" s="23"/>
      <c r="G37" s="24">
        <f t="shared" si="0"/>
        <v>0</v>
      </c>
      <c r="H37" s="16"/>
      <c r="I37" s="24">
        <f t="shared" si="1"/>
        <v>0</v>
      </c>
    </row>
    <row r="38" spans="1:9" ht="30" x14ac:dyDescent="0.25">
      <c r="A38" s="9" t="s">
        <v>32</v>
      </c>
      <c r="B38" s="34" t="s">
        <v>137</v>
      </c>
      <c r="C38" s="26"/>
      <c r="D38" s="10" t="s">
        <v>202</v>
      </c>
      <c r="E38" s="11">
        <v>450</v>
      </c>
      <c r="F38" s="23"/>
      <c r="G38" s="24">
        <f t="shared" si="0"/>
        <v>0</v>
      </c>
      <c r="H38" s="16"/>
      <c r="I38" s="24">
        <f t="shared" si="1"/>
        <v>0</v>
      </c>
    </row>
    <row r="39" spans="1:9" ht="30" x14ac:dyDescent="0.25">
      <c r="A39" s="9" t="s">
        <v>33</v>
      </c>
      <c r="B39" s="34" t="s">
        <v>138</v>
      </c>
      <c r="C39" s="26"/>
      <c r="D39" s="10" t="s">
        <v>202</v>
      </c>
      <c r="E39" s="11">
        <v>2200</v>
      </c>
      <c r="F39" s="23"/>
      <c r="G39" s="24">
        <f t="shared" si="0"/>
        <v>0</v>
      </c>
      <c r="H39" s="16"/>
      <c r="I39" s="24">
        <f t="shared" si="1"/>
        <v>0</v>
      </c>
    </row>
    <row r="40" spans="1:9" ht="30" x14ac:dyDescent="0.25">
      <c r="A40" s="9" t="s">
        <v>34</v>
      </c>
      <c r="B40" s="34" t="s">
        <v>139</v>
      </c>
      <c r="C40" s="26"/>
      <c r="D40" s="10" t="s">
        <v>202</v>
      </c>
      <c r="E40" s="11">
        <v>250</v>
      </c>
      <c r="F40" s="23"/>
      <c r="G40" s="24">
        <f t="shared" si="0"/>
        <v>0</v>
      </c>
      <c r="H40" s="16"/>
      <c r="I40" s="24">
        <f t="shared" si="1"/>
        <v>0</v>
      </c>
    </row>
    <row r="41" spans="1:9" ht="30" x14ac:dyDescent="0.25">
      <c r="A41" s="9" t="s">
        <v>35</v>
      </c>
      <c r="B41" s="34" t="s">
        <v>140</v>
      </c>
      <c r="C41" s="26"/>
      <c r="D41" s="10" t="s">
        <v>202</v>
      </c>
      <c r="E41" s="11">
        <v>80</v>
      </c>
      <c r="F41" s="23"/>
      <c r="G41" s="24">
        <f t="shared" si="0"/>
        <v>0</v>
      </c>
      <c r="H41" s="16"/>
      <c r="I41" s="24">
        <f t="shared" si="1"/>
        <v>0</v>
      </c>
    </row>
    <row r="42" spans="1:9" ht="30" x14ac:dyDescent="0.25">
      <c r="A42" s="9" t="s">
        <v>36</v>
      </c>
      <c r="B42" s="34" t="s">
        <v>141</v>
      </c>
      <c r="C42" s="26"/>
      <c r="D42" s="10" t="s">
        <v>202</v>
      </c>
      <c r="E42" s="11">
        <v>1100</v>
      </c>
      <c r="F42" s="23"/>
      <c r="G42" s="24">
        <f t="shared" si="0"/>
        <v>0</v>
      </c>
      <c r="H42" s="16"/>
      <c r="I42" s="24">
        <f t="shared" si="1"/>
        <v>0</v>
      </c>
    </row>
    <row r="43" spans="1:9" ht="30" x14ac:dyDescent="0.25">
      <c r="A43" s="9" t="s">
        <v>37</v>
      </c>
      <c r="B43" s="34" t="s">
        <v>142</v>
      </c>
      <c r="C43" s="26"/>
      <c r="D43" s="10" t="s">
        <v>202</v>
      </c>
      <c r="E43" s="11">
        <v>5</v>
      </c>
      <c r="F43" s="28"/>
      <c r="G43" s="24">
        <f t="shared" si="0"/>
        <v>0</v>
      </c>
      <c r="H43" s="16"/>
      <c r="I43" s="24">
        <f t="shared" si="1"/>
        <v>0</v>
      </c>
    </row>
    <row r="44" spans="1:9" ht="30" x14ac:dyDescent="0.25">
      <c r="A44" s="9" t="s">
        <v>38</v>
      </c>
      <c r="B44" s="34" t="s">
        <v>143</v>
      </c>
      <c r="C44" s="26"/>
      <c r="D44" s="10" t="s">
        <v>202</v>
      </c>
      <c r="E44" s="11">
        <v>60</v>
      </c>
      <c r="F44" s="28"/>
      <c r="G44" s="24">
        <f t="shared" si="0"/>
        <v>0</v>
      </c>
      <c r="H44" s="16"/>
      <c r="I44" s="24">
        <f t="shared" si="1"/>
        <v>0</v>
      </c>
    </row>
    <row r="45" spans="1:9" ht="30" x14ac:dyDescent="0.25">
      <c r="A45" s="9" t="s">
        <v>39</v>
      </c>
      <c r="B45" s="34" t="s">
        <v>144</v>
      </c>
      <c r="C45" s="26"/>
      <c r="D45" s="10" t="s">
        <v>202</v>
      </c>
      <c r="E45" s="11">
        <v>400</v>
      </c>
      <c r="F45" s="28"/>
      <c r="G45" s="24">
        <f t="shared" si="0"/>
        <v>0</v>
      </c>
      <c r="H45" s="16"/>
      <c r="I45" s="24">
        <f t="shared" si="1"/>
        <v>0</v>
      </c>
    </row>
    <row r="46" spans="1:9" x14ac:dyDescent="0.25">
      <c r="A46" s="9" t="s">
        <v>40</v>
      </c>
      <c r="B46" s="34" t="s">
        <v>145</v>
      </c>
      <c r="C46" s="26"/>
      <c r="D46" s="10" t="s">
        <v>202</v>
      </c>
      <c r="E46" s="11">
        <v>150</v>
      </c>
      <c r="F46" s="28"/>
      <c r="G46" s="24">
        <f t="shared" si="0"/>
        <v>0</v>
      </c>
      <c r="H46" s="16"/>
      <c r="I46" s="24">
        <f t="shared" si="1"/>
        <v>0</v>
      </c>
    </row>
    <row r="47" spans="1:9" ht="30" x14ac:dyDescent="0.25">
      <c r="A47" s="9" t="s">
        <v>41</v>
      </c>
      <c r="B47" s="34" t="s">
        <v>146</v>
      </c>
      <c r="C47" s="26"/>
      <c r="D47" s="10" t="s">
        <v>202</v>
      </c>
      <c r="E47" s="11">
        <v>300</v>
      </c>
      <c r="F47" s="28"/>
      <c r="G47" s="24">
        <f t="shared" si="0"/>
        <v>0</v>
      </c>
      <c r="H47" s="16"/>
      <c r="I47" s="24">
        <f t="shared" si="1"/>
        <v>0</v>
      </c>
    </row>
    <row r="48" spans="1:9" ht="30" x14ac:dyDescent="0.25">
      <c r="A48" s="9" t="s">
        <v>45</v>
      </c>
      <c r="B48" s="34" t="s">
        <v>147</v>
      </c>
      <c r="C48" s="26"/>
      <c r="D48" s="10" t="s">
        <v>202</v>
      </c>
      <c r="E48" s="11">
        <v>2</v>
      </c>
      <c r="F48" s="28"/>
      <c r="G48" s="24">
        <f t="shared" si="0"/>
        <v>0</v>
      </c>
      <c r="H48" s="16"/>
      <c r="I48" s="24">
        <f t="shared" si="1"/>
        <v>0</v>
      </c>
    </row>
    <row r="49" spans="1:9" ht="30" x14ac:dyDescent="0.25">
      <c r="A49" s="9" t="s">
        <v>46</v>
      </c>
      <c r="B49" s="34" t="s">
        <v>148</v>
      </c>
      <c r="C49" s="26"/>
      <c r="D49" s="10" t="s">
        <v>202</v>
      </c>
      <c r="E49" s="11">
        <v>1200</v>
      </c>
      <c r="F49" s="28"/>
      <c r="G49" s="24">
        <f t="shared" si="0"/>
        <v>0</v>
      </c>
      <c r="H49" s="16"/>
      <c r="I49" s="24">
        <f t="shared" si="1"/>
        <v>0</v>
      </c>
    </row>
    <row r="50" spans="1:9" ht="30" x14ac:dyDescent="0.25">
      <c r="A50" s="9" t="s">
        <v>47</v>
      </c>
      <c r="B50" s="34" t="s">
        <v>149</v>
      </c>
      <c r="C50" s="27"/>
      <c r="D50" s="10" t="s">
        <v>202</v>
      </c>
      <c r="E50" s="11">
        <v>80</v>
      </c>
      <c r="F50" s="29"/>
      <c r="G50" s="24">
        <f t="shared" si="0"/>
        <v>0</v>
      </c>
      <c r="H50" s="16"/>
      <c r="I50" s="24">
        <f t="shared" si="1"/>
        <v>0</v>
      </c>
    </row>
    <row r="51" spans="1:9" ht="30" x14ac:dyDescent="0.25">
      <c r="A51" s="9" t="s">
        <v>48</v>
      </c>
      <c r="B51" s="34" t="s">
        <v>150</v>
      </c>
      <c r="C51" s="26"/>
      <c r="D51" s="10" t="s">
        <v>202</v>
      </c>
      <c r="E51" s="11">
        <v>150</v>
      </c>
      <c r="F51" s="28"/>
      <c r="G51" s="24">
        <f t="shared" si="0"/>
        <v>0</v>
      </c>
      <c r="H51" s="16"/>
      <c r="I51" s="24">
        <f t="shared" si="1"/>
        <v>0</v>
      </c>
    </row>
    <row r="52" spans="1:9" x14ac:dyDescent="0.25">
      <c r="A52" s="9" t="s">
        <v>50</v>
      </c>
      <c r="B52" s="34" t="s">
        <v>216</v>
      </c>
      <c r="C52" s="26"/>
      <c r="D52" s="10" t="s">
        <v>202</v>
      </c>
      <c r="E52" s="11">
        <v>100</v>
      </c>
      <c r="F52" s="28"/>
      <c r="G52" s="24">
        <f t="shared" si="0"/>
        <v>0</v>
      </c>
      <c r="H52" s="16"/>
      <c r="I52" s="24">
        <f t="shared" si="1"/>
        <v>0</v>
      </c>
    </row>
    <row r="53" spans="1:9" x14ac:dyDescent="0.25">
      <c r="A53" s="9" t="s">
        <v>51</v>
      </c>
      <c r="B53" s="34" t="s">
        <v>151</v>
      </c>
      <c r="C53" s="26"/>
      <c r="D53" s="10" t="s">
        <v>202</v>
      </c>
      <c r="E53" s="11">
        <v>1</v>
      </c>
      <c r="F53" s="28"/>
      <c r="G53" s="24">
        <f t="shared" si="0"/>
        <v>0</v>
      </c>
      <c r="H53" s="16"/>
      <c r="I53" s="24">
        <f t="shared" si="1"/>
        <v>0</v>
      </c>
    </row>
    <row r="54" spans="1:9" ht="30" x14ac:dyDescent="0.25">
      <c r="A54" s="9" t="s">
        <v>52</v>
      </c>
      <c r="B54" s="34" t="s">
        <v>152</v>
      </c>
      <c r="C54" s="26"/>
      <c r="D54" s="10" t="s">
        <v>202</v>
      </c>
      <c r="E54" s="11">
        <v>30</v>
      </c>
      <c r="F54" s="28"/>
      <c r="G54" s="24">
        <f t="shared" si="0"/>
        <v>0</v>
      </c>
      <c r="H54" s="16"/>
      <c r="I54" s="24">
        <f t="shared" si="1"/>
        <v>0</v>
      </c>
    </row>
    <row r="55" spans="1:9" ht="30" x14ac:dyDescent="0.25">
      <c r="A55" s="9" t="s">
        <v>53</v>
      </c>
      <c r="B55" s="34" t="s">
        <v>153</v>
      </c>
      <c r="C55" s="26"/>
      <c r="D55" s="10" t="s">
        <v>202</v>
      </c>
      <c r="E55" s="11">
        <v>10</v>
      </c>
      <c r="F55" s="28"/>
      <c r="G55" s="24">
        <f t="shared" si="0"/>
        <v>0</v>
      </c>
      <c r="H55" s="16"/>
      <c r="I55" s="24">
        <f t="shared" si="1"/>
        <v>0</v>
      </c>
    </row>
    <row r="56" spans="1:9" x14ac:dyDescent="0.25">
      <c r="A56" s="9" t="s">
        <v>54</v>
      </c>
      <c r="B56" s="34" t="s">
        <v>154</v>
      </c>
      <c r="C56" s="26"/>
      <c r="D56" s="10" t="s">
        <v>202</v>
      </c>
      <c r="E56" s="11">
        <v>30</v>
      </c>
      <c r="F56" s="28"/>
      <c r="G56" s="24">
        <f t="shared" si="0"/>
        <v>0</v>
      </c>
      <c r="H56" s="16"/>
      <c r="I56" s="24">
        <f t="shared" si="1"/>
        <v>0</v>
      </c>
    </row>
    <row r="57" spans="1:9" ht="30" x14ac:dyDescent="0.25">
      <c r="A57" s="9" t="s">
        <v>55</v>
      </c>
      <c r="B57" s="34" t="s">
        <v>155</v>
      </c>
      <c r="C57" s="27"/>
      <c r="D57" s="10" t="s">
        <v>202</v>
      </c>
      <c r="E57" s="11">
        <v>400</v>
      </c>
      <c r="F57" s="13"/>
      <c r="G57" s="24">
        <f t="shared" si="0"/>
        <v>0</v>
      </c>
      <c r="H57" s="16"/>
      <c r="I57" s="24">
        <f t="shared" si="1"/>
        <v>0</v>
      </c>
    </row>
    <row r="58" spans="1:9" x14ac:dyDescent="0.25">
      <c r="A58" s="9" t="s">
        <v>56</v>
      </c>
      <c r="B58" s="34" t="s">
        <v>156</v>
      </c>
      <c r="C58" s="26"/>
      <c r="D58" s="10" t="s">
        <v>202</v>
      </c>
      <c r="E58" s="11">
        <v>10</v>
      </c>
      <c r="F58" s="30"/>
      <c r="G58" s="24">
        <f t="shared" si="0"/>
        <v>0</v>
      </c>
      <c r="H58" s="16"/>
      <c r="I58" s="24">
        <f t="shared" si="1"/>
        <v>0</v>
      </c>
    </row>
    <row r="59" spans="1:9" x14ac:dyDescent="0.25">
      <c r="A59" s="9" t="s">
        <v>57</v>
      </c>
      <c r="B59" s="34" t="s">
        <v>157</v>
      </c>
      <c r="C59" s="26"/>
      <c r="D59" s="10" t="s">
        <v>202</v>
      </c>
      <c r="E59" s="11">
        <v>5000</v>
      </c>
      <c r="F59" s="30"/>
      <c r="G59" s="24">
        <f t="shared" si="0"/>
        <v>0</v>
      </c>
      <c r="H59" s="16"/>
      <c r="I59" s="24">
        <f t="shared" si="1"/>
        <v>0</v>
      </c>
    </row>
    <row r="60" spans="1:9" x14ac:dyDescent="0.25">
      <c r="A60" s="9" t="s">
        <v>58</v>
      </c>
      <c r="B60" s="34" t="s">
        <v>237</v>
      </c>
      <c r="C60" s="26"/>
      <c r="D60" s="10" t="s">
        <v>202</v>
      </c>
      <c r="E60" s="11">
        <v>100</v>
      </c>
      <c r="F60" s="30"/>
      <c r="G60" s="24">
        <f t="shared" si="0"/>
        <v>0</v>
      </c>
      <c r="H60" s="16"/>
      <c r="I60" s="24">
        <f t="shared" si="1"/>
        <v>0</v>
      </c>
    </row>
    <row r="61" spans="1:9" ht="30" x14ac:dyDescent="0.25">
      <c r="A61" s="9" t="s">
        <v>59</v>
      </c>
      <c r="B61" s="34" t="s">
        <v>158</v>
      </c>
      <c r="C61" s="26"/>
      <c r="D61" s="10" t="s">
        <v>202</v>
      </c>
      <c r="E61" s="11">
        <v>40</v>
      </c>
      <c r="F61" s="30"/>
      <c r="G61" s="24">
        <f t="shared" si="0"/>
        <v>0</v>
      </c>
      <c r="H61" s="16"/>
      <c r="I61" s="24">
        <f t="shared" si="1"/>
        <v>0</v>
      </c>
    </row>
    <row r="62" spans="1:9" ht="30" x14ac:dyDescent="0.25">
      <c r="A62" s="9" t="s">
        <v>60</v>
      </c>
      <c r="B62" s="34" t="s">
        <v>159</v>
      </c>
      <c r="C62" s="26"/>
      <c r="D62" s="10" t="s">
        <v>202</v>
      </c>
      <c r="E62" s="11">
        <v>2</v>
      </c>
      <c r="F62" s="30"/>
      <c r="G62" s="24">
        <f t="shared" si="0"/>
        <v>0</v>
      </c>
      <c r="H62" s="16"/>
      <c r="I62" s="24">
        <f t="shared" si="1"/>
        <v>0</v>
      </c>
    </row>
    <row r="63" spans="1:9" x14ac:dyDescent="0.25">
      <c r="A63" s="9" t="s">
        <v>61</v>
      </c>
      <c r="B63" s="34" t="s">
        <v>160</v>
      </c>
      <c r="C63" s="26"/>
      <c r="D63" s="10" t="s">
        <v>202</v>
      </c>
      <c r="E63" s="11">
        <v>3100</v>
      </c>
      <c r="F63" s="30"/>
      <c r="G63" s="24">
        <f t="shared" si="0"/>
        <v>0</v>
      </c>
      <c r="H63" s="16"/>
      <c r="I63" s="24">
        <f t="shared" si="1"/>
        <v>0</v>
      </c>
    </row>
    <row r="64" spans="1:9" ht="30" x14ac:dyDescent="0.25">
      <c r="A64" s="9" t="s">
        <v>62</v>
      </c>
      <c r="B64" s="34" t="s">
        <v>161</v>
      </c>
      <c r="C64" s="26"/>
      <c r="D64" s="10" t="s">
        <v>202</v>
      </c>
      <c r="E64" s="11">
        <v>15</v>
      </c>
      <c r="F64" s="30"/>
      <c r="G64" s="24">
        <f t="shared" si="0"/>
        <v>0</v>
      </c>
      <c r="H64" s="16"/>
      <c r="I64" s="24">
        <f t="shared" si="1"/>
        <v>0</v>
      </c>
    </row>
    <row r="65" spans="1:9" x14ac:dyDescent="0.25">
      <c r="A65" s="9" t="s">
        <v>63</v>
      </c>
      <c r="B65" s="34" t="s">
        <v>162</v>
      </c>
      <c r="C65" s="26"/>
      <c r="D65" s="10" t="s">
        <v>202</v>
      </c>
      <c r="E65" s="11">
        <v>1200</v>
      </c>
      <c r="F65" s="30"/>
      <c r="G65" s="24">
        <f t="shared" si="0"/>
        <v>0</v>
      </c>
      <c r="H65" s="16"/>
      <c r="I65" s="24">
        <f t="shared" si="1"/>
        <v>0</v>
      </c>
    </row>
    <row r="66" spans="1:9" x14ac:dyDescent="0.25">
      <c r="A66" s="9" t="s">
        <v>64</v>
      </c>
      <c r="B66" s="34" t="s">
        <v>163</v>
      </c>
      <c r="C66" s="26"/>
      <c r="D66" s="10" t="s">
        <v>202</v>
      </c>
      <c r="E66" s="11">
        <v>100</v>
      </c>
      <c r="F66" s="30"/>
      <c r="G66" s="24">
        <f t="shared" si="0"/>
        <v>0</v>
      </c>
      <c r="H66" s="16"/>
      <c r="I66" s="24">
        <f t="shared" si="1"/>
        <v>0</v>
      </c>
    </row>
    <row r="67" spans="1:9" x14ac:dyDescent="0.25">
      <c r="A67" s="9" t="s">
        <v>65</v>
      </c>
      <c r="B67" s="34" t="s">
        <v>164</v>
      </c>
      <c r="C67" s="26"/>
      <c r="D67" s="10" t="s">
        <v>202</v>
      </c>
      <c r="E67" s="11">
        <v>80</v>
      </c>
      <c r="F67" s="30"/>
      <c r="G67" s="24">
        <f t="shared" si="0"/>
        <v>0</v>
      </c>
      <c r="H67" s="16"/>
      <c r="I67" s="24">
        <f t="shared" si="1"/>
        <v>0</v>
      </c>
    </row>
    <row r="68" spans="1:9" x14ac:dyDescent="0.25">
      <c r="A68" s="9" t="s">
        <v>66</v>
      </c>
      <c r="B68" s="34" t="s">
        <v>165</v>
      </c>
      <c r="C68" s="26"/>
      <c r="D68" s="10" t="s">
        <v>202</v>
      </c>
      <c r="E68" s="11">
        <v>80</v>
      </c>
      <c r="F68" s="30"/>
      <c r="G68" s="24">
        <f t="shared" si="0"/>
        <v>0</v>
      </c>
      <c r="H68" s="16"/>
      <c r="I68" s="24">
        <f t="shared" si="1"/>
        <v>0</v>
      </c>
    </row>
    <row r="69" spans="1:9" x14ac:dyDescent="0.25">
      <c r="A69" s="9" t="s">
        <v>67</v>
      </c>
      <c r="B69" s="34" t="s">
        <v>166</v>
      </c>
      <c r="C69" s="26"/>
      <c r="D69" s="10" t="s">
        <v>202</v>
      </c>
      <c r="E69" s="11">
        <v>20</v>
      </c>
      <c r="F69" s="30"/>
      <c r="G69" s="24">
        <f t="shared" si="0"/>
        <v>0</v>
      </c>
      <c r="H69" s="16"/>
      <c r="I69" s="24">
        <f t="shared" si="1"/>
        <v>0</v>
      </c>
    </row>
    <row r="70" spans="1:9" ht="30" x14ac:dyDescent="0.25">
      <c r="A70" s="9" t="s">
        <v>68</v>
      </c>
      <c r="B70" s="34" t="s">
        <v>167</v>
      </c>
      <c r="C70" s="26"/>
      <c r="D70" s="10" t="s">
        <v>202</v>
      </c>
      <c r="E70" s="11">
        <v>450</v>
      </c>
      <c r="F70" s="30"/>
      <c r="G70" s="24">
        <f t="shared" si="0"/>
        <v>0</v>
      </c>
      <c r="H70" s="16"/>
      <c r="I70" s="24">
        <f t="shared" si="1"/>
        <v>0</v>
      </c>
    </row>
    <row r="71" spans="1:9" x14ac:dyDescent="0.25">
      <c r="A71" s="9" t="s">
        <v>69</v>
      </c>
      <c r="B71" s="34" t="s">
        <v>168</v>
      </c>
      <c r="C71" s="26"/>
      <c r="D71" s="10" t="s">
        <v>202</v>
      </c>
      <c r="E71" s="11">
        <v>10</v>
      </c>
      <c r="F71" s="30"/>
      <c r="G71" s="24">
        <f t="shared" si="0"/>
        <v>0</v>
      </c>
      <c r="H71" s="16"/>
      <c r="I71" s="24">
        <f t="shared" si="1"/>
        <v>0</v>
      </c>
    </row>
    <row r="72" spans="1:9" x14ac:dyDescent="0.25">
      <c r="A72" s="9" t="s">
        <v>70</v>
      </c>
      <c r="B72" s="34" t="s">
        <v>169</v>
      </c>
      <c r="C72" s="26"/>
      <c r="D72" s="10" t="s">
        <v>202</v>
      </c>
      <c r="E72" s="11">
        <v>50</v>
      </c>
      <c r="F72" s="30"/>
      <c r="G72" s="24">
        <f t="shared" ref="G72:G115" si="2">E72*F72</f>
        <v>0</v>
      </c>
      <c r="H72" s="16"/>
      <c r="I72" s="24">
        <f t="shared" ref="I72:I115" si="3">G72+(G72*H72)</f>
        <v>0</v>
      </c>
    </row>
    <row r="73" spans="1:9" x14ac:dyDescent="0.25">
      <c r="A73" s="9" t="s">
        <v>71</v>
      </c>
      <c r="B73" s="34" t="s">
        <v>170</v>
      </c>
      <c r="C73" s="26"/>
      <c r="D73" s="10" t="s">
        <v>202</v>
      </c>
      <c r="E73" s="11">
        <v>5</v>
      </c>
      <c r="F73" s="30"/>
      <c r="G73" s="24">
        <f t="shared" si="2"/>
        <v>0</v>
      </c>
      <c r="H73" s="16"/>
      <c r="I73" s="24">
        <f t="shared" si="3"/>
        <v>0</v>
      </c>
    </row>
    <row r="74" spans="1:9" x14ac:dyDescent="0.25">
      <c r="A74" s="9" t="s">
        <v>72</v>
      </c>
      <c r="B74" s="34" t="s">
        <v>171</v>
      </c>
      <c r="C74" s="27"/>
      <c r="D74" s="10" t="s">
        <v>202</v>
      </c>
      <c r="E74" s="11">
        <v>40</v>
      </c>
      <c r="F74" s="13"/>
      <c r="G74" s="24">
        <f t="shared" si="2"/>
        <v>0</v>
      </c>
      <c r="H74" s="16"/>
      <c r="I74" s="24">
        <f t="shared" si="3"/>
        <v>0</v>
      </c>
    </row>
    <row r="75" spans="1:9" ht="30" x14ac:dyDescent="0.25">
      <c r="A75" s="9" t="s">
        <v>73</v>
      </c>
      <c r="B75" s="34" t="s">
        <v>172</v>
      </c>
      <c r="C75" s="26"/>
      <c r="D75" s="10" t="s">
        <v>202</v>
      </c>
      <c r="E75" s="11">
        <v>350</v>
      </c>
      <c r="F75" s="30"/>
      <c r="G75" s="24">
        <f t="shared" si="2"/>
        <v>0</v>
      </c>
      <c r="H75" s="16"/>
      <c r="I75" s="24">
        <f t="shared" si="3"/>
        <v>0</v>
      </c>
    </row>
    <row r="76" spans="1:9" x14ac:dyDescent="0.25">
      <c r="A76" s="9" t="s">
        <v>74</v>
      </c>
      <c r="B76" s="34" t="s">
        <v>173</v>
      </c>
      <c r="C76" s="26"/>
      <c r="D76" s="10" t="s">
        <v>202</v>
      </c>
      <c r="E76" s="11">
        <v>3</v>
      </c>
      <c r="F76" s="30"/>
      <c r="G76" s="24">
        <f t="shared" si="2"/>
        <v>0</v>
      </c>
      <c r="H76" s="16"/>
      <c r="I76" s="24">
        <f t="shared" si="3"/>
        <v>0</v>
      </c>
    </row>
    <row r="77" spans="1:9" ht="45" x14ac:dyDescent="0.25">
      <c r="A77" s="9" t="s">
        <v>75</v>
      </c>
      <c r="B77" s="34" t="s">
        <v>174</v>
      </c>
      <c r="C77" s="26"/>
      <c r="D77" s="10" t="s">
        <v>202</v>
      </c>
      <c r="E77" s="11">
        <v>2300</v>
      </c>
      <c r="F77" s="30"/>
      <c r="G77" s="24">
        <f t="shared" si="2"/>
        <v>0</v>
      </c>
      <c r="H77" s="16"/>
      <c r="I77" s="24">
        <f t="shared" si="3"/>
        <v>0</v>
      </c>
    </row>
    <row r="78" spans="1:9" ht="30" x14ac:dyDescent="0.25">
      <c r="A78" s="9" t="s">
        <v>76</v>
      </c>
      <c r="B78" s="34" t="s">
        <v>175</v>
      </c>
      <c r="C78" s="26"/>
      <c r="D78" s="10" t="s">
        <v>204</v>
      </c>
      <c r="E78" s="11">
        <v>140</v>
      </c>
      <c r="F78" s="30"/>
      <c r="G78" s="24">
        <f t="shared" si="2"/>
        <v>0</v>
      </c>
      <c r="H78" s="16"/>
      <c r="I78" s="24">
        <f t="shared" si="3"/>
        <v>0</v>
      </c>
    </row>
    <row r="79" spans="1:9" x14ac:dyDescent="0.25">
      <c r="A79" s="9" t="s">
        <v>77</v>
      </c>
      <c r="B79" s="34" t="s">
        <v>176</v>
      </c>
      <c r="C79" s="26"/>
      <c r="D79" s="10" t="s">
        <v>202</v>
      </c>
      <c r="E79" s="11">
        <v>1100</v>
      </c>
      <c r="F79" s="30"/>
      <c r="G79" s="24">
        <f t="shared" si="2"/>
        <v>0</v>
      </c>
      <c r="H79" s="16"/>
      <c r="I79" s="24">
        <f t="shared" si="3"/>
        <v>0</v>
      </c>
    </row>
    <row r="80" spans="1:9" x14ac:dyDescent="0.25">
      <c r="A80" s="9" t="s">
        <v>78</v>
      </c>
      <c r="B80" s="34" t="s">
        <v>177</v>
      </c>
      <c r="C80" s="26"/>
      <c r="D80" s="10" t="s">
        <v>202</v>
      </c>
      <c r="E80" s="11">
        <v>100</v>
      </c>
      <c r="F80" s="30"/>
      <c r="G80" s="24">
        <f t="shared" si="2"/>
        <v>0</v>
      </c>
      <c r="H80" s="16"/>
      <c r="I80" s="24">
        <f t="shared" si="3"/>
        <v>0</v>
      </c>
    </row>
    <row r="81" spans="1:9" ht="30" x14ac:dyDescent="0.25">
      <c r="A81" s="9" t="s">
        <v>79</v>
      </c>
      <c r="B81" s="34" t="s">
        <v>178</v>
      </c>
      <c r="C81" s="26"/>
      <c r="D81" s="10" t="s">
        <v>202</v>
      </c>
      <c r="E81" s="11">
        <v>1400</v>
      </c>
      <c r="F81" s="30"/>
      <c r="G81" s="24">
        <f t="shared" si="2"/>
        <v>0</v>
      </c>
      <c r="H81" s="16"/>
      <c r="I81" s="24">
        <f t="shared" si="3"/>
        <v>0</v>
      </c>
    </row>
    <row r="82" spans="1:9" ht="30" x14ac:dyDescent="0.25">
      <c r="A82" s="9" t="s">
        <v>80</v>
      </c>
      <c r="B82" s="34" t="s">
        <v>179</v>
      </c>
      <c r="C82" s="26"/>
      <c r="D82" s="10" t="s">
        <v>205</v>
      </c>
      <c r="E82" s="11">
        <v>80</v>
      </c>
      <c r="F82" s="30"/>
      <c r="G82" s="24">
        <f t="shared" si="2"/>
        <v>0</v>
      </c>
      <c r="H82" s="16"/>
      <c r="I82" s="24">
        <f t="shared" si="3"/>
        <v>0</v>
      </c>
    </row>
    <row r="83" spans="1:9" ht="30" x14ac:dyDescent="0.25">
      <c r="A83" s="9" t="s">
        <v>81</v>
      </c>
      <c r="B83" s="34" t="s">
        <v>217</v>
      </c>
      <c r="C83" s="26"/>
      <c r="D83" s="10" t="s">
        <v>202</v>
      </c>
      <c r="E83" s="11">
        <v>230</v>
      </c>
      <c r="F83" s="30"/>
      <c r="G83" s="24">
        <f t="shared" si="2"/>
        <v>0</v>
      </c>
      <c r="H83" s="16"/>
      <c r="I83" s="24">
        <f t="shared" si="3"/>
        <v>0</v>
      </c>
    </row>
    <row r="84" spans="1:9" x14ac:dyDescent="0.25">
      <c r="A84" s="9" t="s">
        <v>82</v>
      </c>
      <c r="B84" s="34" t="s">
        <v>180</v>
      </c>
      <c r="C84" s="27"/>
      <c r="D84" s="10" t="s">
        <v>202</v>
      </c>
      <c r="E84" s="11">
        <v>2</v>
      </c>
      <c r="F84" s="13"/>
      <c r="G84" s="24">
        <f t="shared" si="2"/>
        <v>0</v>
      </c>
      <c r="H84" s="16"/>
      <c r="I84" s="24">
        <f t="shared" si="3"/>
        <v>0</v>
      </c>
    </row>
    <row r="85" spans="1:9" x14ac:dyDescent="0.25">
      <c r="A85" s="9" t="s">
        <v>83</v>
      </c>
      <c r="B85" s="34" t="s">
        <v>181</v>
      </c>
      <c r="C85" s="26"/>
      <c r="D85" s="10" t="s">
        <v>202</v>
      </c>
      <c r="E85" s="11">
        <v>400</v>
      </c>
      <c r="F85" s="30"/>
      <c r="G85" s="24">
        <f t="shared" si="2"/>
        <v>0</v>
      </c>
      <c r="H85" s="16"/>
      <c r="I85" s="24">
        <f t="shared" si="3"/>
        <v>0</v>
      </c>
    </row>
    <row r="86" spans="1:9" ht="30" x14ac:dyDescent="0.25">
      <c r="A86" s="9" t="s">
        <v>84</v>
      </c>
      <c r="B86" s="34" t="s">
        <v>182</v>
      </c>
      <c r="C86" s="26"/>
      <c r="D86" s="10" t="s">
        <v>202</v>
      </c>
      <c r="E86" s="11">
        <v>5</v>
      </c>
      <c r="F86" s="30"/>
      <c r="G86" s="24">
        <f t="shared" si="2"/>
        <v>0</v>
      </c>
      <c r="H86" s="16"/>
      <c r="I86" s="24">
        <f t="shared" si="3"/>
        <v>0</v>
      </c>
    </row>
    <row r="87" spans="1:9" x14ac:dyDescent="0.25">
      <c r="A87" s="9" t="s">
        <v>85</v>
      </c>
      <c r="B87" s="34" t="s">
        <v>183</v>
      </c>
      <c r="C87" s="26"/>
      <c r="D87" s="10" t="s">
        <v>202</v>
      </c>
      <c r="E87" s="11">
        <v>2500</v>
      </c>
      <c r="F87" s="30"/>
      <c r="G87" s="24">
        <f t="shared" si="2"/>
        <v>0</v>
      </c>
      <c r="H87" s="16"/>
      <c r="I87" s="24">
        <f t="shared" si="3"/>
        <v>0</v>
      </c>
    </row>
    <row r="88" spans="1:9" x14ac:dyDescent="0.25">
      <c r="A88" s="9" t="s">
        <v>86</v>
      </c>
      <c r="B88" s="34" t="s">
        <v>184</v>
      </c>
      <c r="C88" s="26"/>
      <c r="D88" s="10" t="s">
        <v>202</v>
      </c>
      <c r="E88" s="11">
        <v>70</v>
      </c>
      <c r="F88" s="30"/>
      <c r="G88" s="24">
        <f t="shared" si="2"/>
        <v>0</v>
      </c>
      <c r="H88" s="16"/>
      <c r="I88" s="24">
        <f t="shared" si="3"/>
        <v>0</v>
      </c>
    </row>
    <row r="89" spans="1:9" ht="30" x14ac:dyDescent="0.25">
      <c r="A89" s="9" t="s">
        <v>87</v>
      </c>
      <c r="B89" s="34" t="s">
        <v>185</v>
      </c>
      <c r="C89" s="26"/>
      <c r="D89" s="10" t="s">
        <v>202</v>
      </c>
      <c r="E89" s="11">
        <v>50</v>
      </c>
      <c r="F89" s="30"/>
      <c r="G89" s="24">
        <f t="shared" si="2"/>
        <v>0</v>
      </c>
      <c r="H89" s="16"/>
      <c r="I89" s="24">
        <f t="shared" si="3"/>
        <v>0</v>
      </c>
    </row>
    <row r="90" spans="1:9" ht="30" x14ac:dyDescent="0.25">
      <c r="A90" s="9" t="s">
        <v>88</v>
      </c>
      <c r="B90" s="34" t="s">
        <v>218</v>
      </c>
      <c r="C90" s="26"/>
      <c r="D90" s="10" t="s">
        <v>202</v>
      </c>
      <c r="E90" s="11">
        <v>80</v>
      </c>
      <c r="F90" s="30"/>
      <c r="G90" s="24">
        <f t="shared" si="2"/>
        <v>0</v>
      </c>
      <c r="H90" s="16"/>
      <c r="I90" s="24">
        <f t="shared" si="3"/>
        <v>0</v>
      </c>
    </row>
    <row r="91" spans="1:9" x14ac:dyDescent="0.25">
      <c r="A91" s="9" t="s">
        <v>89</v>
      </c>
      <c r="B91" s="34" t="s">
        <v>186</v>
      </c>
      <c r="C91" s="26"/>
      <c r="D91" s="10" t="s">
        <v>202</v>
      </c>
      <c r="E91" s="11">
        <v>2</v>
      </c>
      <c r="F91" s="30"/>
      <c r="G91" s="24">
        <f t="shared" si="2"/>
        <v>0</v>
      </c>
      <c r="H91" s="16"/>
      <c r="I91" s="24">
        <f t="shared" si="3"/>
        <v>0</v>
      </c>
    </row>
    <row r="92" spans="1:9" x14ac:dyDescent="0.25">
      <c r="A92" s="9" t="s">
        <v>90</v>
      </c>
      <c r="B92" s="34" t="s">
        <v>187</v>
      </c>
      <c r="C92" s="26"/>
      <c r="D92" s="10" t="s">
        <v>202</v>
      </c>
      <c r="E92" s="11">
        <v>6</v>
      </c>
      <c r="F92" s="30"/>
      <c r="G92" s="24">
        <f t="shared" si="2"/>
        <v>0</v>
      </c>
      <c r="H92" s="16"/>
      <c r="I92" s="24">
        <f t="shared" si="3"/>
        <v>0</v>
      </c>
    </row>
    <row r="93" spans="1:9" x14ac:dyDescent="0.25">
      <c r="A93" s="9" t="s">
        <v>91</v>
      </c>
      <c r="B93" s="34" t="s">
        <v>188</v>
      </c>
      <c r="C93" s="26"/>
      <c r="D93" s="10" t="s">
        <v>202</v>
      </c>
      <c r="E93" s="11">
        <v>10</v>
      </c>
      <c r="F93" s="30"/>
      <c r="G93" s="24">
        <f t="shared" si="2"/>
        <v>0</v>
      </c>
      <c r="H93" s="16"/>
      <c r="I93" s="24">
        <f t="shared" si="3"/>
        <v>0</v>
      </c>
    </row>
    <row r="94" spans="1:9" ht="30" x14ac:dyDescent="0.25">
      <c r="A94" s="9" t="s">
        <v>92</v>
      </c>
      <c r="B94" s="34" t="s">
        <v>189</v>
      </c>
      <c r="C94" s="26"/>
      <c r="D94" s="10" t="s">
        <v>202</v>
      </c>
      <c r="E94" s="11">
        <v>400</v>
      </c>
      <c r="F94" s="30"/>
      <c r="G94" s="24">
        <f t="shared" si="2"/>
        <v>0</v>
      </c>
      <c r="H94" s="16"/>
      <c r="I94" s="24">
        <f t="shared" si="3"/>
        <v>0</v>
      </c>
    </row>
    <row r="95" spans="1:9" x14ac:dyDescent="0.25">
      <c r="A95" s="9" t="s">
        <v>93</v>
      </c>
      <c r="B95" s="34" t="s">
        <v>206</v>
      </c>
      <c r="C95" s="27"/>
      <c r="D95" s="10" t="s">
        <v>202</v>
      </c>
      <c r="E95" s="11">
        <v>2</v>
      </c>
      <c r="F95" s="13"/>
      <c r="G95" s="24">
        <f t="shared" si="2"/>
        <v>0</v>
      </c>
      <c r="H95" s="16"/>
      <c r="I95" s="24">
        <f t="shared" si="3"/>
        <v>0</v>
      </c>
    </row>
    <row r="96" spans="1:9" x14ac:dyDescent="0.25">
      <c r="A96" s="9" t="s">
        <v>94</v>
      </c>
      <c r="B96" s="34" t="s">
        <v>190</v>
      </c>
      <c r="C96" s="26"/>
      <c r="D96" s="10" t="s">
        <v>202</v>
      </c>
      <c r="E96" s="11">
        <v>2</v>
      </c>
      <c r="F96" s="30"/>
      <c r="G96" s="24">
        <f t="shared" si="2"/>
        <v>0</v>
      </c>
      <c r="H96" s="16"/>
      <c r="I96" s="24">
        <f t="shared" si="3"/>
        <v>0</v>
      </c>
    </row>
    <row r="97" spans="1:9" x14ac:dyDescent="0.25">
      <c r="A97" s="9" t="s">
        <v>95</v>
      </c>
      <c r="B97" s="34" t="s">
        <v>191</v>
      </c>
      <c r="C97" s="26"/>
      <c r="D97" s="10" t="s">
        <v>202</v>
      </c>
      <c r="E97" s="11">
        <v>100</v>
      </c>
      <c r="F97" s="30"/>
      <c r="G97" s="24">
        <f t="shared" si="2"/>
        <v>0</v>
      </c>
      <c r="H97" s="16"/>
      <c r="I97" s="24">
        <f t="shared" si="3"/>
        <v>0</v>
      </c>
    </row>
    <row r="98" spans="1:9" x14ac:dyDescent="0.25">
      <c r="A98" s="9" t="s">
        <v>96</v>
      </c>
      <c r="B98" s="34" t="s">
        <v>192</v>
      </c>
      <c r="C98" s="27"/>
      <c r="D98" s="10" t="s">
        <v>202</v>
      </c>
      <c r="E98" s="11">
        <v>500</v>
      </c>
      <c r="F98" s="13"/>
      <c r="G98" s="24">
        <f t="shared" si="2"/>
        <v>0</v>
      </c>
      <c r="H98" s="16"/>
      <c r="I98" s="24">
        <f t="shared" si="3"/>
        <v>0</v>
      </c>
    </row>
    <row r="99" spans="1:9" ht="30" x14ac:dyDescent="0.25">
      <c r="A99" s="9" t="s">
        <v>97</v>
      </c>
      <c r="B99" s="34" t="s">
        <v>193</v>
      </c>
      <c r="C99" s="26"/>
      <c r="D99" s="10" t="s">
        <v>202</v>
      </c>
      <c r="E99" s="11">
        <v>450</v>
      </c>
      <c r="F99" s="30"/>
      <c r="G99" s="24">
        <f t="shared" si="2"/>
        <v>0</v>
      </c>
      <c r="H99" s="16"/>
      <c r="I99" s="24">
        <f t="shared" si="3"/>
        <v>0</v>
      </c>
    </row>
    <row r="100" spans="1:9" x14ac:dyDescent="0.25">
      <c r="A100" s="9" t="s">
        <v>98</v>
      </c>
      <c r="B100" s="34" t="s">
        <v>194</v>
      </c>
      <c r="C100" s="26"/>
      <c r="D100" s="10" t="s">
        <v>202</v>
      </c>
      <c r="E100" s="11">
        <v>230</v>
      </c>
      <c r="F100" s="30"/>
      <c r="G100" s="24">
        <f t="shared" si="2"/>
        <v>0</v>
      </c>
      <c r="H100" s="16"/>
      <c r="I100" s="24">
        <f t="shared" si="3"/>
        <v>0</v>
      </c>
    </row>
    <row r="101" spans="1:9" ht="30" x14ac:dyDescent="0.25">
      <c r="A101" s="9" t="s">
        <v>99</v>
      </c>
      <c r="B101" s="34" t="s">
        <v>195</v>
      </c>
      <c r="C101" s="27"/>
      <c r="D101" s="10" t="s">
        <v>202</v>
      </c>
      <c r="E101" s="11">
        <v>50</v>
      </c>
      <c r="F101" s="13"/>
      <c r="G101" s="24">
        <f t="shared" si="2"/>
        <v>0</v>
      </c>
      <c r="H101" s="16"/>
      <c r="I101" s="24">
        <f t="shared" si="3"/>
        <v>0</v>
      </c>
    </row>
    <row r="102" spans="1:9" x14ac:dyDescent="0.25">
      <c r="A102" s="9" t="s">
        <v>100</v>
      </c>
      <c r="B102" s="35" t="s">
        <v>196</v>
      </c>
      <c r="C102" s="26"/>
      <c r="D102" s="12" t="s">
        <v>202</v>
      </c>
      <c r="E102" s="40">
        <v>600</v>
      </c>
      <c r="F102" s="30"/>
      <c r="G102" s="24">
        <f t="shared" si="2"/>
        <v>0</v>
      </c>
      <c r="H102" s="16"/>
      <c r="I102" s="24">
        <f t="shared" si="3"/>
        <v>0</v>
      </c>
    </row>
    <row r="103" spans="1:9" x14ac:dyDescent="0.25">
      <c r="A103" s="9" t="s">
        <v>101</v>
      </c>
      <c r="B103" s="35" t="s">
        <v>239</v>
      </c>
      <c r="C103" s="26"/>
      <c r="D103" s="12" t="s">
        <v>202</v>
      </c>
      <c r="E103" s="40">
        <v>10</v>
      </c>
      <c r="F103" s="30"/>
      <c r="G103" s="24">
        <f t="shared" si="2"/>
        <v>0</v>
      </c>
      <c r="H103" s="16"/>
      <c r="I103" s="24">
        <f t="shared" si="3"/>
        <v>0</v>
      </c>
    </row>
    <row r="104" spans="1:9" x14ac:dyDescent="0.25">
      <c r="A104" s="9" t="s">
        <v>102</v>
      </c>
      <c r="B104" s="35" t="s">
        <v>197</v>
      </c>
      <c r="C104" s="26"/>
      <c r="D104" s="12" t="s">
        <v>202</v>
      </c>
      <c r="E104" s="40">
        <v>70</v>
      </c>
      <c r="F104" s="30"/>
      <c r="G104" s="24">
        <f t="shared" si="2"/>
        <v>0</v>
      </c>
      <c r="H104" s="16"/>
      <c r="I104" s="24">
        <f t="shared" si="3"/>
        <v>0</v>
      </c>
    </row>
    <row r="105" spans="1:9" x14ac:dyDescent="0.25">
      <c r="A105" s="9" t="s">
        <v>103</v>
      </c>
      <c r="B105" s="35" t="s">
        <v>219</v>
      </c>
      <c r="C105" s="26"/>
      <c r="D105" s="12" t="s">
        <v>202</v>
      </c>
      <c r="E105" s="40">
        <v>10</v>
      </c>
      <c r="F105" s="30"/>
      <c r="G105" s="24">
        <f t="shared" si="2"/>
        <v>0</v>
      </c>
      <c r="H105" s="16"/>
      <c r="I105" s="24">
        <f t="shared" si="3"/>
        <v>0</v>
      </c>
    </row>
    <row r="106" spans="1:9" ht="30" x14ac:dyDescent="0.25">
      <c r="A106" s="9" t="s">
        <v>227</v>
      </c>
      <c r="B106" s="35" t="s">
        <v>210</v>
      </c>
      <c r="C106" s="26"/>
      <c r="D106" s="12" t="s">
        <v>202</v>
      </c>
      <c r="E106" s="40">
        <v>2</v>
      </c>
      <c r="F106" s="30"/>
      <c r="G106" s="24">
        <f t="shared" si="2"/>
        <v>0</v>
      </c>
      <c r="H106" s="16"/>
      <c r="I106" s="24">
        <f t="shared" si="3"/>
        <v>0</v>
      </c>
    </row>
    <row r="107" spans="1:9" ht="30" x14ac:dyDescent="0.25">
      <c r="A107" s="9" t="s">
        <v>228</v>
      </c>
      <c r="B107" s="35" t="s">
        <v>198</v>
      </c>
      <c r="C107" s="26"/>
      <c r="D107" s="12" t="s">
        <v>202</v>
      </c>
      <c r="E107" s="40">
        <v>1300</v>
      </c>
      <c r="F107" s="30"/>
      <c r="G107" s="24">
        <f t="shared" si="2"/>
        <v>0</v>
      </c>
      <c r="H107" s="16"/>
      <c r="I107" s="24">
        <f t="shared" si="3"/>
        <v>0</v>
      </c>
    </row>
    <row r="108" spans="1:9" x14ac:dyDescent="0.25">
      <c r="A108" s="9" t="s">
        <v>229</v>
      </c>
      <c r="B108" s="35" t="s">
        <v>199</v>
      </c>
      <c r="C108" s="31"/>
      <c r="D108" s="12" t="s">
        <v>202</v>
      </c>
      <c r="E108" s="40">
        <v>2000</v>
      </c>
      <c r="F108" s="13"/>
      <c r="G108" s="24">
        <f t="shared" si="2"/>
        <v>0</v>
      </c>
      <c r="H108" s="16"/>
      <c r="I108" s="24">
        <f t="shared" si="3"/>
        <v>0</v>
      </c>
    </row>
    <row r="109" spans="1:9" ht="30" x14ac:dyDescent="0.25">
      <c r="A109" s="9" t="s">
        <v>230</v>
      </c>
      <c r="B109" s="35" t="s">
        <v>200</v>
      </c>
      <c r="C109" s="26"/>
      <c r="D109" s="12" t="s">
        <v>202</v>
      </c>
      <c r="E109" s="40">
        <v>20</v>
      </c>
      <c r="F109" s="30"/>
      <c r="G109" s="24">
        <f t="shared" si="2"/>
        <v>0</v>
      </c>
      <c r="H109" s="16"/>
      <c r="I109" s="24">
        <f t="shared" si="3"/>
        <v>0</v>
      </c>
    </row>
    <row r="110" spans="1:9" x14ac:dyDescent="0.25">
      <c r="A110" s="9" t="s">
        <v>231</v>
      </c>
      <c r="B110" s="35" t="s">
        <v>201</v>
      </c>
      <c r="C110" s="26"/>
      <c r="D110" s="12" t="s">
        <v>202</v>
      </c>
      <c r="E110" s="40">
        <v>300</v>
      </c>
      <c r="F110" s="30"/>
      <c r="G110" s="24">
        <f t="shared" si="2"/>
        <v>0</v>
      </c>
      <c r="H110" s="16"/>
      <c r="I110" s="24">
        <f t="shared" si="3"/>
        <v>0</v>
      </c>
    </row>
    <row r="111" spans="1:9" ht="30" x14ac:dyDescent="0.25">
      <c r="A111" s="9" t="s">
        <v>232</v>
      </c>
      <c r="B111" s="4" t="s">
        <v>220</v>
      </c>
      <c r="C111" s="5"/>
      <c r="D111" s="3" t="s">
        <v>202</v>
      </c>
      <c r="E111" s="41">
        <v>450</v>
      </c>
      <c r="F111" s="15"/>
      <c r="G111" s="24">
        <f t="shared" si="2"/>
        <v>0</v>
      </c>
      <c r="H111" s="16"/>
      <c r="I111" s="24">
        <f t="shared" si="3"/>
        <v>0</v>
      </c>
    </row>
    <row r="112" spans="1:9" x14ac:dyDescent="0.25">
      <c r="A112" s="9" t="s">
        <v>233</v>
      </c>
      <c r="B112" s="36" t="s">
        <v>221</v>
      </c>
      <c r="C112" s="14"/>
      <c r="D112" s="5" t="s">
        <v>202</v>
      </c>
      <c r="E112" s="42">
        <v>180</v>
      </c>
      <c r="F112" s="14"/>
      <c r="G112" s="24">
        <f t="shared" si="2"/>
        <v>0</v>
      </c>
      <c r="H112" s="14"/>
      <c r="I112" s="24">
        <f t="shared" si="3"/>
        <v>0</v>
      </c>
    </row>
    <row r="113" spans="1:9" ht="30" x14ac:dyDescent="0.25">
      <c r="A113" s="9" t="s">
        <v>234</v>
      </c>
      <c r="B113" s="36" t="s">
        <v>222</v>
      </c>
      <c r="C113" s="14"/>
      <c r="D113" s="5" t="s">
        <v>202</v>
      </c>
      <c r="E113" s="42">
        <v>80</v>
      </c>
      <c r="F113" s="14"/>
      <c r="G113" s="24">
        <f t="shared" si="2"/>
        <v>0</v>
      </c>
      <c r="H113" s="14"/>
      <c r="I113" s="24">
        <f t="shared" si="3"/>
        <v>0</v>
      </c>
    </row>
    <row r="114" spans="1:9" ht="30" x14ac:dyDescent="0.25">
      <c r="A114" s="9" t="s">
        <v>235</v>
      </c>
      <c r="B114" s="36" t="s">
        <v>223</v>
      </c>
      <c r="C114" s="14"/>
      <c r="D114" s="5" t="s">
        <v>202</v>
      </c>
      <c r="E114" s="42">
        <v>80</v>
      </c>
      <c r="F114" s="14"/>
      <c r="G114" s="24">
        <f t="shared" si="2"/>
        <v>0</v>
      </c>
      <c r="H114" s="14"/>
      <c r="I114" s="24">
        <f t="shared" si="3"/>
        <v>0</v>
      </c>
    </row>
    <row r="115" spans="1:9" ht="30" x14ac:dyDescent="0.25">
      <c r="A115" s="9" t="s">
        <v>238</v>
      </c>
      <c r="B115" s="36" t="s">
        <v>224</v>
      </c>
      <c r="C115" s="14"/>
      <c r="D115" s="5" t="s">
        <v>202</v>
      </c>
      <c r="E115" s="42">
        <v>10</v>
      </c>
      <c r="F115" s="14"/>
      <c r="G115" s="24">
        <f t="shared" si="2"/>
        <v>0</v>
      </c>
      <c r="H115" s="14"/>
      <c r="I115" s="24">
        <f t="shared" si="3"/>
        <v>0</v>
      </c>
    </row>
    <row r="116" spans="1:9" x14ac:dyDescent="0.25">
      <c r="D116" s="6"/>
      <c r="F116" s="33" t="s">
        <v>225</v>
      </c>
      <c r="G116" s="32">
        <f>SUM(G5:G115)</f>
        <v>0</v>
      </c>
      <c r="H116" s="14"/>
      <c r="I116" s="32">
        <f>SUM(I5:I115)</f>
        <v>0</v>
      </c>
    </row>
    <row r="117" spans="1:9" x14ac:dyDescent="0.25">
      <c r="D117" s="6"/>
      <c r="H117" s="6"/>
    </row>
    <row r="118" spans="1:9" x14ac:dyDescent="0.25">
      <c r="D118" s="6"/>
      <c r="H118" s="6"/>
    </row>
    <row r="119" spans="1:9" x14ac:dyDescent="0.25">
      <c r="D119" s="6"/>
      <c r="H119" s="6"/>
    </row>
    <row r="120" spans="1:9" x14ac:dyDescent="0.25">
      <c r="D120" s="6"/>
      <c r="H120" s="6"/>
    </row>
    <row r="121" spans="1:9" x14ac:dyDescent="0.25">
      <c r="D121" s="6"/>
      <c r="H121" s="6"/>
    </row>
    <row r="122" spans="1:9" x14ac:dyDescent="0.25">
      <c r="D122" s="6"/>
      <c r="H122" s="6"/>
    </row>
    <row r="123" spans="1:9" x14ac:dyDescent="0.25">
      <c r="D123" s="6"/>
      <c r="H123" s="6"/>
    </row>
    <row r="124" spans="1:9" x14ac:dyDescent="0.25">
      <c r="D124" s="6"/>
      <c r="H124" s="6"/>
    </row>
    <row r="125" spans="1:9" x14ac:dyDescent="0.25">
      <c r="D125" s="6"/>
      <c r="H125" s="6"/>
    </row>
    <row r="126" spans="1:9" x14ac:dyDescent="0.25">
      <c r="D126" s="6"/>
      <c r="H126" s="6"/>
    </row>
    <row r="127" spans="1:9" x14ac:dyDescent="0.25">
      <c r="D127" s="6"/>
      <c r="H127" s="6"/>
    </row>
    <row r="128" spans="1:9" x14ac:dyDescent="0.25">
      <c r="D128" s="6"/>
      <c r="H128" s="6"/>
    </row>
    <row r="129" spans="4:4" x14ac:dyDescent="0.25">
      <c r="D129" s="6"/>
    </row>
    <row r="130" spans="4:4" x14ac:dyDescent="0.25">
      <c r="D130" s="6"/>
    </row>
    <row r="131" spans="4:4" x14ac:dyDescent="0.25">
      <c r="D131" s="6"/>
    </row>
    <row r="132" spans="4:4" x14ac:dyDescent="0.25">
      <c r="D132" s="6"/>
    </row>
    <row r="133" spans="4:4" x14ac:dyDescent="0.25">
      <c r="D133" s="6"/>
    </row>
    <row r="134" spans="4:4" x14ac:dyDescent="0.25">
      <c r="D134" s="6"/>
    </row>
    <row r="135" spans="4:4" x14ac:dyDescent="0.25">
      <c r="D135" s="6"/>
    </row>
    <row r="136" spans="4:4" x14ac:dyDescent="0.25">
      <c r="D136" s="6"/>
    </row>
    <row r="137" spans="4:4" x14ac:dyDescent="0.25">
      <c r="D137" s="6"/>
    </row>
    <row r="138" spans="4:4" x14ac:dyDescent="0.25">
      <c r="D138" s="6"/>
    </row>
    <row r="139" spans="4:4" x14ac:dyDescent="0.25">
      <c r="D139" s="6"/>
    </row>
    <row r="140" spans="4:4" x14ac:dyDescent="0.25">
      <c r="D140" s="6"/>
    </row>
    <row r="141" spans="4:4" x14ac:dyDescent="0.25">
      <c r="D141" s="6"/>
    </row>
    <row r="142" spans="4:4" x14ac:dyDescent="0.25">
      <c r="D142" s="6"/>
    </row>
    <row r="143" spans="4:4" x14ac:dyDescent="0.25">
      <c r="D143" s="6"/>
    </row>
  </sheetData>
  <phoneticPr fontId="6" type="noConversion"/>
  <pageMargins left="0.70866141732283472" right="0.70866141732283472" top="0.74803149606299213" bottom="0.74803149606299213" header="0.31496062992125984" footer="0.31496062992125984"/>
  <pageSetup paperSize="9" scale="90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1 - Leki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Walczak</dc:creator>
  <cp:lastModifiedBy>Mariola Uciekałek</cp:lastModifiedBy>
  <cp:lastPrinted>2022-02-16T10:52:35Z</cp:lastPrinted>
  <dcterms:created xsi:type="dcterms:W3CDTF">2020-01-08T09:05:56Z</dcterms:created>
  <dcterms:modified xsi:type="dcterms:W3CDTF">2023-07-25T11:58:11Z</dcterms:modified>
</cp:coreProperties>
</file>