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435" tabRatio="773" firstSheet="1" activeTab="1"/>
  </bookViews>
  <sheets>
    <sheet name="5-KOSZT OFERT-STRONA TYTUŁ.-A" sheetId="1" state="hidden" r:id="rId1"/>
    <sheet name="KOSZTORYS INWESTORSKI" sheetId="2" r:id="rId2"/>
  </sheets>
  <externalReferences>
    <externalReference r:id="rId5"/>
  </externalReferences>
  <definedNames>
    <definedName name="_xlnm.Print_Area" localSheetId="0">'5-KOSZT OFERT-STRONA TYTUŁ.-A'!$A$1:$K$45</definedName>
    <definedName name="_xlnm.Print_Area" localSheetId="1">'KOSZTORYS INWESTORSKI'!$A$1:$I$54</definedName>
  </definedNames>
  <calcPr fullCalcOnLoad="1" fullPrecision="0"/>
</workbook>
</file>

<file path=xl/sharedStrings.xml><?xml version="1.0" encoding="utf-8"?>
<sst xmlns="http://schemas.openxmlformats.org/spreadsheetml/2006/main" count="134" uniqueCount="84">
  <si>
    <r>
      <t>Ogółem wartość robót</t>
    </r>
    <r>
      <rPr>
        <sz val="10"/>
        <rFont val="Verdana"/>
        <family val="2"/>
      </rPr>
      <t>: .......................................................................... zł (brutto ...... % VAT)</t>
    </r>
  </si>
  <si>
    <r>
      <t>Ogółem wartość robót</t>
    </r>
    <r>
      <rPr>
        <sz val="10"/>
        <rFont val="Verdana"/>
        <family val="2"/>
      </rPr>
      <t>: ............................................................................................ zł (netto)</t>
    </r>
  </si>
  <si>
    <t>A - PROJEKT   WYKONAWCZY   DLA   ROBÓT   DROGOWO - MOSTOWYCH</t>
  </si>
  <si>
    <t>Kod CPV</t>
  </si>
  <si>
    <t>Nr poz.
cen.</t>
  </si>
  <si>
    <t>m3</t>
  </si>
  <si>
    <t>m2</t>
  </si>
  <si>
    <t>m</t>
  </si>
  <si>
    <t>Lp.</t>
  </si>
  <si>
    <t>Jedn. miary</t>
  </si>
  <si>
    <t>Nr SST/
podst. wyceny</t>
  </si>
  <si>
    <t>....................</t>
  </si>
  <si>
    <t>(pięczątka Firmy)</t>
  </si>
  <si>
    <r>
      <t>Słownie</t>
    </r>
    <r>
      <rPr>
        <sz val="10"/>
        <rFont val="Verdana"/>
        <family val="2"/>
      </rPr>
      <t xml:space="preserve"> ...............................................................................................................................</t>
    </r>
  </si>
  <si>
    <t xml:space="preserve">            .................................................................................................................................</t>
  </si>
  <si>
    <t>Sporządził:</t>
  </si>
  <si>
    <t>Upełnomocniony Przedstawiciel Firmy:</t>
  </si>
  <si>
    <t>.....................</t>
  </si>
  <si>
    <t xml:space="preserve">         .....................................</t>
  </si>
  <si>
    <t>(podpis i pieczęć)</t>
  </si>
  <si>
    <t>X</t>
  </si>
  <si>
    <t>kpl</t>
  </si>
  <si>
    <t>Cena jedn.</t>
  </si>
  <si>
    <t>Wartość</t>
  </si>
  <si>
    <r>
      <t>NAZWA  ZADANIA :</t>
    </r>
    <r>
      <rPr>
        <b/>
        <u val="single"/>
        <sz val="11"/>
        <rFont val="Verdana"/>
        <family val="2"/>
      </rPr>
      <t xml:space="preserve"> </t>
    </r>
    <r>
      <rPr>
        <b/>
        <sz val="11"/>
        <rFont val="Verdana"/>
        <family val="2"/>
      </rPr>
      <t xml:space="preserve"> BUDOWA   MOSTU   STAŁEGO   PRZEZ   POTOK   MACHOWSKI                           W   MIEJSCOWOŚCI   MACHOWA   W   CIĄGU   DROGI   KRAJOWEJ   NR 4   JĘDRZYCHOWICE-KORCZOWA   W   KM  528+417,82  (DAWNIEJ  KM  520+796,66)   WRAZ   Z   ROZBUDOWĄ  DOJAZDÓW  , ODTWORZENIEM   UBEZPIECZENIA   DNA                     I   SKARP   POTOKU   MACHOWSKIEGO  A  TAKŻE  ROZBUDOWA  KOLIDUJĄCYCH  URZĄDZEŃ  OBCYCH , BUDOWA   I   ROZBIÓRKA   OBJAZDU   TYMCZASOWEGO                                      WRAZ   Z   MOSTEM   TYMCZASOWYM   ORAZ   ROZBIÓRKA   ISTNIEJĄCEGO   MOSTU   STAŁEGO  W  KM  528+417,82    (DAWNIEJ  KM  520+796,66)</t>
    </r>
  </si>
  <si>
    <t>szt</t>
  </si>
  <si>
    <t>Data opracowania kosztorysu ofertowego ..... - ...... - .......</t>
  </si>
  <si>
    <t>Ilość jedn.</t>
  </si>
  <si>
    <t>t</t>
  </si>
  <si>
    <t>mb</t>
  </si>
  <si>
    <t xml:space="preserve">Wyznaczenie trasy i punktów wysokościowych w terenie podgórskim                                      </t>
  </si>
  <si>
    <t>km</t>
  </si>
  <si>
    <t xml:space="preserve">Wykonanie geodezyjnej inwentaryzacji powykonawczej robót w wersji papierowej i na nośniku elektronicznym </t>
  </si>
  <si>
    <t>Wykonanie studzienek ściekowych terenowych  z  pojedynczym  wpustem o śr. 500mm</t>
  </si>
  <si>
    <t>Usunięcie warstwy ziemi urodzajnej (humusu) o grubości warstwy do 15 cm wraz z załadunkiem i transportem na składowisko  przyobiektowe</t>
  </si>
  <si>
    <t>Rozebranie nawierzchni zjazdów z kostki betonowej ze złożeniem w stosy i transportem na składowisko przyobiektowe do ponownego wykorzystania</t>
  </si>
  <si>
    <t>Cięcie podłużne piłą mechaniczną nawierzchni asfaltowej do uzyskania jednakowej szerokości w przekroju poprzecznym, głębokość do 10cm</t>
  </si>
  <si>
    <t>Rozebranie istniejących przepustów z rur betonowych zbrojonych i niezbrojonych pod zjazdami o średnicach  400-600 mm wraz ze złożeniem na stanowisku przyobiektowym</t>
  </si>
  <si>
    <t>Wykonanie podsypki żwirowo-piaskowej pod płytę denną studni  kanalizacyjnych i studzienek ściekowych oraz pod kanał odwodnienia drogi</t>
  </si>
  <si>
    <t xml:space="preserve">Wykonanie nasypów z ziemi pozyskanej z ukopu staraniem Wykonawcy i dowożonej samochodami samowyładowczymi wraz z zagęszczeniem  </t>
  </si>
  <si>
    <t>Wykonanie części przelotowej kanału odwodnienia drogi z rur o średnicy 600 mm z tworzyw sztucznych o sztywności obwodowej min. 8 kN/m2 wraz z robotami ziemnymi i obsypką kanalizacji</t>
  </si>
  <si>
    <t>Wykonanie studzienek ściekowych ulicznych i terenowych betonowych o śr.500 mm z wpustami żeliwnymi jezdniowo-krawężnikowymi klacy C-250 kN z uchylną kratą i uchylną klapą na zawiasach o wysokości dostosowanej do lica krawężnika 650*450 mm typ ciężki (z osadnikiem bez syfonu) z wyk. obsypki kruszywem naturalnym i zagęszczeniem</t>
  </si>
  <si>
    <t>Wykonanie górnej warstwy podbudowy pod chodnik z betonu C12/15 - grubość warstwy po zagęszczeniu 10 cm wraz z pielęgnacją</t>
  </si>
  <si>
    <t xml:space="preserve">Wykonanie nawierzchni chodnika, z kostki betonowej szarej gr. 8 cm /8x10x20cm/ na podsypce cementowo-piaskowej 1:4 gr. 3 cm, z wypełnieneim spoin piaskiem, uwzglednić jeden rząd w kolorze czerwonym </t>
  </si>
  <si>
    <t>Wykonanie warstwy podbudowy zasadniczej chodnika  z mieszanki kruszywa łamanego 0/31,5 stabilizowanego mechanicznie - grubość warstwy po zagęszczeniu 20 cm</t>
  </si>
  <si>
    <t>Ustawienie krawężników betonowych, wystających, o wym.15x30 cm z wykonaniem ławy betonowej o gr.10 cm z betonu C12/15 i na podsypce cementowo-piaskowej 1:4 o gr. 5cm,  krawężnik wyniesiony nad poziom jezdni 12cm, na zjazdach 4cm (łączna ilość betonu: 0,15m3/mb), na zejściach 2 cm (skosy uzyskać na długości 2 m)</t>
  </si>
  <si>
    <t xml:space="preserve">Obrzeża betonowe o wymiarach 30x8 cm na ławie betonowej C12/15 z oporem; spoiny wypełnione piaskiem. </t>
  </si>
  <si>
    <t>Frezowanie nawierzchni asfaltowej na całej szerokości drogi z pozostawieniem destruktu; grubość frezowania 0,10m</t>
  </si>
  <si>
    <t xml:space="preserve">Utwardzenie poboczy -  kruszywem łamanym 0-31,5 grubość w-wy po zagęszczeniu 15 cm                                                </t>
  </si>
  <si>
    <t>Korekta zjazdów do wysokości nawierzchni bitumicznej drogi masą mineralno-asfaltową w ilości 150 kg/m2, o gr. śr. 6 cm</t>
  </si>
  <si>
    <t>Wyszczególnienie elementów rozliczeniowych (Opis robót, lokalizacja i obliczenie ich ilości)</t>
  </si>
  <si>
    <t>Profilowanie i zagęszczenie podłoża wykonane  ręcznie pod warstwy konstrukcyjne chodnika</t>
  </si>
  <si>
    <t xml:space="preserve">Wykonanie  podbudowy metodą recyklingu głębokiego na zimno o głębokości 40 cm z zastosowaniem środka wiążącego typu Silment CQ-25 lub innego o równoważnych parametrach np. cement dla osiągnięcia wytrzymałości podbudowy  Rm 1,5-2,5 MPa, przy użyciu urządzenia samojezdnego; recyklera-remiksera z automatycznym dozowaniem  wody do procesu recyklingu </t>
  </si>
  <si>
    <t>Koszty dostosowania  do warunków kontraktowych (wykonanie i zatwierdzenie projektu organizacji ruchu na czas prowadzenia robót, organizacja i likwidacja składowiska przyobiektowego, dodatkowe uzgodnienia branżowe obejmujące ewentualną lokalizację urządzeń obcych pod koroną drogi oraz ewentualne zabezpieczenie, itp</t>
  </si>
  <si>
    <t>OGÓŁEM KOSZTORYS BRUTTO:</t>
  </si>
  <si>
    <t>RAZEM KOSZTORYS NETTO:</t>
  </si>
  <si>
    <t>Podatek VAT 23%:</t>
  </si>
  <si>
    <t>Wykonanie zjazdów z kostki betonowej brukowej na podsypce cementowo - piaskowej 1:4- gr.5 cm kostka z rozbiórki</t>
  </si>
  <si>
    <t>Roboty ziemne wykonane równiarką - odsunięcie zawyżonych poboczy gruntowych z pozostawieniem w obrębie wykonywanych robót i ich rozplantowaniem.</t>
  </si>
  <si>
    <t>Humusowanie skarp w obrębie prowadzonych robót z obsianiem mieszanką traw przy grubości warstwy humusu 10 cm .</t>
  </si>
  <si>
    <t>Wykonanie górnej warstwy podbudowy z mieszanki kruszywa łamanego 0-31,5 grubości 8 cm po zagęszczeniu</t>
  </si>
  <si>
    <t xml:space="preserve">Wykonanie warstwy wiążącej z MMA dla            KR 3-4, w ilości 125 kg/m2  średnia grubość          w-wy 5 cm  wraz ze skropieniem istniejącej podbudowy emulsją asf. w il. 0,6 kg/m2 </t>
  </si>
  <si>
    <t xml:space="preserve">Wykonanie warstwy ścieralnej z MMA dla        KR 3-4, gr. w-wy 5 cm wraz ze skropieniem      w-wy wiążącej emulsją asf. w il. 0,3 kg/m2 </t>
  </si>
  <si>
    <t>Uzupełnienie zjazdów mieszanką kruszywa łamanego 0-31,5  o gr. 10 cm po zageszczeniu</t>
  </si>
  <si>
    <t>Rozebranie nawierzchni zjazdów z płyt betonowych, płyt kratowych (ażurowych), kruszywa z  transportem na składowisko przyobiektowe do ponownego wykorzystania</t>
  </si>
  <si>
    <t xml:space="preserve">Wykonanie nasypów z ziemi pozyskanej  z wykopów pod kanał dowożonej samochodami samowyładowczymi ze składowiska przyobiektowego wraz z zagęszczeniem  </t>
  </si>
  <si>
    <t>Wykonanie ławy z  kruszywa stabilizowanego cementem o grubości 15 cm pod część przelotową przepustów pod drogą</t>
  </si>
  <si>
    <t xml:space="preserve">Wykonanie przepustów stalowych  pod koroną drogi z blachy falistej o przekroju łukowo- kołowym. Konstrukcja stalowa o świetle pionowym=124cm i świetle poziomym=149cm, grubość blachy konstrukcji 2,5 mm; konstrukcja stalowa na klasę B, zabezpieczenie powłoką cynkową grubości 42µm i dodatkowo powłoką polimerową dwustronnie o gr. min. 250µm  Konstrukcja pod kątem 90° np. HCPA 03 lub równoważna. W kosztach należy uwzględnić przepuszczenie wody nad przestrzenią robót w ściankach szczelnych na czas wykonywania konstrukcji stalowej  </t>
  </si>
  <si>
    <t xml:space="preserve">Demontaż i ponowny montaż barier ochronnych stalowych typu SP-04 </t>
  </si>
  <si>
    <t>Montaż bariery ochronnej stalowej bezprzekładkowej jednostronnej  typu np. SP 04 spełniającej wymogi PN-EN1317 wraz z kosztami zakupu i transportem na budowę</t>
  </si>
  <si>
    <t>Wykonanie części przelotowej kanału odwodnienia drogi z rur o średnicy 500 mm z tworzyw sztucznych o sztywności obwodowej min. 8 kN/m2 wraz z robotami ziemnymi i obsypką kanalizacji</t>
  </si>
  <si>
    <t>Wykonanie wykopów pod kanał odwodnienia, krawężnik, studnie rewizyjne i wodościekowe  koparkami podsiębiernymi o pojemności łyżki 0,25 m3 w gruncie kat. III  z transportem urobku samochodami samowyładowczymi na odkład zorganizowany staraniem Wykonawcy do ponownego wykorzystania</t>
  </si>
  <si>
    <t>Wykonanie kompletnych studni rewizyjno-połączeniowych z kręgów betonowych o średnicy 1000 mm w gotowym wykopie o głębokości 1,50 m na wlocie przepustu wraz z obsypką pospółką żwirową i zagęszczeniem -podłączenie przepustu, kanału i przykanalików, zamontowanie stopni złazowych i pokrywy żeliwnej typ ciężki</t>
  </si>
  <si>
    <t>Rozebranie istniejącgo przepustu pod drogą wraz ze ściankami czołowymi z rur betonowych zbrojonych i niezbrojonych,PCV  o średnicach  800 mm wraz ze złożeniem na stanowisku przyobiektowymi z utylizacją</t>
  </si>
  <si>
    <t>Roboty ziemne - wykonanie korytowania o gł. śr.15 cm pod ułożenie części przelotowej przepusu pod koroną drogi z odwozem gruntu z wykopu na odl. do 5 km</t>
  </si>
  <si>
    <t xml:space="preserve">Odkopanie części przelotowej przepustu pod koroną drogi wraz z odwozem materiału z rozbiórki na stanowisko przyobiektowe do wykorzystania w 50%  przy zasypce </t>
  </si>
  <si>
    <t>Wykonanie obsypki przepustu pod koroną drogi pospółką żwirową o uziarnieniu 0-31,5; stabilizowaną mechanicznie do uzyskania naziomu min. 0,50 m. Współczynnik zagęszczenia I=0,98</t>
  </si>
  <si>
    <t>Zabezpieczenie wlotów i wylotów przepustu przed rozmywaniem poprzez wykonanie koszy siatkowo - kamiennych, wraz z niezbędnymi robotami ziemnymi oraz zasypaniem przestrzeni za koszami gruntem dowiezionym staraniem Wykonawcy wraz z zagęszczeniem mechanicznym. Kosze siatkowe należy wykonać z drutu stalowego ocynkowanego grubości min. 2,7 mm, o średnicy oczek nie większych niż 8-10 cm. Kosze należy ułożyć na geowłókninie. Kamień z odzysku</t>
  </si>
  <si>
    <t>Zabezpieczenie wlotów i wylotów przepustów kamieniem łamanym zatapianym w betonie C16/20 grubości 20 cm</t>
  </si>
  <si>
    <t xml:space="preserve">Rozebranie ścianek czołowych żelbetowych przepustu pod koroną drogi oraz z koszy siatkowo-kamiennych z odwozem kamienia,gruzu na składowisko przyobiektowe do ponownego wykorzystania  </t>
  </si>
  <si>
    <t>Przebudowa drogi powiatowej nr 1917 R Czudec - Wyżne 
w km   0+420 - 0+515, 0+580 - 0+830, 3+050 - 3+620 
wraz z poprawą warunków bezpieczeństwa pieszych - etap I</t>
  </si>
  <si>
    <t>KOSZTORYS OFERTOWY</t>
  </si>
  <si>
    <t>Sporządził:                                                                                          Podpis upełnomocnionego przedstawiciela Wykonawcy:</t>
  </si>
  <si>
    <t>Wykonanie oznakowania poziomego drogi masami termoplastycznymi (grubowarstwowo) wraz robotami przygotowawczymi podłoża - oznakowanie  przejścia dla pieszych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</si>
</sst>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#,##0.000"/>
    <numFmt numFmtId="172" formatCode="0.0000"/>
    <numFmt numFmtId="173" formatCode="#,##0.0"/>
    <numFmt numFmtId="174" formatCode="0.0"/>
    <numFmt numFmtId="175" formatCode="#,##0.0000"/>
    <numFmt numFmtId="176" formatCode="##\.##\.##\.00\."/>
    <numFmt numFmtId="177" formatCode="dd\.mm\.yyyy"/>
    <numFmt numFmtId="178" formatCode="0.00000"/>
    <numFmt numFmtId="179" formatCode="#,##0.00\ _z_ł"/>
    <numFmt numFmtId="180" formatCode="0.0000000"/>
    <numFmt numFmtId="181" formatCode="#,##0.000000"/>
    <numFmt numFmtId="182" formatCode="#,##0.0000000"/>
    <numFmt numFmtId="183" formatCode="[$-415]dddd\,\ d\ mmmm\ yyyy"/>
  </numFmts>
  <fonts count="57">
    <font>
      <sz val="10"/>
      <name val="Arial"/>
      <family val="0"/>
    </font>
    <font>
      <b/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sz val="8"/>
      <name val="Arial"/>
      <family val="2"/>
    </font>
    <font>
      <sz val="8"/>
      <name val="Verdana"/>
      <family val="2"/>
    </font>
    <font>
      <b/>
      <sz val="18"/>
      <name val="Verdana"/>
      <family val="2"/>
    </font>
    <font>
      <b/>
      <sz val="16"/>
      <name val="Verdana"/>
      <family val="2"/>
    </font>
    <font>
      <b/>
      <sz val="25"/>
      <name val="Verdana"/>
      <family val="2"/>
    </font>
    <font>
      <b/>
      <u val="single"/>
      <sz val="11"/>
      <name val="Verdana"/>
      <family val="2"/>
    </font>
    <font>
      <b/>
      <u val="single"/>
      <sz val="9"/>
      <name val="Verdana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4" fontId="14" fillId="0" borderId="1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6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2" fontId="16" fillId="0" borderId="0" xfId="0" applyNumberFormat="1" applyFont="1" applyAlignment="1">
      <alignment vertical="center"/>
    </xf>
    <xf numFmtId="2" fontId="16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16" fillId="0" borderId="0" xfId="0" applyNumberFormat="1" applyFont="1" applyAlignment="1">
      <alignment/>
    </xf>
    <xf numFmtId="2" fontId="14" fillId="0" borderId="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 quotePrefix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32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2" fontId="20" fillId="0" borderId="10" xfId="42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4" fontId="17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3" fontId="18" fillId="33" borderId="10" xfId="0" applyNumberFormat="1" applyFont="1" applyFill="1" applyBorder="1" applyAlignment="1">
      <alignment horizontal="center" vertical="center"/>
    </xf>
    <xf numFmtId="165" fontId="14" fillId="0" borderId="0" xfId="0" applyNumberFormat="1" applyFont="1" applyAlignment="1">
      <alignment vertical="center"/>
    </xf>
    <xf numFmtId="165" fontId="14" fillId="0" borderId="0" xfId="42" applyFont="1" applyFill="1" applyBorder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165" fontId="20" fillId="0" borderId="10" xfId="42" applyFont="1" applyFill="1" applyBorder="1" applyAlignment="1">
      <alignment horizontal="center" vertical="center" wrapText="1"/>
    </xf>
    <xf numFmtId="165" fontId="20" fillId="0" borderId="10" xfId="42" applyFont="1" applyFill="1" applyBorder="1" applyAlignment="1">
      <alignment horizontal="center" vertical="center"/>
    </xf>
    <xf numFmtId="165" fontId="20" fillId="0" borderId="10" xfId="42" applyFont="1" applyBorder="1" applyAlignment="1">
      <alignment horizontal="center" vertical="center" wrapText="1"/>
    </xf>
    <xf numFmtId="2" fontId="20" fillId="0" borderId="10" xfId="42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9" fillId="34" borderId="0" xfId="0" applyFont="1" applyFill="1" applyAlignment="1">
      <alignment horizontal="center" vertical="center"/>
    </xf>
    <xf numFmtId="0" fontId="18" fillId="34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174" fontId="20" fillId="34" borderId="10" xfId="0" applyNumberFormat="1" applyFont="1" applyFill="1" applyBorder="1" applyAlignment="1">
      <alignment horizontal="right" vertical="center" wrapText="1"/>
    </xf>
    <xf numFmtId="4" fontId="20" fillId="34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8-gstr&#243;&#380;\tery%20na%20odcinki\MOSTPROJ\PROJEKTY\machowa\PROJEKT%20WYKONAWCZY\cz&#281;&#347;&#263;%20przedmiarowo-kosztorysowa\aktulny\tttttttttttttttttt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zedmiar"/>
      <sheetName val="ZZK Inwestorski (2)"/>
      <sheetName val="Okładka"/>
      <sheetName val="Zbiorcze zestawienie kosztów"/>
      <sheetName val="Kosztorys Inwestorski 2"/>
      <sheetName val="Kosztorys ofertowy"/>
      <sheetName val="Ceny czynników kalkulacyjnych"/>
      <sheetName val="Arkusz1"/>
      <sheetName val="Wykaz sprzętu"/>
    </sheetNames>
    <sheetDataSet>
      <sheetData sheetId="5">
        <row r="1">
          <cell r="A1" t="str">
            <v>KOSZTORYS    OFERTOWY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0" width="9.140625" style="1" customWidth="1"/>
    <col min="11" max="11" width="9.7109375" style="1" customWidth="1"/>
    <col min="12" max="16384" width="9.140625" style="1" customWidth="1"/>
  </cols>
  <sheetData>
    <row r="2" ht="12.75">
      <c r="A2" s="1" t="s">
        <v>11</v>
      </c>
    </row>
    <row r="3" ht="12.75">
      <c r="A3" s="2" t="s">
        <v>12</v>
      </c>
    </row>
    <row r="9" spans="1:11" ht="26.25" customHeight="1">
      <c r="A9" s="56" t="str">
        <f>'[1]Kosztorys ofertowy'!A1:G1</f>
        <v>KOSZTORYS    OFERTOWY</v>
      </c>
      <c r="B9" s="56"/>
      <c r="C9" s="56"/>
      <c r="D9" s="56"/>
      <c r="E9" s="56"/>
      <c r="F9" s="56"/>
      <c r="G9" s="56"/>
      <c r="H9" s="56"/>
      <c r="I9" s="56"/>
      <c r="J9" s="56"/>
      <c r="K9" s="56"/>
    </row>
    <row r="11" ht="3.75" customHeight="1"/>
    <row r="12" spans="1:9" ht="12.75" customHeight="1" hidden="1">
      <c r="A12" s="57"/>
      <c r="B12" s="57"/>
      <c r="C12" s="57"/>
      <c r="D12" s="57"/>
      <c r="E12" s="57"/>
      <c r="F12" s="57"/>
      <c r="G12" s="57"/>
      <c r="H12" s="3"/>
      <c r="I12" s="3"/>
    </row>
    <row r="13" spans="1:11" ht="12.75" customHeight="1">
      <c r="A13" s="58" t="s">
        <v>24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</row>
    <row r="14" spans="1:11" ht="126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</row>
    <row r="15" spans="1:11" ht="24.75" customHeight="1">
      <c r="A15" s="60" t="s">
        <v>2</v>
      </c>
      <c r="B15" s="61"/>
      <c r="C15" s="61"/>
      <c r="D15" s="61"/>
      <c r="E15" s="61"/>
      <c r="F15" s="61"/>
      <c r="G15" s="61"/>
      <c r="H15" s="61"/>
      <c r="I15" s="61"/>
      <c r="J15" s="61"/>
      <c r="K15" s="62"/>
    </row>
    <row r="17" ht="19.5" customHeight="1">
      <c r="A17" s="4" t="s">
        <v>1</v>
      </c>
    </row>
    <row r="18" ht="19.5" customHeight="1">
      <c r="A18" s="4" t="s">
        <v>13</v>
      </c>
    </row>
    <row r="19" ht="19.5" customHeight="1">
      <c r="A19" s="1" t="s">
        <v>14</v>
      </c>
    </row>
    <row r="20" ht="19.5" customHeight="1">
      <c r="A20" s="1" t="s">
        <v>14</v>
      </c>
    </row>
    <row r="22" ht="19.5" customHeight="1">
      <c r="A22" s="4" t="s">
        <v>0</v>
      </c>
    </row>
    <row r="23" ht="19.5" customHeight="1">
      <c r="A23" s="4" t="s">
        <v>13</v>
      </c>
    </row>
    <row r="24" ht="19.5" customHeight="1">
      <c r="A24" s="1" t="s">
        <v>14</v>
      </c>
    </row>
    <row r="25" ht="19.5" customHeight="1">
      <c r="A25" s="1" t="s">
        <v>14</v>
      </c>
    </row>
    <row r="29" spans="1:6" ht="12.75">
      <c r="A29" s="4" t="s">
        <v>15</v>
      </c>
      <c r="F29" s="4" t="s">
        <v>16</v>
      </c>
    </row>
    <row r="32" spans="1:6" ht="12.75">
      <c r="A32" s="1" t="s">
        <v>17</v>
      </c>
      <c r="F32" s="1" t="s">
        <v>18</v>
      </c>
    </row>
    <row r="33" spans="1:7" ht="12.75">
      <c r="A33" s="2" t="s">
        <v>19</v>
      </c>
      <c r="G33" s="2" t="s">
        <v>19</v>
      </c>
    </row>
    <row r="42" ht="12.75">
      <c r="D42" s="1" t="s">
        <v>26</v>
      </c>
    </row>
  </sheetData>
  <sheetProtection password="EA2A" sheet="1" objects="1" scenarios="1" selectLockedCells="1" selectUnlockedCells="1"/>
  <mergeCells count="4">
    <mergeCell ref="A9:K9"/>
    <mergeCell ref="A12:G12"/>
    <mergeCell ref="A13:K14"/>
    <mergeCell ref="A15:K15"/>
  </mergeCells>
  <printOptions/>
  <pageMargins left="0.7874015748031497" right="0.27" top="0.984251968503937" bottom="0.984251968503937" header="0.5118110236220472" footer="0.5118110236220472"/>
  <pageSetup firstPageNumber="2" useFirstPageNumber="1" horizontalDpi="300" verticalDpi="300" orientation="portrait" paperSize="9" scale="9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60"/>
  <sheetViews>
    <sheetView tabSelected="1" view="pageBreakPreview" zoomScale="150" zoomScaleSheetLayoutView="150" zoomScalePageLayoutView="0" workbookViewId="0" topLeftCell="A40">
      <selection activeCell="G50" sqref="G50"/>
    </sheetView>
  </sheetViews>
  <sheetFormatPr defaultColWidth="9.140625" defaultRowHeight="12.75"/>
  <cols>
    <col min="1" max="1" width="5.28125" style="10" customWidth="1"/>
    <col min="2" max="2" width="9.00390625" style="5" hidden="1" customWidth="1"/>
    <col min="3" max="3" width="11.7109375" style="9" customWidth="1"/>
    <col min="4" max="4" width="4.57421875" style="10" customWidth="1"/>
    <col min="5" max="5" width="38.421875" style="5" customWidth="1"/>
    <col min="6" max="6" width="5.7109375" style="10" customWidth="1"/>
    <col min="7" max="7" width="9.140625" style="11" customWidth="1"/>
    <col min="8" max="8" width="11.140625" style="7" customWidth="1"/>
    <col min="9" max="9" width="13.28125" style="14" customWidth="1"/>
    <col min="10" max="10" width="11.57421875" style="5" bestFit="1" customWidth="1"/>
    <col min="11" max="16384" width="9.140625" style="5" customWidth="1"/>
  </cols>
  <sheetData>
    <row r="1" spans="1:9" ht="20.25">
      <c r="A1" s="63" t="s">
        <v>81</v>
      </c>
      <c r="B1" s="63"/>
      <c r="C1" s="63"/>
      <c r="D1" s="63"/>
      <c r="E1" s="63"/>
      <c r="F1" s="63"/>
      <c r="G1" s="63"/>
      <c r="H1" s="63"/>
      <c r="I1" s="63"/>
    </row>
    <row r="2" spans="1:9" ht="44.25" customHeight="1">
      <c r="A2" s="64" t="s">
        <v>80</v>
      </c>
      <c r="B2" s="64"/>
      <c r="C2" s="64"/>
      <c r="D2" s="64"/>
      <c r="E2" s="64"/>
      <c r="F2" s="64"/>
      <c r="G2" s="64"/>
      <c r="H2" s="64"/>
      <c r="I2" s="64"/>
    </row>
    <row r="3" spans="1:9" ht="38.25">
      <c r="A3" s="44" t="s">
        <v>8</v>
      </c>
      <c r="B3" s="45" t="s">
        <v>3</v>
      </c>
      <c r="C3" s="45" t="s">
        <v>10</v>
      </c>
      <c r="D3" s="45" t="s">
        <v>4</v>
      </c>
      <c r="E3" s="45" t="s">
        <v>50</v>
      </c>
      <c r="F3" s="45" t="s">
        <v>9</v>
      </c>
      <c r="G3" s="46" t="s">
        <v>27</v>
      </c>
      <c r="H3" s="46" t="s">
        <v>22</v>
      </c>
      <c r="I3" s="46" t="s">
        <v>23</v>
      </c>
    </row>
    <row r="4" spans="1:9" ht="15.75">
      <c r="A4" s="47">
        <v>1</v>
      </c>
      <c r="B4" s="47">
        <v>2</v>
      </c>
      <c r="C4" s="47">
        <v>2</v>
      </c>
      <c r="D4" s="47">
        <v>3</v>
      </c>
      <c r="E4" s="47">
        <v>4</v>
      </c>
      <c r="F4" s="47">
        <v>5</v>
      </c>
      <c r="G4" s="48">
        <v>6</v>
      </c>
      <c r="H4" s="48">
        <v>7</v>
      </c>
      <c r="I4" s="48">
        <v>8</v>
      </c>
    </row>
    <row r="5" spans="1:9" s="13" customFormat="1" ht="102">
      <c r="A5" s="28">
        <v>1</v>
      </c>
      <c r="B5" s="29"/>
      <c r="C5" s="28"/>
      <c r="D5" s="30"/>
      <c r="E5" s="31" t="s">
        <v>53</v>
      </c>
      <c r="F5" s="29" t="s">
        <v>21</v>
      </c>
      <c r="G5" s="32">
        <v>1</v>
      </c>
      <c r="H5" s="52"/>
      <c r="I5" s="55">
        <f aca="true" t="shared" si="0" ref="I5:I50">G5*H5</f>
        <v>0</v>
      </c>
    </row>
    <row r="6" spans="1:9" s="13" customFormat="1" ht="38.25">
      <c r="A6" s="28">
        <v>2</v>
      </c>
      <c r="B6" s="29"/>
      <c r="C6" s="28"/>
      <c r="D6" s="30"/>
      <c r="E6" s="31" t="s">
        <v>32</v>
      </c>
      <c r="F6" s="29" t="s">
        <v>21</v>
      </c>
      <c r="G6" s="32">
        <v>1</v>
      </c>
      <c r="H6" s="52"/>
      <c r="I6" s="55">
        <f t="shared" si="0"/>
        <v>0</v>
      </c>
    </row>
    <row r="7" spans="1:9" s="13" customFormat="1" ht="25.5">
      <c r="A7" s="28">
        <v>3</v>
      </c>
      <c r="B7" s="29"/>
      <c r="C7" s="29"/>
      <c r="D7" s="30"/>
      <c r="E7" s="31" t="s">
        <v>30</v>
      </c>
      <c r="F7" s="28" t="s">
        <v>31</v>
      </c>
      <c r="G7" s="33">
        <v>0.4</v>
      </c>
      <c r="H7" s="52"/>
      <c r="I7" s="55">
        <f t="shared" si="0"/>
        <v>0</v>
      </c>
    </row>
    <row r="8" spans="1:9" s="13" customFormat="1" ht="51">
      <c r="A8" s="28">
        <v>4</v>
      </c>
      <c r="B8" s="29"/>
      <c r="C8" s="29"/>
      <c r="D8" s="30"/>
      <c r="E8" s="31" t="s">
        <v>58</v>
      </c>
      <c r="F8" s="28" t="s">
        <v>6</v>
      </c>
      <c r="G8" s="33">
        <v>350</v>
      </c>
      <c r="H8" s="53"/>
      <c r="I8" s="55">
        <f t="shared" si="0"/>
        <v>0</v>
      </c>
    </row>
    <row r="9" spans="1:9" s="13" customFormat="1" ht="38.25">
      <c r="A9" s="28">
        <v>5</v>
      </c>
      <c r="B9" s="29"/>
      <c r="C9" s="29"/>
      <c r="D9" s="30"/>
      <c r="E9" s="31" t="s">
        <v>34</v>
      </c>
      <c r="F9" s="28" t="s">
        <v>6</v>
      </c>
      <c r="G9" s="33">
        <v>1070</v>
      </c>
      <c r="H9" s="53"/>
      <c r="I9" s="55">
        <f t="shared" si="0"/>
        <v>0</v>
      </c>
    </row>
    <row r="10" spans="1:9" s="13" customFormat="1" ht="54" customHeight="1">
      <c r="A10" s="28">
        <v>6</v>
      </c>
      <c r="B10" s="29"/>
      <c r="C10" s="28"/>
      <c r="D10" s="30"/>
      <c r="E10" s="31" t="s">
        <v>35</v>
      </c>
      <c r="F10" s="29" t="s">
        <v>6</v>
      </c>
      <c r="G10" s="32">
        <v>16</v>
      </c>
      <c r="H10" s="53"/>
      <c r="I10" s="55">
        <f t="shared" si="0"/>
        <v>0</v>
      </c>
    </row>
    <row r="11" spans="1:9" s="13" customFormat="1" ht="51">
      <c r="A11" s="28">
        <v>7</v>
      </c>
      <c r="B11" s="29"/>
      <c r="C11" s="28"/>
      <c r="D11" s="30"/>
      <c r="E11" s="31" t="s">
        <v>64</v>
      </c>
      <c r="F11" s="29" t="s">
        <v>6</v>
      </c>
      <c r="G11" s="32">
        <v>50</v>
      </c>
      <c r="H11" s="52"/>
      <c r="I11" s="55">
        <f t="shared" si="0"/>
        <v>0</v>
      </c>
    </row>
    <row r="12" spans="1:9" s="13" customFormat="1" ht="25.5">
      <c r="A12" s="28">
        <v>8</v>
      </c>
      <c r="B12" s="29"/>
      <c r="C12" s="28"/>
      <c r="D12" s="30"/>
      <c r="E12" s="51" t="s">
        <v>68</v>
      </c>
      <c r="F12" s="37" t="s">
        <v>29</v>
      </c>
      <c r="G12" s="38">
        <v>150</v>
      </c>
      <c r="H12" s="54"/>
      <c r="I12" s="55">
        <f t="shared" si="0"/>
        <v>0</v>
      </c>
    </row>
    <row r="13" spans="1:9" s="13" customFormat="1" ht="63.75">
      <c r="A13" s="28">
        <v>9</v>
      </c>
      <c r="B13" s="29"/>
      <c r="C13" s="28"/>
      <c r="D13" s="30"/>
      <c r="E13" s="51" t="s">
        <v>79</v>
      </c>
      <c r="F13" s="37" t="s">
        <v>5</v>
      </c>
      <c r="G13" s="38">
        <v>30</v>
      </c>
      <c r="H13" s="54"/>
      <c r="I13" s="55">
        <f t="shared" si="0"/>
        <v>0</v>
      </c>
    </row>
    <row r="14" spans="1:9" s="13" customFormat="1" ht="38.25">
      <c r="A14" s="28">
        <v>10</v>
      </c>
      <c r="B14" s="29"/>
      <c r="C14" s="28"/>
      <c r="D14" s="30"/>
      <c r="E14" s="36" t="s">
        <v>36</v>
      </c>
      <c r="F14" s="37" t="s">
        <v>29</v>
      </c>
      <c r="G14" s="38">
        <v>20</v>
      </c>
      <c r="H14" s="54"/>
      <c r="I14" s="55">
        <f t="shared" si="0"/>
        <v>0</v>
      </c>
    </row>
    <row r="15" spans="1:9" s="13" customFormat="1" ht="53.25" customHeight="1">
      <c r="A15" s="28">
        <v>11</v>
      </c>
      <c r="B15" s="29"/>
      <c r="C15" s="28"/>
      <c r="D15" s="30"/>
      <c r="E15" s="39" t="s">
        <v>37</v>
      </c>
      <c r="F15" s="40" t="s">
        <v>7</v>
      </c>
      <c r="G15" s="41">
        <v>35</v>
      </c>
      <c r="H15" s="54"/>
      <c r="I15" s="55">
        <f t="shared" si="0"/>
        <v>0</v>
      </c>
    </row>
    <row r="16" spans="1:9" s="13" customFormat="1" ht="93.75" customHeight="1">
      <c r="A16" s="28">
        <v>12</v>
      </c>
      <c r="B16" s="29"/>
      <c r="C16" s="28"/>
      <c r="D16" s="30"/>
      <c r="E16" s="42" t="s">
        <v>71</v>
      </c>
      <c r="F16" s="37" t="s">
        <v>5</v>
      </c>
      <c r="G16" s="38">
        <v>120</v>
      </c>
      <c r="H16" s="54"/>
      <c r="I16" s="55">
        <f t="shared" si="0"/>
        <v>0</v>
      </c>
    </row>
    <row r="17" spans="1:9" s="13" customFormat="1" ht="43.5" customHeight="1">
      <c r="A17" s="28">
        <v>13</v>
      </c>
      <c r="B17" s="29"/>
      <c r="C17" s="28"/>
      <c r="D17" s="30"/>
      <c r="E17" s="42" t="s">
        <v>38</v>
      </c>
      <c r="F17" s="37" t="s">
        <v>5</v>
      </c>
      <c r="G17" s="38">
        <v>18</v>
      </c>
      <c r="H17" s="54"/>
      <c r="I17" s="55">
        <f t="shared" si="0"/>
        <v>0</v>
      </c>
    </row>
    <row r="18" spans="1:9" s="13" customFormat="1" ht="63.75">
      <c r="A18" s="28">
        <v>14</v>
      </c>
      <c r="B18" s="29"/>
      <c r="C18" s="28"/>
      <c r="D18" s="30"/>
      <c r="E18" s="42" t="s">
        <v>70</v>
      </c>
      <c r="F18" s="37" t="s">
        <v>29</v>
      </c>
      <c r="G18" s="38">
        <v>102</v>
      </c>
      <c r="H18" s="54"/>
      <c r="I18" s="55">
        <f t="shared" si="0"/>
        <v>0</v>
      </c>
    </row>
    <row r="19" spans="1:9" s="13" customFormat="1" ht="64.5" customHeight="1">
      <c r="A19" s="28">
        <v>15</v>
      </c>
      <c r="B19" s="29"/>
      <c r="C19" s="28"/>
      <c r="D19" s="30"/>
      <c r="E19" s="42" t="s">
        <v>40</v>
      </c>
      <c r="F19" s="37" t="s">
        <v>29</v>
      </c>
      <c r="G19" s="38">
        <v>42</v>
      </c>
      <c r="H19" s="54"/>
      <c r="I19" s="55">
        <f t="shared" si="0"/>
        <v>0</v>
      </c>
    </row>
    <row r="20" spans="1:9" s="13" customFormat="1" ht="102">
      <c r="A20" s="28">
        <v>16</v>
      </c>
      <c r="B20" s="29"/>
      <c r="C20" s="28"/>
      <c r="D20" s="30"/>
      <c r="E20" s="42" t="s">
        <v>72</v>
      </c>
      <c r="F20" s="37" t="s">
        <v>21</v>
      </c>
      <c r="G20" s="38">
        <v>5</v>
      </c>
      <c r="H20" s="54"/>
      <c r="I20" s="55">
        <f t="shared" si="0"/>
        <v>0</v>
      </c>
    </row>
    <row r="21" spans="1:9" s="13" customFormat="1" ht="102">
      <c r="A21" s="28">
        <v>17</v>
      </c>
      <c r="B21" s="29"/>
      <c r="C21" s="28"/>
      <c r="D21" s="30"/>
      <c r="E21" s="42" t="s">
        <v>41</v>
      </c>
      <c r="F21" s="37" t="s">
        <v>25</v>
      </c>
      <c r="G21" s="38">
        <v>5</v>
      </c>
      <c r="H21" s="54"/>
      <c r="I21" s="55">
        <f t="shared" si="0"/>
        <v>0</v>
      </c>
    </row>
    <row r="22" spans="1:9" s="13" customFormat="1" ht="51">
      <c r="A22" s="28">
        <v>18</v>
      </c>
      <c r="B22" s="29"/>
      <c r="C22" s="28"/>
      <c r="D22" s="30"/>
      <c r="E22" s="42" t="s">
        <v>65</v>
      </c>
      <c r="F22" s="37" t="s">
        <v>5</v>
      </c>
      <c r="G22" s="38">
        <v>100</v>
      </c>
      <c r="H22" s="54"/>
      <c r="I22" s="55">
        <f t="shared" si="0"/>
        <v>0</v>
      </c>
    </row>
    <row r="23" spans="1:9" s="13" customFormat="1" ht="41.25" customHeight="1">
      <c r="A23" s="28">
        <v>19</v>
      </c>
      <c r="B23" s="29"/>
      <c r="C23" s="28"/>
      <c r="D23" s="30"/>
      <c r="E23" s="42" t="s">
        <v>39</v>
      </c>
      <c r="F23" s="37" t="s">
        <v>5</v>
      </c>
      <c r="G23" s="38">
        <v>150</v>
      </c>
      <c r="H23" s="54"/>
      <c r="I23" s="55">
        <f t="shared" si="0"/>
        <v>0</v>
      </c>
    </row>
    <row r="24" spans="1:9" s="6" customFormat="1" ht="29.25" customHeight="1">
      <c r="A24" s="28">
        <v>20</v>
      </c>
      <c r="B24" s="29"/>
      <c r="C24" s="30"/>
      <c r="D24" s="30"/>
      <c r="E24" s="31" t="s">
        <v>33</v>
      </c>
      <c r="F24" s="29" t="s">
        <v>25</v>
      </c>
      <c r="G24" s="32">
        <v>1</v>
      </c>
      <c r="H24" s="52"/>
      <c r="I24" s="55">
        <f t="shared" si="0"/>
        <v>0</v>
      </c>
    </row>
    <row r="25" spans="1:9" s="6" customFormat="1" ht="102">
      <c r="A25" s="28">
        <v>21</v>
      </c>
      <c r="B25" s="28"/>
      <c r="C25" s="34"/>
      <c r="D25" s="28"/>
      <c r="E25" s="36" t="s">
        <v>45</v>
      </c>
      <c r="F25" s="37" t="s">
        <v>29</v>
      </c>
      <c r="G25" s="38">
        <v>357</v>
      </c>
      <c r="H25" s="54"/>
      <c r="I25" s="55">
        <f t="shared" si="0"/>
        <v>0</v>
      </c>
    </row>
    <row r="26" spans="1:9" s="6" customFormat="1" ht="38.25">
      <c r="A26" s="28">
        <v>22</v>
      </c>
      <c r="B26" s="28"/>
      <c r="C26" s="34"/>
      <c r="D26" s="28"/>
      <c r="E26" s="42" t="s">
        <v>46</v>
      </c>
      <c r="F26" s="37" t="s">
        <v>29</v>
      </c>
      <c r="G26" s="38">
        <v>357</v>
      </c>
      <c r="H26" s="54"/>
      <c r="I26" s="55">
        <f t="shared" si="0"/>
        <v>0</v>
      </c>
    </row>
    <row r="27" spans="1:9" s="6" customFormat="1" ht="25.5">
      <c r="A27" s="28">
        <v>23</v>
      </c>
      <c r="B27" s="28"/>
      <c r="C27" s="34"/>
      <c r="D27" s="28"/>
      <c r="E27" s="42" t="s">
        <v>51</v>
      </c>
      <c r="F27" s="37" t="s">
        <v>6</v>
      </c>
      <c r="G27" s="38">
        <v>575</v>
      </c>
      <c r="H27" s="54"/>
      <c r="I27" s="55">
        <f t="shared" si="0"/>
        <v>0</v>
      </c>
    </row>
    <row r="28" spans="1:9" s="6" customFormat="1" ht="51">
      <c r="A28" s="28">
        <v>24</v>
      </c>
      <c r="B28" s="28"/>
      <c r="C28" s="28"/>
      <c r="D28" s="28"/>
      <c r="E28" s="42" t="s">
        <v>44</v>
      </c>
      <c r="F28" s="37" t="s">
        <v>6</v>
      </c>
      <c r="G28" s="38">
        <v>575</v>
      </c>
      <c r="H28" s="54"/>
      <c r="I28" s="55">
        <f t="shared" si="0"/>
        <v>0</v>
      </c>
    </row>
    <row r="29" spans="1:9" s="6" customFormat="1" ht="38.25">
      <c r="A29" s="28">
        <v>25</v>
      </c>
      <c r="B29" s="28" t="s">
        <v>20</v>
      </c>
      <c r="C29" s="34"/>
      <c r="D29" s="28"/>
      <c r="E29" s="36" t="s">
        <v>42</v>
      </c>
      <c r="F29" s="37" t="s">
        <v>6</v>
      </c>
      <c r="G29" s="38">
        <v>575</v>
      </c>
      <c r="H29" s="54"/>
      <c r="I29" s="55">
        <f t="shared" si="0"/>
        <v>0</v>
      </c>
    </row>
    <row r="30" spans="1:10" s="6" customFormat="1" ht="63.75">
      <c r="A30" s="28">
        <v>26</v>
      </c>
      <c r="B30" s="28"/>
      <c r="C30" s="28"/>
      <c r="D30" s="28"/>
      <c r="E30" s="42" t="s">
        <v>43</v>
      </c>
      <c r="F30" s="37" t="s">
        <v>6</v>
      </c>
      <c r="G30" s="38">
        <v>575</v>
      </c>
      <c r="H30" s="54"/>
      <c r="I30" s="55">
        <f t="shared" si="0"/>
        <v>0</v>
      </c>
      <c r="J30" s="50"/>
    </row>
    <row r="31" spans="1:9" s="6" customFormat="1" ht="38.25">
      <c r="A31" s="28">
        <v>27</v>
      </c>
      <c r="B31" s="28"/>
      <c r="C31" s="28"/>
      <c r="D31" s="28"/>
      <c r="E31" s="35" t="s">
        <v>47</v>
      </c>
      <c r="F31" s="40" t="s">
        <v>6</v>
      </c>
      <c r="G31" s="41">
        <v>1350</v>
      </c>
      <c r="H31" s="54"/>
      <c r="I31" s="55">
        <f t="shared" si="0"/>
        <v>0</v>
      </c>
    </row>
    <row r="32" spans="1:9" s="6" customFormat="1" ht="114.75">
      <c r="A32" s="28">
        <v>28</v>
      </c>
      <c r="B32" s="28"/>
      <c r="C32" s="28"/>
      <c r="D32" s="28"/>
      <c r="E32" s="35" t="s">
        <v>52</v>
      </c>
      <c r="F32" s="40" t="s">
        <v>6</v>
      </c>
      <c r="G32" s="41">
        <v>1350</v>
      </c>
      <c r="H32" s="54"/>
      <c r="I32" s="55">
        <f t="shared" si="0"/>
        <v>0</v>
      </c>
    </row>
    <row r="33" spans="1:11" s="6" customFormat="1" ht="38.25">
      <c r="A33" s="28">
        <v>29</v>
      </c>
      <c r="B33" s="28" t="s">
        <v>20</v>
      </c>
      <c r="C33" s="34"/>
      <c r="D33" s="28"/>
      <c r="E33" s="35" t="s">
        <v>60</v>
      </c>
      <c r="F33" s="40" t="s">
        <v>6</v>
      </c>
      <c r="G33" s="41">
        <v>1350</v>
      </c>
      <c r="H33" s="54"/>
      <c r="I33" s="55">
        <f t="shared" si="0"/>
        <v>0</v>
      </c>
      <c r="K33" s="27"/>
    </row>
    <row r="34" spans="1:9" s="6" customFormat="1" ht="51">
      <c r="A34" s="28">
        <v>30</v>
      </c>
      <c r="B34" s="28" t="s">
        <v>20</v>
      </c>
      <c r="C34" s="34"/>
      <c r="D34" s="28"/>
      <c r="E34" s="43" t="s">
        <v>61</v>
      </c>
      <c r="F34" s="40" t="s">
        <v>6</v>
      </c>
      <c r="G34" s="41">
        <v>1350</v>
      </c>
      <c r="H34" s="54"/>
      <c r="I34" s="55">
        <f t="shared" si="0"/>
        <v>0</v>
      </c>
    </row>
    <row r="35" spans="1:9" s="6" customFormat="1" ht="38.25">
      <c r="A35" s="28">
        <v>31</v>
      </c>
      <c r="B35" s="28" t="s">
        <v>20</v>
      </c>
      <c r="C35" s="34"/>
      <c r="D35" s="28"/>
      <c r="E35" s="39" t="s">
        <v>62</v>
      </c>
      <c r="F35" s="40" t="s">
        <v>6</v>
      </c>
      <c r="G35" s="41">
        <v>1350</v>
      </c>
      <c r="H35" s="54"/>
      <c r="I35" s="55">
        <f t="shared" si="0"/>
        <v>0</v>
      </c>
    </row>
    <row r="36" spans="1:9" s="6" customFormat="1" ht="25.5">
      <c r="A36" s="28">
        <v>32</v>
      </c>
      <c r="B36" s="28" t="s">
        <v>20</v>
      </c>
      <c r="C36" s="34"/>
      <c r="D36" s="28"/>
      <c r="E36" s="39" t="s">
        <v>48</v>
      </c>
      <c r="F36" s="37" t="s">
        <v>6</v>
      </c>
      <c r="G36" s="41">
        <v>140</v>
      </c>
      <c r="H36" s="54"/>
      <c r="I36" s="55">
        <f t="shared" si="0"/>
        <v>0</v>
      </c>
    </row>
    <row r="37" spans="1:11" s="6" customFormat="1" ht="25.5">
      <c r="A37" s="28">
        <v>33</v>
      </c>
      <c r="B37" s="28" t="s">
        <v>20</v>
      </c>
      <c r="C37" s="34"/>
      <c r="D37" s="28"/>
      <c r="E37" s="35" t="s">
        <v>63</v>
      </c>
      <c r="F37" s="37" t="s">
        <v>5</v>
      </c>
      <c r="G37" s="41">
        <v>5</v>
      </c>
      <c r="H37" s="54"/>
      <c r="I37" s="55">
        <f t="shared" si="0"/>
        <v>0</v>
      </c>
      <c r="K37" s="27"/>
    </row>
    <row r="38" spans="1:9" s="6" customFormat="1" ht="40.5" customHeight="1">
      <c r="A38" s="28">
        <v>34</v>
      </c>
      <c r="B38" s="28" t="s">
        <v>20</v>
      </c>
      <c r="C38" s="34"/>
      <c r="D38" s="28"/>
      <c r="E38" s="43" t="s">
        <v>49</v>
      </c>
      <c r="F38" s="37" t="s">
        <v>28</v>
      </c>
      <c r="G38" s="41">
        <v>7</v>
      </c>
      <c r="H38" s="54"/>
      <c r="I38" s="55">
        <f t="shared" si="0"/>
        <v>0</v>
      </c>
    </row>
    <row r="39" spans="1:9" s="6" customFormat="1" ht="38.25">
      <c r="A39" s="28">
        <v>35</v>
      </c>
      <c r="B39" s="28"/>
      <c r="C39" s="28"/>
      <c r="D39" s="28"/>
      <c r="E39" s="31" t="s">
        <v>57</v>
      </c>
      <c r="F39" s="28" t="s">
        <v>6</v>
      </c>
      <c r="G39" s="33">
        <v>16</v>
      </c>
      <c r="H39" s="54"/>
      <c r="I39" s="55">
        <f t="shared" si="0"/>
        <v>0</v>
      </c>
    </row>
    <row r="40" spans="1:10" ht="38.25">
      <c r="A40" s="28">
        <v>36</v>
      </c>
      <c r="B40" s="28" t="s">
        <v>20</v>
      </c>
      <c r="C40" s="34"/>
      <c r="D40" s="28"/>
      <c r="E40" s="42" t="s">
        <v>59</v>
      </c>
      <c r="F40" s="37" t="s">
        <v>6</v>
      </c>
      <c r="G40" s="38">
        <v>525</v>
      </c>
      <c r="H40" s="54"/>
      <c r="I40" s="55">
        <f t="shared" si="0"/>
        <v>0</v>
      </c>
      <c r="J40" s="49"/>
    </row>
    <row r="41" spans="1:10" ht="51">
      <c r="A41" s="28">
        <v>37</v>
      </c>
      <c r="B41" s="28"/>
      <c r="C41" s="34"/>
      <c r="D41" s="28"/>
      <c r="E41" s="42" t="s">
        <v>75</v>
      </c>
      <c r="F41" s="37" t="s">
        <v>5</v>
      </c>
      <c r="G41" s="38">
        <v>250</v>
      </c>
      <c r="H41" s="54"/>
      <c r="I41" s="55">
        <f t="shared" si="0"/>
        <v>0</v>
      </c>
      <c r="J41" s="49"/>
    </row>
    <row r="42" spans="1:10" ht="63.75">
      <c r="A42" s="28">
        <v>38</v>
      </c>
      <c r="B42" s="28"/>
      <c r="C42" s="34"/>
      <c r="D42" s="28"/>
      <c r="E42" s="42" t="s">
        <v>73</v>
      </c>
      <c r="F42" s="37" t="s">
        <v>7</v>
      </c>
      <c r="G42" s="38">
        <v>14</v>
      </c>
      <c r="H42" s="54"/>
      <c r="I42" s="55">
        <f t="shared" si="0"/>
        <v>0</v>
      </c>
      <c r="J42" s="49"/>
    </row>
    <row r="43" spans="1:10" ht="51">
      <c r="A43" s="28">
        <v>39</v>
      </c>
      <c r="B43" s="28"/>
      <c r="C43" s="34"/>
      <c r="D43" s="28"/>
      <c r="E43" s="42" t="s">
        <v>74</v>
      </c>
      <c r="F43" s="37" t="s">
        <v>6</v>
      </c>
      <c r="G43" s="38">
        <v>36</v>
      </c>
      <c r="H43" s="54"/>
      <c r="I43" s="55">
        <f t="shared" si="0"/>
        <v>0</v>
      </c>
      <c r="J43" s="49"/>
    </row>
    <row r="44" spans="1:10" ht="37.5" customHeight="1">
      <c r="A44" s="28">
        <v>40</v>
      </c>
      <c r="B44" s="28"/>
      <c r="C44" s="34"/>
      <c r="D44" s="28"/>
      <c r="E44" s="42" t="s">
        <v>66</v>
      </c>
      <c r="F44" s="37" t="s">
        <v>5</v>
      </c>
      <c r="G44" s="38">
        <v>3</v>
      </c>
      <c r="H44" s="54"/>
      <c r="I44" s="55">
        <f t="shared" si="0"/>
        <v>0</v>
      </c>
      <c r="J44" s="49"/>
    </row>
    <row r="45" spans="1:10" ht="172.5" customHeight="1">
      <c r="A45" s="28">
        <v>41</v>
      </c>
      <c r="B45" s="28"/>
      <c r="C45" s="34"/>
      <c r="D45" s="28"/>
      <c r="E45" s="42" t="s">
        <v>67</v>
      </c>
      <c r="F45" s="37" t="s">
        <v>7</v>
      </c>
      <c r="G45" s="38">
        <v>18</v>
      </c>
      <c r="H45" s="54"/>
      <c r="I45" s="55">
        <f t="shared" si="0"/>
        <v>0</v>
      </c>
      <c r="J45" s="49"/>
    </row>
    <row r="46" spans="1:10" ht="57.75" customHeight="1">
      <c r="A46" s="28">
        <v>42</v>
      </c>
      <c r="B46" s="28"/>
      <c r="C46" s="34"/>
      <c r="D46" s="28"/>
      <c r="E46" s="42" t="s">
        <v>76</v>
      </c>
      <c r="F46" s="37" t="s">
        <v>5</v>
      </c>
      <c r="G46" s="38">
        <v>120</v>
      </c>
      <c r="H46" s="54"/>
      <c r="I46" s="55">
        <f t="shared" si="0"/>
        <v>0</v>
      </c>
      <c r="J46" s="49"/>
    </row>
    <row r="47" spans="1:10" ht="141" customHeight="1">
      <c r="A47" s="28">
        <v>43</v>
      </c>
      <c r="B47" s="28"/>
      <c r="C47" s="34"/>
      <c r="D47" s="28"/>
      <c r="E47" s="42" t="s">
        <v>77</v>
      </c>
      <c r="F47" s="37" t="s">
        <v>5</v>
      </c>
      <c r="G47" s="38">
        <v>30</v>
      </c>
      <c r="H47" s="54"/>
      <c r="I47" s="55">
        <f t="shared" si="0"/>
        <v>0</v>
      </c>
      <c r="J47" s="49"/>
    </row>
    <row r="48" spans="1:10" ht="38.25">
      <c r="A48" s="28">
        <v>44</v>
      </c>
      <c r="B48" s="28"/>
      <c r="C48" s="34"/>
      <c r="D48" s="28"/>
      <c r="E48" s="42" t="s">
        <v>78</v>
      </c>
      <c r="F48" s="37" t="s">
        <v>6</v>
      </c>
      <c r="G48" s="38">
        <v>8</v>
      </c>
      <c r="H48" s="54"/>
      <c r="I48" s="55">
        <f t="shared" si="0"/>
        <v>0</v>
      </c>
      <c r="J48" s="49"/>
    </row>
    <row r="49" spans="1:10" ht="51">
      <c r="A49" s="28">
        <v>45</v>
      </c>
      <c r="B49" s="28"/>
      <c r="C49" s="34"/>
      <c r="D49" s="28"/>
      <c r="E49" s="42" t="s">
        <v>69</v>
      </c>
      <c r="F49" s="37" t="s">
        <v>7</v>
      </c>
      <c r="G49" s="38">
        <v>100</v>
      </c>
      <c r="H49" s="54"/>
      <c r="I49" s="55">
        <f t="shared" si="0"/>
        <v>0</v>
      </c>
      <c r="J49" s="49"/>
    </row>
    <row r="50" spans="1:10" ht="51">
      <c r="A50" s="28">
        <v>46</v>
      </c>
      <c r="B50" s="28"/>
      <c r="C50" s="34"/>
      <c r="D50" s="28"/>
      <c r="E50" s="42" t="s">
        <v>83</v>
      </c>
      <c r="F50" s="37" t="s">
        <v>6</v>
      </c>
      <c r="G50" s="38">
        <v>12</v>
      </c>
      <c r="H50" s="54"/>
      <c r="I50" s="55">
        <f t="shared" si="0"/>
        <v>0</v>
      </c>
      <c r="J50" s="49"/>
    </row>
    <row r="51" spans="1:9" s="15" customFormat="1" ht="18" customHeight="1">
      <c r="A51" s="68" t="s">
        <v>55</v>
      </c>
      <c r="B51" s="68"/>
      <c r="C51" s="68"/>
      <c r="D51" s="68"/>
      <c r="E51" s="68"/>
      <c r="F51" s="68"/>
      <c r="G51" s="68"/>
      <c r="H51" s="68"/>
      <c r="I51" s="69">
        <f>SUM(I5:I49)</f>
        <v>0</v>
      </c>
    </row>
    <row r="52" spans="1:9" s="16" customFormat="1" ht="19.5" customHeight="1">
      <c r="A52" s="68" t="s">
        <v>56</v>
      </c>
      <c r="B52" s="68"/>
      <c r="C52" s="68"/>
      <c r="D52" s="68"/>
      <c r="E52" s="68"/>
      <c r="F52" s="68"/>
      <c r="G52" s="68"/>
      <c r="H52" s="68"/>
      <c r="I52" s="69">
        <f>I51*0.23</f>
        <v>0</v>
      </c>
    </row>
    <row r="53" spans="1:11" s="16" customFormat="1" ht="19.5" customHeight="1">
      <c r="A53" s="68" t="s">
        <v>54</v>
      </c>
      <c r="B53" s="68"/>
      <c r="C53" s="68"/>
      <c r="D53" s="68"/>
      <c r="E53" s="68"/>
      <c r="F53" s="68"/>
      <c r="G53" s="68"/>
      <c r="H53" s="68"/>
      <c r="I53" s="69">
        <f>I52+I51</f>
        <v>0</v>
      </c>
      <c r="K53" s="26"/>
    </row>
    <row r="54" spans="1:9" s="16" customFormat="1" ht="12">
      <c r="A54" s="17"/>
      <c r="B54" s="15"/>
      <c r="C54" s="66" t="s">
        <v>82</v>
      </c>
      <c r="D54" s="66"/>
      <c r="E54" s="66"/>
      <c r="F54" s="66"/>
      <c r="G54" s="66"/>
      <c r="H54" s="66"/>
      <c r="I54" s="66"/>
    </row>
    <row r="55" spans="1:9" s="23" customFormat="1" ht="12">
      <c r="A55" s="19"/>
      <c r="B55" s="19"/>
      <c r="C55" s="16"/>
      <c r="D55" s="16"/>
      <c r="E55" s="20"/>
      <c r="F55" s="20"/>
      <c r="G55" s="21"/>
      <c r="H55" s="22"/>
      <c r="I55" s="16"/>
    </row>
    <row r="56" spans="1:9" s="23" customFormat="1" ht="12">
      <c r="A56" s="65"/>
      <c r="B56" s="65"/>
      <c r="C56" s="65"/>
      <c r="D56" s="65"/>
      <c r="E56" s="65"/>
      <c r="F56" s="65"/>
      <c r="G56" s="65"/>
      <c r="H56" s="65"/>
      <c r="I56" s="65"/>
    </row>
    <row r="57" spans="1:9" s="23" customFormat="1" ht="17.25" customHeight="1">
      <c r="A57" s="65"/>
      <c r="B57" s="65"/>
      <c r="C57" s="65"/>
      <c r="D57" s="65"/>
      <c r="E57" s="65"/>
      <c r="F57" s="65"/>
      <c r="G57" s="65"/>
      <c r="H57" s="65"/>
      <c r="I57" s="65"/>
    </row>
    <row r="58" spans="1:9" s="15" customFormat="1" ht="12">
      <c r="A58" s="23"/>
      <c r="B58" s="23"/>
      <c r="C58" s="23"/>
      <c r="D58" s="23"/>
      <c r="E58" s="23"/>
      <c r="F58" s="23"/>
      <c r="G58" s="23"/>
      <c r="H58" s="24"/>
      <c r="I58" s="23"/>
    </row>
    <row r="59" spans="1:9" s="15" customFormat="1" ht="12">
      <c r="A59" s="23"/>
      <c r="B59" s="25"/>
      <c r="C59" s="23"/>
      <c r="D59" s="23"/>
      <c r="E59" s="23"/>
      <c r="F59" s="23"/>
      <c r="G59" s="23"/>
      <c r="H59" s="24"/>
      <c r="I59" s="23"/>
    </row>
    <row r="60" spans="1:9" s="15" customFormat="1" ht="12">
      <c r="A60" s="23"/>
      <c r="B60" s="67"/>
      <c r="C60" s="67"/>
      <c r="D60" s="67"/>
      <c r="E60" s="67"/>
      <c r="F60" s="23"/>
      <c r="G60" s="23"/>
      <c r="H60" s="24"/>
      <c r="I60" s="23"/>
    </row>
    <row r="61" spans="1:9" s="15" customFormat="1" ht="12">
      <c r="A61" s="17"/>
      <c r="C61" s="18"/>
      <c r="D61" s="17"/>
      <c r="F61" s="17"/>
      <c r="G61" s="12"/>
      <c r="H61" s="8"/>
      <c r="I61" s="12"/>
    </row>
    <row r="62" spans="1:9" s="15" customFormat="1" ht="12">
      <c r="A62" s="17"/>
      <c r="C62" s="18"/>
      <c r="D62" s="17"/>
      <c r="F62" s="17"/>
      <c r="G62" s="12"/>
      <c r="H62" s="8"/>
      <c r="I62" s="12"/>
    </row>
    <row r="63" spans="1:9" s="15" customFormat="1" ht="12">
      <c r="A63" s="17"/>
      <c r="C63" s="18"/>
      <c r="D63" s="17"/>
      <c r="F63" s="17"/>
      <c r="G63" s="12"/>
      <c r="H63" s="8"/>
      <c r="I63" s="12"/>
    </row>
    <row r="64" spans="1:9" s="15" customFormat="1" ht="12">
      <c r="A64" s="17"/>
      <c r="C64" s="18"/>
      <c r="D64" s="17"/>
      <c r="F64" s="17"/>
      <c r="G64" s="12"/>
      <c r="H64" s="8"/>
      <c r="I64" s="12"/>
    </row>
    <row r="65" spans="1:9" s="15" customFormat="1" ht="12">
      <c r="A65" s="17"/>
      <c r="C65" s="18"/>
      <c r="D65" s="17"/>
      <c r="F65" s="17"/>
      <c r="G65" s="12"/>
      <c r="H65" s="8"/>
      <c r="I65" s="12"/>
    </row>
    <row r="66" spans="1:9" s="15" customFormat="1" ht="12">
      <c r="A66" s="17"/>
      <c r="C66" s="18"/>
      <c r="D66" s="17"/>
      <c r="F66" s="17"/>
      <c r="G66" s="12"/>
      <c r="H66" s="8"/>
      <c r="I66" s="12"/>
    </row>
    <row r="67" spans="1:9" s="15" customFormat="1" ht="12">
      <c r="A67" s="17"/>
      <c r="C67" s="18"/>
      <c r="D67" s="17"/>
      <c r="F67" s="17"/>
      <c r="G67" s="12"/>
      <c r="H67" s="8"/>
      <c r="I67" s="12"/>
    </row>
    <row r="68" spans="1:9" s="15" customFormat="1" ht="12">
      <c r="A68" s="17"/>
      <c r="C68" s="18"/>
      <c r="D68" s="17"/>
      <c r="F68" s="17"/>
      <c r="G68" s="12"/>
      <c r="H68" s="8"/>
      <c r="I68" s="12"/>
    </row>
    <row r="69" spans="1:9" s="15" customFormat="1" ht="12">
      <c r="A69" s="17"/>
      <c r="C69" s="18"/>
      <c r="D69" s="17"/>
      <c r="F69" s="17"/>
      <c r="G69" s="12"/>
      <c r="H69" s="8"/>
      <c r="I69" s="12"/>
    </row>
    <row r="70" spans="1:9" s="15" customFormat="1" ht="12">
      <c r="A70" s="17"/>
      <c r="C70" s="18"/>
      <c r="D70" s="17"/>
      <c r="F70" s="17"/>
      <c r="G70" s="12"/>
      <c r="H70" s="8"/>
      <c r="I70" s="12"/>
    </row>
    <row r="71" spans="1:9" s="15" customFormat="1" ht="12">
      <c r="A71" s="17"/>
      <c r="C71" s="18"/>
      <c r="D71" s="17"/>
      <c r="F71" s="17"/>
      <c r="G71" s="12"/>
      <c r="H71" s="8"/>
      <c r="I71" s="12"/>
    </row>
    <row r="72" spans="1:9" s="15" customFormat="1" ht="12">
      <c r="A72" s="17"/>
      <c r="C72" s="18"/>
      <c r="D72" s="17"/>
      <c r="F72" s="17"/>
      <c r="G72" s="12"/>
      <c r="H72" s="8"/>
      <c r="I72" s="12"/>
    </row>
    <row r="73" spans="1:9" s="15" customFormat="1" ht="12">
      <c r="A73" s="17"/>
      <c r="C73" s="18"/>
      <c r="D73" s="17"/>
      <c r="F73" s="17"/>
      <c r="G73" s="12"/>
      <c r="H73" s="8"/>
      <c r="I73" s="12"/>
    </row>
    <row r="74" spans="1:9" s="15" customFormat="1" ht="12">
      <c r="A74" s="17"/>
      <c r="C74" s="18"/>
      <c r="D74" s="17"/>
      <c r="F74" s="17"/>
      <c r="G74" s="12"/>
      <c r="H74" s="8"/>
      <c r="I74" s="12"/>
    </row>
    <row r="75" spans="1:9" s="15" customFormat="1" ht="12">
      <c r="A75" s="17"/>
      <c r="C75" s="18"/>
      <c r="D75" s="17"/>
      <c r="F75" s="17"/>
      <c r="G75" s="12"/>
      <c r="H75" s="8"/>
      <c r="I75" s="12"/>
    </row>
    <row r="76" spans="1:9" s="15" customFormat="1" ht="12">
      <c r="A76" s="17"/>
      <c r="C76" s="18"/>
      <c r="D76" s="17"/>
      <c r="F76" s="17"/>
      <c r="G76" s="12"/>
      <c r="H76" s="8"/>
      <c r="I76" s="12"/>
    </row>
    <row r="77" spans="1:9" s="15" customFormat="1" ht="12">
      <c r="A77" s="17"/>
      <c r="C77" s="18"/>
      <c r="D77" s="17"/>
      <c r="F77" s="17"/>
      <c r="G77" s="12"/>
      <c r="H77" s="8"/>
      <c r="I77" s="12"/>
    </row>
    <row r="78" spans="1:9" s="15" customFormat="1" ht="12">
      <c r="A78" s="17"/>
      <c r="C78" s="18"/>
      <c r="D78" s="17"/>
      <c r="F78" s="17"/>
      <c r="G78" s="12"/>
      <c r="H78" s="8"/>
      <c r="I78" s="12"/>
    </row>
    <row r="79" spans="1:9" s="15" customFormat="1" ht="12">
      <c r="A79" s="17"/>
      <c r="C79" s="18"/>
      <c r="D79" s="17"/>
      <c r="F79" s="17"/>
      <c r="G79" s="12"/>
      <c r="H79" s="8"/>
      <c r="I79" s="12"/>
    </row>
    <row r="80" spans="1:9" s="15" customFormat="1" ht="12">
      <c r="A80" s="17"/>
      <c r="C80" s="18"/>
      <c r="D80" s="17"/>
      <c r="F80" s="17"/>
      <c r="G80" s="12"/>
      <c r="H80" s="8"/>
      <c r="I80" s="12"/>
    </row>
    <row r="81" spans="1:9" s="15" customFormat="1" ht="12">
      <c r="A81" s="17"/>
      <c r="C81" s="18"/>
      <c r="D81" s="17"/>
      <c r="F81" s="17"/>
      <c r="G81" s="12"/>
      <c r="H81" s="8"/>
      <c r="I81" s="12"/>
    </row>
    <row r="82" spans="1:9" s="15" customFormat="1" ht="12">
      <c r="A82" s="17"/>
      <c r="C82" s="18"/>
      <c r="D82" s="17"/>
      <c r="F82" s="17"/>
      <c r="G82" s="12"/>
      <c r="H82" s="8"/>
      <c r="I82" s="12"/>
    </row>
    <row r="83" spans="1:9" s="15" customFormat="1" ht="12">
      <c r="A83" s="17"/>
      <c r="C83" s="18"/>
      <c r="D83" s="17"/>
      <c r="F83" s="17"/>
      <c r="G83" s="12"/>
      <c r="H83" s="8"/>
      <c r="I83" s="12"/>
    </row>
    <row r="84" spans="1:9" s="15" customFormat="1" ht="12">
      <c r="A84" s="17"/>
      <c r="C84" s="18"/>
      <c r="D84" s="17"/>
      <c r="F84" s="17"/>
      <c r="G84" s="12"/>
      <c r="H84" s="8"/>
      <c r="I84" s="12"/>
    </row>
    <row r="85" spans="1:9" s="15" customFormat="1" ht="12">
      <c r="A85" s="17"/>
      <c r="C85" s="18"/>
      <c r="D85" s="17"/>
      <c r="F85" s="17"/>
      <c r="G85" s="12"/>
      <c r="H85" s="8"/>
      <c r="I85" s="12"/>
    </row>
    <row r="86" spans="1:9" s="15" customFormat="1" ht="12">
      <c r="A86" s="17"/>
      <c r="C86" s="18"/>
      <c r="D86" s="17"/>
      <c r="F86" s="17"/>
      <c r="G86" s="12"/>
      <c r="H86" s="8"/>
      <c r="I86" s="12"/>
    </row>
    <row r="87" spans="1:9" s="15" customFormat="1" ht="12">
      <c r="A87" s="17"/>
      <c r="C87" s="18"/>
      <c r="D87" s="17"/>
      <c r="F87" s="17"/>
      <c r="G87" s="12"/>
      <c r="H87" s="8"/>
      <c r="I87" s="12"/>
    </row>
    <row r="88" spans="1:9" s="15" customFormat="1" ht="12">
      <c r="A88" s="17"/>
      <c r="C88" s="18"/>
      <c r="D88" s="17"/>
      <c r="F88" s="17"/>
      <c r="G88" s="12"/>
      <c r="H88" s="8"/>
      <c r="I88" s="12"/>
    </row>
    <row r="89" spans="1:9" s="15" customFormat="1" ht="12">
      <c r="A89" s="17"/>
      <c r="C89" s="18"/>
      <c r="D89" s="17"/>
      <c r="F89" s="17"/>
      <c r="G89" s="12"/>
      <c r="H89" s="8"/>
      <c r="I89" s="12"/>
    </row>
    <row r="90" spans="1:9" s="15" customFormat="1" ht="12">
      <c r="A90" s="17"/>
      <c r="C90" s="18"/>
      <c r="D90" s="17"/>
      <c r="F90" s="17"/>
      <c r="G90" s="12"/>
      <c r="H90" s="8"/>
      <c r="I90" s="12"/>
    </row>
    <row r="91" spans="1:9" s="15" customFormat="1" ht="12">
      <c r="A91" s="17"/>
      <c r="C91" s="18"/>
      <c r="D91" s="17"/>
      <c r="F91" s="17"/>
      <c r="G91" s="12"/>
      <c r="H91" s="8"/>
      <c r="I91" s="12"/>
    </row>
    <row r="92" spans="1:9" s="15" customFormat="1" ht="12">
      <c r="A92" s="17"/>
      <c r="C92" s="18"/>
      <c r="D92" s="17"/>
      <c r="F92" s="17"/>
      <c r="G92" s="12"/>
      <c r="H92" s="8"/>
      <c r="I92" s="12"/>
    </row>
    <row r="93" spans="1:9" s="15" customFormat="1" ht="12">
      <c r="A93" s="17"/>
      <c r="C93" s="18"/>
      <c r="D93" s="17"/>
      <c r="F93" s="17"/>
      <c r="G93" s="12"/>
      <c r="H93" s="8"/>
      <c r="I93" s="12"/>
    </row>
    <row r="94" spans="1:9" s="15" customFormat="1" ht="12">
      <c r="A94" s="17"/>
      <c r="C94" s="18"/>
      <c r="D94" s="17"/>
      <c r="F94" s="17"/>
      <c r="G94" s="12"/>
      <c r="H94" s="8"/>
      <c r="I94" s="12"/>
    </row>
    <row r="95" spans="1:9" s="15" customFormat="1" ht="12">
      <c r="A95" s="17"/>
      <c r="C95" s="18"/>
      <c r="D95" s="17"/>
      <c r="F95" s="17"/>
      <c r="G95" s="12"/>
      <c r="H95" s="8"/>
      <c r="I95" s="12"/>
    </row>
    <row r="96" spans="1:9" s="15" customFormat="1" ht="12">
      <c r="A96" s="17"/>
      <c r="C96" s="18"/>
      <c r="D96" s="17"/>
      <c r="F96" s="17"/>
      <c r="G96" s="12"/>
      <c r="H96" s="8"/>
      <c r="I96" s="12"/>
    </row>
    <row r="97" spans="1:9" s="15" customFormat="1" ht="12">
      <c r="A97" s="17"/>
      <c r="C97" s="18"/>
      <c r="D97" s="17"/>
      <c r="F97" s="17"/>
      <c r="G97" s="12"/>
      <c r="H97" s="8"/>
      <c r="I97" s="12"/>
    </row>
    <row r="98" spans="1:9" s="15" customFormat="1" ht="12">
      <c r="A98" s="17"/>
      <c r="C98" s="18"/>
      <c r="D98" s="17"/>
      <c r="F98" s="17"/>
      <c r="G98" s="12"/>
      <c r="H98" s="8"/>
      <c r="I98" s="12"/>
    </row>
    <row r="99" spans="1:9" s="15" customFormat="1" ht="12">
      <c r="A99" s="17"/>
      <c r="C99" s="18"/>
      <c r="D99" s="17"/>
      <c r="F99" s="17"/>
      <c r="G99" s="12"/>
      <c r="H99" s="8"/>
      <c r="I99" s="12"/>
    </row>
    <row r="100" spans="1:9" s="15" customFormat="1" ht="12">
      <c r="A100" s="17"/>
      <c r="C100" s="18"/>
      <c r="D100" s="17"/>
      <c r="F100" s="17"/>
      <c r="G100" s="12"/>
      <c r="H100" s="8"/>
      <c r="I100" s="12"/>
    </row>
    <row r="101" spans="1:9" s="15" customFormat="1" ht="12">
      <c r="A101" s="17"/>
      <c r="C101" s="18"/>
      <c r="D101" s="17"/>
      <c r="F101" s="17"/>
      <c r="G101" s="12"/>
      <c r="H101" s="8"/>
      <c r="I101" s="12"/>
    </row>
    <row r="102" spans="1:9" s="15" customFormat="1" ht="12">
      <c r="A102" s="17"/>
      <c r="C102" s="18"/>
      <c r="D102" s="17"/>
      <c r="F102" s="17"/>
      <c r="G102" s="12"/>
      <c r="H102" s="8"/>
      <c r="I102" s="12"/>
    </row>
    <row r="103" spans="1:9" s="15" customFormat="1" ht="12">
      <c r="A103" s="17"/>
      <c r="C103" s="18"/>
      <c r="D103" s="17"/>
      <c r="F103" s="17"/>
      <c r="G103" s="12"/>
      <c r="H103" s="8"/>
      <c r="I103" s="12"/>
    </row>
    <row r="104" spans="1:9" s="15" customFormat="1" ht="12">
      <c r="A104" s="17"/>
      <c r="C104" s="18"/>
      <c r="D104" s="17"/>
      <c r="F104" s="17"/>
      <c r="G104" s="12"/>
      <c r="H104" s="8"/>
      <c r="I104" s="12"/>
    </row>
    <row r="105" spans="1:9" s="15" customFormat="1" ht="12">
      <c r="A105" s="17"/>
      <c r="C105" s="18"/>
      <c r="D105" s="17"/>
      <c r="F105" s="17"/>
      <c r="G105" s="12"/>
      <c r="H105" s="8"/>
      <c r="I105" s="12"/>
    </row>
    <row r="106" spans="1:9" s="15" customFormat="1" ht="12">
      <c r="A106" s="17"/>
      <c r="C106" s="18"/>
      <c r="D106" s="17"/>
      <c r="F106" s="17"/>
      <c r="G106" s="12"/>
      <c r="H106" s="8"/>
      <c r="I106" s="12"/>
    </row>
    <row r="107" spans="1:9" s="15" customFormat="1" ht="12">
      <c r="A107" s="17"/>
      <c r="C107" s="18"/>
      <c r="D107" s="17"/>
      <c r="F107" s="17"/>
      <c r="G107" s="12"/>
      <c r="H107" s="8"/>
      <c r="I107" s="12"/>
    </row>
    <row r="108" spans="1:9" s="15" customFormat="1" ht="12">
      <c r="A108" s="17"/>
      <c r="C108" s="18"/>
      <c r="D108" s="17"/>
      <c r="F108" s="17"/>
      <c r="G108" s="12"/>
      <c r="H108" s="8"/>
      <c r="I108" s="12"/>
    </row>
    <row r="109" spans="1:9" s="15" customFormat="1" ht="12">
      <c r="A109" s="17"/>
      <c r="C109" s="18"/>
      <c r="D109" s="17"/>
      <c r="F109" s="17"/>
      <c r="G109" s="12"/>
      <c r="H109" s="8"/>
      <c r="I109" s="12"/>
    </row>
    <row r="110" spans="1:9" s="15" customFormat="1" ht="12">
      <c r="A110" s="17"/>
      <c r="C110" s="18"/>
      <c r="D110" s="17"/>
      <c r="F110" s="17"/>
      <c r="G110" s="12"/>
      <c r="H110" s="8"/>
      <c r="I110" s="12"/>
    </row>
    <row r="111" spans="1:9" s="15" customFormat="1" ht="12">
      <c r="A111" s="17"/>
      <c r="C111" s="18"/>
      <c r="D111" s="17"/>
      <c r="F111" s="17"/>
      <c r="G111" s="12"/>
      <c r="H111" s="8"/>
      <c r="I111" s="12"/>
    </row>
    <row r="112" spans="1:9" s="15" customFormat="1" ht="12">
      <c r="A112" s="17"/>
      <c r="C112" s="18"/>
      <c r="D112" s="17"/>
      <c r="F112" s="17"/>
      <c r="G112" s="12"/>
      <c r="H112" s="8"/>
      <c r="I112" s="12"/>
    </row>
    <row r="113" spans="1:9" s="15" customFormat="1" ht="12">
      <c r="A113" s="17"/>
      <c r="C113" s="18"/>
      <c r="D113" s="17"/>
      <c r="F113" s="17"/>
      <c r="G113" s="12"/>
      <c r="H113" s="8"/>
      <c r="I113" s="12"/>
    </row>
    <row r="114" spans="1:9" s="15" customFormat="1" ht="12">
      <c r="A114" s="17"/>
      <c r="C114" s="18"/>
      <c r="D114" s="17"/>
      <c r="F114" s="17"/>
      <c r="G114" s="12"/>
      <c r="H114" s="8"/>
      <c r="I114" s="12"/>
    </row>
    <row r="115" spans="1:9" s="15" customFormat="1" ht="12">
      <c r="A115" s="17"/>
      <c r="C115" s="18"/>
      <c r="D115" s="17"/>
      <c r="F115" s="17"/>
      <c r="G115" s="12"/>
      <c r="H115" s="8"/>
      <c r="I115" s="12"/>
    </row>
    <row r="116" spans="1:9" s="15" customFormat="1" ht="12">
      <c r="A116" s="17"/>
      <c r="C116" s="18"/>
      <c r="D116" s="17"/>
      <c r="F116" s="17"/>
      <c r="G116" s="12"/>
      <c r="H116" s="8"/>
      <c r="I116" s="12"/>
    </row>
    <row r="117" spans="1:9" s="15" customFormat="1" ht="12">
      <c r="A117" s="17"/>
      <c r="C117" s="18"/>
      <c r="D117" s="17"/>
      <c r="F117" s="17"/>
      <c r="G117" s="12"/>
      <c r="H117" s="8"/>
      <c r="I117" s="12"/>
    </row>
    <row r="118" spans="1:9" s="15" customFormat="1" ht="12">
      <c r="A118" s="17"/>
      <c r="C118" s="18"/>
      <c r="D118" s="17"/>
      <c r="F118" s="17"/>
      <c r="G118" s="12"/>
      <c r="H118" s="8"/>
      <c r="I118" s="12"/>
    </row>
    <row r="119" spans="1:9" s="15" customFormat="1" ht="12">
      <c r="A119" s="17"/>
      <c r="C119" s="18"/>
      <c r="D119" s="17"/>
      <c r="F119" s="17"/>
      <c r="G119" s="12"/>
      <c r="H119" s="8"/>
      <c r="I119" s="12"/>
    </row>
    <row r="120" spans="1:9" s="15" customFormat="1" ht="12">
      <c r="A120" s="17"/>
      <c r="C120" s="18"/>
      <c r="D120" s="17"/>
      <c r="F120" s="17"/>
      <c r="G120" s="12"/>
      <c r="H120" s="8"/>
      <c r="I120" s="12"/>
    </row>
    <row r="121" spans="1:9" s="15" customFormat="1" ht="12">
      <c r="A121" s="17"/>
      <c r="C121" s="18"/>
      <c r="D121" s="17"/>
      <c r="F121" s="17"/>
      <c r="G121" s="12"/>
      <c r="H121" s="8"/>
      <c r="I121" s="12"/>
    </row>
    <row r="122" spans="1:9" s="15" customFormat="1" ht="12">
      <c r="A122" s="17"/>
      <c r="C122" s="18"/>
      <c r="D122" s="17"/>
      <c r="F122" s="17"/>
      <c r="G122" s="12"/>
      <c r="H122" s="8"/>
      <c r="I122" s="12"/>
    </row>
    <row r="123" spans="1:9" s="15" customFormat="1" ht="12">
      <c r="A123" s="17"/>
      <c r="C123" s="18"/>
      <c r="D123" s="17"/>
      <c r="F123" s="17"/>
      <c r="G123" s="12"/>
      <c r="H123" s="8"/>
      <c r="I123" s="12"/>
    </row>
    <row r="124" spans="1:9" s="15" customFormat="1" ht="12">
      <c r="A124" s="17"/>
      <c r="C124" s="18"/>
      <c r="D124" s="17"/>
      <c r="F124" s="17"/>
      <c r="G124" s="12"/>
      <c r="H124" s="8"/>
      <c r="I124" s="12"/>
    </row>
    <row r="125" spans="1:9" s="15" customFormat="1" ht="12">
      <c r="A125" s="17"/>
      <c r="C125" s="18"/>
      <c r="D125" s="17"/>
      <c r="F125" s="17"/>
      <c r="G125" s="12"/>
      <c r="H125" s="8"/>
      <c r="I125" s="12"/>
    </row>
    <row r="126" spans="1:9" s="15" customFormat="1" ht="12">
      <c r="A126" s="17"/>
      <c r="C126" s="18"/>
      <c r="D126" s="17"/>
      <c r="F126" s="17"/>
      <c r="G126" s="12"/>
      <c r="H126" s="8"/>
      <c r="I126" s="12"/>
    </row>
    <row r="127" spans="1:9" s="15" customFormat="1" ht="12">
      <c r="A127" s="17"/>
      <c r="C127" s="18"/>
      <c r="D127" s="17"/>
      <c r="F127" s="17"/>
      <c r="G127" s="12"/>
      <c r="H127" s="8"/>
      <c r="I127" s="12"/>
    </row>
    <row r="128" spans="1:9" s="15" customFormat="1" ht="12">
      <c r="A128" s="17"/>
      <c r="C128" s="18"/>
      <c r="D128" s="17"/>
      <c r="F128" s="17"/>
      <c r="G128" s="12"/>
      <c r="H128" s="8"/>
      <c r="I128" s="12"/>
    </row>
    <row r="129" spans="1:9" s="15" customFormat="1" ht="12">
      <c r="A129" s="17"/>
      <c r="C129" s="18"/>
      <c r="D129" s="17"/>
      <c r="F129" s="17"/>
      <c r="G129" s="12"/>
      <c r="H129" s="8"/>
      <c r="I129" s="12"/>
    </row>
    <row r="130" spans="1:9" s="15" customFormat="1" ht="12">
      <c r="A130" s="17"/>
      <c r="C130" s="18"/>
      <c r="D130" s="17"/>
      <c r="F130" s="17"/>
      <c r="G130" s="12"/>
      <c r="H130" s="8"/>
      <c r="I130" s="12"/>
    </row>
    <row r="131" spans="1:9" s="15" customFormat="1" ht="12">
      <c r="A131" s="17"/>
      <c r="C131" s="18"/>
      <c r="D131" s="17"/>
      <c r="F131" s="17"/>
      <c r="G131" s="12"/>
      <c r="H131" s="8"/>
      <c r="I131" s="12"/>
    </row>
    <row r="132" spans="1:9" s="15" customFormat="1" ht="12">
      <c r="A132" s="17"/>
      <c r="C132" s="18"/>
      <c r="D132" s="17"/>
      <c r="F132" s="17"/>
      <c r="G132" s="12"/>
      <c r="H132" s="8"/>
      <c r="I132" s="12"/>
    </row>
    <row r="133" spans="1:9" s="15" customFormat="1" ht="12">
      <c r="A133" s="17"/>
      <c r="C133" s="18"/>
      <c r="D133" s="17"/>
      <c r="F133" s="17"/>
      <c r="G133" s="12"/>
      <c r="H133" s="8"/>
      <c r="I133" s="12"/>
    </row>
    <row r="134" spans="1:9" s="15" customFormat="1" ht="12">
      <c r="A134" s="17"/>
      <c r="C134" s="18"/>
      <c r="D134" s="17"/>
      <c r="F134" s="17"/>
      <c r="G134" s="12"/>
      <c r="H134" s="8"/>
      <c r="I134" s="12"/>
    </row>
    <row r="135" spans="1:9" s="15" customFormat="1" ht="12">
      <c r="A135" s="17"/>
      <c r="C135" s="18"/>
      <c r="D135" s="17"/>
      <c r="F135" s="17"/>
      <c r="G135" s="12"/>
      <c r="H135" s="8"/>
      <c r="I135" s="12"/>
    </row>
    <row r="136" spans="1:9" s="15" customFormat="1" ht="12">
      <c r="A136" s="17"/>
      <c r="C136" s="18"/>
      <c r="D136" s="17"/>
      <c r="F136" s="17"/>
      <c r="G136" s="12"/>
      <c r="H136" s="8"/>
      <c r="I136" s="12"/>
    </row>
    <row r="137" spans="1:9" s="15" customFormat="1" ht="12">
      <c r="A137" s="17"/>
      <c r="C137" s="18"/>
      <c r="D137" s="17"/>
      <c r="F137" s="17"/>
      <c r="G137" s="12"/>
      <c r="H137" s="8"/>
      <c r="I137" s="12"/>
    </row>
    <row r="138" spans="1:9" s="15" customFormat="1" ht="12">
      <c r="A138" s="17"/>
      <c r="C138" s="18"/>
      <c r="D138" s="17"/>
      <c r="F138" s="17"/>
      <c r="G138" s="12"/>
      <c r="H138" s="8"/>
      <c r="I138" s="12"/>
    </row>
    <row r="139" spans="1:9" s="15" customFormat="1" ht="12">
      <c r="A139" s="17"/>
      <c r="C139" s="18"/>
      <c r="D139" s="17"/>
      <c r="F139" s="17"/>
      <c r="G139" s="12"/>
      <c r="H139" s="8"/>
      <c r="I139" s="12"/>
    </row>
    <row r="140" spans="1:9" s="15" customFormat="1" ht="12">
      <c r="A140" s="17"/>
      <c r="C140" s="18"/>
      <c r="D140" s="17"/>
      <c r="F140" s="17"/>
      <c r="G140" s="12"/>
      <c r="H140" s="8"/>
      <c r="I140" s="12"/>
    </row>
    <row r="141" spans="1:9" s="15" customFormat="1" ht="12">
      <c r="A141" s="17"/>
      <c r="C141" s="18"/>
      <c r="D141" s="17"/>
      <c r="F141" s="17"/>
      <c r="G141" s="12"/>
      <c r="H141" s="8"/>
      <c r="I141" s="12"/>
    </row>
    <row r="142" spans="1:9" s="15" customFormat="1" ht="12">
      <c r="A142" s="17"/>
      <c r="C142" s="18"/>
      <c r="D142" s="17"/>
      <c r="F142" s="17"/>
      <c r="G142" s="12"/>
      <c r="H142" s="8"/>
      <c r="I142" s="12"/>
    </row>
    <row r="143" spans="1:9" s="15" customFormat="1" ht="12">
      <c r="A143" s="17"/>
      <c r="C143" s="18"/>
      <c r="D143" s="17"/>
      <c r="F143" s="17"/>
      <c r="G143" s="12"/>
      <c r="H143" s="8"/>
      <c r="I143" s="12"/>
    </row>
    <row r="144" spans="1:9" s="15" customFormat="1" ht="12">
      <c r="A144" s="17"/>
      <c r="C144" s="18"/>
      <c r="D144" s="17"/>
      <c r="F144" s="17"/>
      <c r="G144" s="12"/>
      <c r="H144" s="8"/>
      <c r="I144" s="12"/>
    </row>
    <row r="145" spans="1:9" s="15" customFormat="1" ht="12">
      <c r="A145" s="17"/>
      <c r="C145" s="18"/>
      <c r="D145" s="17"/>
      <c r="F145" s="17"/>
      <c r="G145" s="12"/>
      <c r="H145" s="8"/>
      <c r="I145" s="12"/>
    </row>
    <row r="146" spans="1:9" s="15" customFormat="1" ht="12">
      <c r="A146" s="17"/>
      <c r="C146" s="18"/>
      <c r="D146" s="17"/>
      <c r="F146" s="17"/>
      <c r="G146" s="12"/>
      <c r="H146" s="8"/>
      <c r="I146" s="12"/>
    </row>
    <row r="147" spans="1:9" s="15" customFormat="1" ht="12">
      <c r="A147" s="17"/>
      <c r="C147" s="18"/>
      <c r="D147" s="17"/>
      <c r="F147" s="17"/>
      <c r="G147" s="12"/>
      <c r="H147" s="8"/>
      <c r="I147" s="12"/>
    </row>
    <row r="148" spans="1:9" s="15" customFormat="1" ht="12">
      <c r="A148" s="17"/>
      <c r="C148" s="18"/>
      <c r="D148" s="17"/>
      <c r="F148" s="17"/>
      <c r="G148" s="12"/>
      <c r="H148" s="8"/>
      <c r="I148" s="12"/>
    </row>
    <row r="149" spans="1:9" s="15" customFormat="1" ht="12">
      <c r="A149" s="17"/>
      <c r="C149" s="18"/>
      <c r="D149" s="17"/>
      <c r="F149" s="17"/>
      <c r="G149" s="12"/>
      <c r="H149" s="8"/>
      <c r="I149" s="12"/>
    </row>
    <row r="150" spans="1:9" s="15" customFormat="1" ht="12">
      <c r="A150" s="17"/>
      <c r="C150" s="18"/>
      <c r="D150" s="17"/>
      <c r="F150" s="17"/>
      <c r="G150" s="12"/>
      <c r="H150" s="8"/>
      <c r="I150" s="12"/>
    </row>
    <row r="151" spans="1:9" s="15" customFormat="1" ht="12">
      <c r="A151" s="17"/>
      <c r="C151" s="18"/>
      <c r="D151" s="17"/>
      <c r="F151" s="17"/>
      <c r="G151" s="12"/>
      <c r="H151" s="8"/>
      <c r="I151" s="12"/>
    </row>
    <row r="152" spans="1:9" s="15" customFormat="1" ht="12">
      <c r="A152" s="17"/>
      <c r="C152" s="18"/>
      <c r="D152" s="17"/>
      <c r="F152" s="17"/>
      <c r="G152" s="12"/>
      <c r="H152" s="8"/>
      <c r="I152" s="12"/>
    </row>
    <row r="153" spans="1:9" s="15" customFormat="1" ht="12">
      <c r="A153" s="17"/>
      <c r="C153" s="18"/>
      <c r="D153" s="17"/>
      <c r="F153" s="17"/>
      <c r="G153" s="12"/>
      <c r="H153" s="8"/>
      <c r="I153" s="12"/>
    </row>
    <row r="154" spans="1:9" s="15" customFormat="1" ht="12">
      <c r="A154" s="17"/>
      <c r="C154" s="18"/>
      <c r="D154" s="17"/>
      <c r="F154" s="17"/>
      <c r="G154" s="12"/>
      <c r="H154" s="8"/>
      <c r="I154" s="12"/>
    </row>
    <row r="155" spans="1:9" s="15" customFormat="1" ht="12">
      <c r="A155" s="17"/>
      <c r="C155" s="18"/>
      <c r="D155" s="17"/>
      <c r="F155" s="17"/>
      <c r="G155" s="12"/>
      <c r="H155" s="8"/>
      <c r="I155" s="12"/>
    </row>
    <row r="156" spans="1:9" s="15" customFormat="1" ht="35.25" customHeight="1">
      <c r="A156" s="17"/>
      <c r="C156" s="18"/>
      <c r="D156" s="17"/>
      <c r="F156" s="17"/>
      <c r="G156" s="12"/>
      <c r="H156" s="8"/>
      <c r="I156" s="12"/>
    </row>
    <row r="157" spans="1:9" s="15" customFormat="1" ht="12">
      <c r="A157" s="17"/>
      <c r="C157" s="18"/>
      <c r="D157" s="17"/>
      <c r="F157" s="17"/>
      <c r="G157" s="12"/>
      <c r="H157" s="8"/>
      <c r="I157" s="12"/>
    </row>
    <row r="158" spans="1:9" ht="12">
      <c r="A158" s="17"/>
      <c r="B158" s="15"/>
      <c r="C158" s="18"/>
      <c r="D158" s="17"/>
      <c r="E158" s="15"/>
      <c r="F158" s="17"/>
      <c r="G158" s="12"/>
      <c r="H158" s="8"/>
      <c r="I158" s="12"/>
    </row>
    <row r="159" spans="1:9" ht="12">
      <c r="A159" s="17"/>
      <c r="B159" s="15"/>
      <c r="C159" s="18"/>
      <c r="D159" s="17"/>
      <c r="E159" s="15"/>
      <c r="F159" s="17"/>
      <c r="G159" s="12"/>
      <c r="H159" s="8"/>
      <c r="I159" s="12"/>
    </row>
    <row r="160" spans="1:9" ht="12">
      <c r="A160" s="17"/>
      <c r="B160" s="15"/>
      <c r="C160" s="18"/>
      <c r="D160" s="17"/>
      <c r="E160" s="15"/>
      <c r="F160" s="17"/>
      <c r="G160" s="12"/>
      <c r="H160" s="8"/>
      <c r="I160" s="12"/>
    </row>
  </sheetData>
  <sheetProtection/>
  <mergeCells count="9">
    <mergeCell ref="A1:I1"/>
    <mergeCell ref="A2:I2"/>
    <mergeCell ref="A57:I57"/>
    <mergeCell ref="C54:I54"/>
    <mergeCell ref="B60:E60"/>
    <mergeCell ref="A51:H51"/>
    <mergeCell ref="A52:H52"/>
    <mergeCell ref="A53:H53"/>
    <mergeCell ref="A56:I56"/>
  </mergeCells>
  <printOptions horizontalCentered="1" verticalCentered="1"/>
  <pageMargins left="0.2362204724409449" right="0.2362204724409449" top="0.5511811023622047" bottom="0.5511811023622047" header="0.31496062992125984" footer="0.31496062992125984"/>
  <pageSetup fitToHeight="3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Stróż Grzegorz</dc:creator>
  <cp:keywords/>
  <dc:description/>
  <cp:lastModifiedBy>Andrzej Wójcik</cp:lastModifiedBy>
  <cp:lastPrinted>2022-08-31T08:39:48Z</cp:lastPrinted>
  <dcterms:created xsi:type="dcterms:W3CDTF">2005-04-23T10:41:08Z</dcterms:created>
  <dcterms:modified xsi:type="dcterms:W3CDTF">2023-05-11T04:59:00Z</dcterms:modified>
  <cp:category/>
  <cp:version/>
  <cp:contentType/>
  <cp:contentStatus/>
</cp:coreProperties>
</file>