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19032" windowHeight="11700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<sst xmlns="http://schemas.openxmlformats.org/spreadsheetml/2006/main" count="52" uniqueCount="29">
  <si>
    <t>Wyszczególnienie</t>
  </si>
  <si>
    <t>Cena jednostkowa netto</t>
  </si>
  <si>
    <r>
      <t>Q</t>
    </r>
    <r>
      <rPr>
        <sz val="10"/>
        <rFont val="Arial"/>
        <family val="0"/>
      </rPr>
      <t xml:space="preserve"> - przewidywane zużycie gazu w okresie obowiązywania umowy [kWh]
/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- liczba miesięcy obowiązywania umowy [m-c]
/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 - liczba godzin w okresie obowiązywania umowy [h]</t>
    </r>
  </si>
  <si>
    <r>
      <t>M</t>
    </r>
    <r>
      <rPr>
        <sz val="10"/>
        <rFont val="Arial"/>
        <family val="0"/>
      </rPr>
      <t xml:space="preserve"> - moc umowna [kWh/h]</t>
    </r>
  </si>
  <si>
    <t>Wartość netto [zł]</t>
  </si>
  <si>
    <t>A</t>
  </si>
  <si>
    <t>B</t>
  </si>
  <si>
    <t>C</t>
  </si>
  <si>
    <t>E</t>
  </si>
  <si>
    <t>F</t>
  </si>
  <si>
    <t>G</t>
  </si>
  <si>
    <r>
      <t xml:space="preserve">Sprzedaż i dystrybucja gazu dla grupy taryfowej </t>
    </r>
    <r>
      <rPr>
        <b/>
        <sz val="10"/>
        <rFont val="Arial"/>
        <family val="2"/>
      </rPr>
      <t>W-4 / W-4</t>
    </r>
  </si>
  <si>
    <r>
      <t>C</t>
    </r>
    <r>
      <rPr>
        <sz val="10"/>
        <rFont val="Arial"/>
        <family val="0"/>
      </rPr>
      <t xml:space="preserve"> - cena za paliwo gazowe</t>
    </r>
  </si>
  <si>
    <t>bez akcyzy, z zerową stawką akcyzy lub uwzględniająca zwolnienia od akcyzy</t>
  </si>
  <si>
    <t>gr/kWh</t>
  </si>
  <si>
    <t>przeznaczone do celów opałowych (z akcyzą)</t>
  </si>
  <si>
    <r>
      <t>S</t>
    </r>
    <r>
      <rPr>
        <b/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- stawka opłaty abonamentowej</t>
    </r>
  </si>
  <si>
    <t>zł/m-c</t>
  </si>
  <si>
    <r>
      <t>S</t>
    </r>
    <r>
      <rPr>
        <b/>
        <vertAlign val="subscript"/>
        <sz val="10"/>
        <rFont val="Arial"/>
        <family val="2"/>
      </rPr>
      <t>zd</t>
    </r>
    <r>
      <rPr>
        <sz val="10"/>
        <rFont val="Arial"/>
        <family val="0"/>
      </rPr>
      <t xml:space="preserve"> - stawka opłaty zmiennej - dystrybucja</t>
    </r>
  </si>
  <si>
    <r>
      <t>S</t>
    </r>
    <r>
      <rPr>
        <b/>
        <vertAlign val="subscript"/>
        <sz val="10"/>
        <rFont val="Arial"/>
        <family val="2"/>
      </rPr>
      <t>sdd</t>
    </r>
    <r>
      <rPr>
        <sz val="10"/>
        <rFont val="Arial"/>
        <family val="0"/>
      </rPr>
      <t xml:space="preserve"> - stawka opłaty stałej - dystrybucja</t>
    </r>
  </si>
  <si>
    <r>
      <t xml:space="preserve">Sprzedaż i dystrybucja gazu dla grupy taryfowej </t>
    </r>
    <r>
      <rPr>
        <b/>
        <sz val="10"/>
        <rFont val="Arial"/>
        <family val="2"/>
      </rPr>
      <t>W-5 / W-5.1</t>
    </r>
  </si>
  <si>
    <r>
      <t>S</t>
    </r>
    <r>
      <rPr>
        <b/>
        <vertAlign val="subscript"/>
        <sz val="10"/>
        <rFont val="Arial"/>
        <family val="2"/>
      </rPr>
      <t>sd</t>
    </r>
    <r>
      <rPr>
        <sz val="10"/>
        <rFont val="Arial"/>
        <family val="0"/>
      </rPr>
      <t xml:space="preserve"> - stawka opłaty stałej - dystrybucja</t>
    </r>
  </si>
  <si>
    <t>gr/(kWh/h)za h</t>
  </si>
  <si>
    <r>
      <t xml:space="preserve">Sprzedaż i dystrybucja gazu dla grupy taryfowej </t>
    </r>
    <r>
      <rPr>
        <b/>
        <sz val="10"/>
        <rFont val="Arial"/>
        <family val="2"/>
      </rPr>
      <t>W-6A / W-6.1</t>
    </r>
  </si>
  <si>
    <t>Razem netto:</t>
  </si>
  <si>
    <t>podatek VAT 23%</t>
  </si>
  <si>
    <t>Razem brutto</t>
  </si>
  <si>
    <t>Liczba przyłączy</t>
  </si>
  <si>
    <t xml:space="preserve">Załącznik nr 1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</si>
</sst>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?\ _z_ł_-;_-@_-"/>
    <numFmt numFmtId="167" formatCode="#,##0&quot; kWh&quot;"/>
    <numFmt numFmtId="168" formatCode="0&quot; m-c&quot;"/>
    <numFmt numFmtId="169" formatCode="0&quot; h&quot;"/>
    <numFmt numFmtId="170" formatCode="#,##0.00&quot; kWh&quot;"/>
  </numFmts>
  <fonts count="3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6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44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166" fontId="0" fillId="33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165" fontId="0" fillId="33" borderId="15" xfId="0" applyNumberFormat="1" applyFill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170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19.140625" style="0" customWidth="1"/>
    <col min="2" max="2" width="17.57421875" style="0" customWidth="1"/>
    <col min="3" max="3" width="20.00390625" style="0" customWidth="1"/>
    <col min="4" max="4" width="12.28125" style="0" customWidth="1"/>
    <col min="5" max="5" width="13.421875" style="0" bestFit="1" customWidth="1"/>
    <col min="6" max="6" width="25.7109375" style="0" customWidth="1"/>
    <col min="7" max="7" width="10.421875" style="0" customWidth="1"/>
    <col min="8" max="8" width="11.00390625" style="0" bestFit="1" customWidth="1"/>
    <col min="9" max="9" width="19.140625" style="0" bestFit="1" customWidth="1"/>
  </cols>
  <sheetData>
    <row r="1" spans="1:3" ht="22.5">
      <c r="A1" s="1" t="s">
        <v>28</v>
      </c>
      <c r="B1" s="2"/>
      <c r="C1" s="2"/>
    </row>
    <row r="2" spans="1:3" ht="12.75">
      <c r="A2" s="2"/>
      <c r="B2" s="2"/>
      <c r="C2" s="2"/>
    </row>
    <row r="3" spans="1:9" ht="92.25">
      <c r="A3" s="31" t="s">
        <v>0</v>
      </c>
      <c r="B3" s="31"/>
      <c r="C3" s="31"/>
      <c r="D3" s="32" t="s">
        <v>1</v>
      </c>
      <c r="E3" s="33"/>
      <c r="F3" s="5" t="s">
        <v>2</v>
      </c>
      <c r="G3" s="5" t="s">
        <v>3</v>
      </c>
      <c r="H3" s="4" t="s">
        <v>27</v>
      </c>
      <c r="I3" s="4" t="s">
        <v>4</v>
      </c>
    </row>
    <row r="4" spans="1:9" ht="13.5" thickBot="1">
      <c r="A4" s="34" t="s">
        <v>5</v>
      </c>
      <c r="B4" s="34"/>
      <c r="C4" s="34"/>
      <c r="D4" s="34" t="s">
        <v>6</v>
      </c>
      <c r="E4" s="34"/>
      <c r="F4" s="6" t="s">
        <v>7</v>
      </c>
      <c r="G4" s="6" t="s">
        <v>8</v>
      </c>
      <c r="H4" s="6" t="s">
        <v>9</v>
      </c>
      <c r="I4" s="6" t="s">
        <v>10</v>
      </c>
    </row>
    <row r="5" spans="1:9" ht="41.25" thickTop="1">
      <c r="A5" s="35" t="s">
        <v>11</v>
      </c>
      <c r="B5" s="36" t="s">
        <v>12</v>
      </c>
      <c r="C5" s="7" t="s">
        <v>13</v>
      </c>
      <c r="D5" s="8"/>
      <c r="E5" s="9" t="s">
        <v>14</v>
      </c>
      <c r="F5" s="26">
        <v>0</v>
      </c>
      <c r="G5" s="10"/>
      <c r="H5" s="11"/>
      <c r="I5" s="12">
        <f>D5*F5/100</f>
        <v>0</v>
      </c>
    </row>
    <row r="6" spans="1:9" ht="25.5" customHeight="1">
      <c r="A6" s="29"/>
      <c r="B6" s="29"/>
      <c r="C6" s="13" t="s">
        <v>15</v>
      </c>
      <c r="D6" s="14"/>
      <c r="E6" s="15" t="s">
        <v>14</v>
      </c>
      <c r="F6" s="26">
        <v>153775</v>
      </c>
      <c r="G6" s="16"/>
      <c r="H6" s="17"/>
      <c r="I6" s="18">
        <f>D6*F6/100</f>
        <v>0</v>
      </c>
    </row>
    <row r="7" spans="1:9" ht="25.5" customHeight="1">
      <c r="A7" s="29"/>
      <c r="B7" s="30" t="s">
        <v>16</v>
      </c>
      <c r="C7" s="29"/>
      <c r="D7" s="19"/>
      <c r="E7" s="15" t="s">
        <v>17</v>
      </c>
      <c r="F7" s="20">
        <v>12</v>
      </c>
      <c r="G7" s="16"/>
      <c r="H7" s="3">
        <v>1</v>
      </c>
      <c r="I7" s="18">
        <f>D7*F7*H7</f>
        <v>0</v>
      </c>
    </row>
    <row r="8" spans="1:9" ht="25.5" customHeight="1">
      <c r="A8" s="29"/>
      <c r="B8" s="30" t="s">
        <v>18</v>
      </c>
      <c r="C8" s="29"/>
      <c r="D8" s="14"/>
      <c r="E8" s="15" t="s">
        <v>14</v>
      </c>
      <c r="F8" s="26">
        <v>153775</v>
      </c>
      <c r="G8" s="16"/>
      <c r="H8" s="17"/>
      <c r="I8" s="18">
        <f>D8*F8/100</f>
        <v>0</v>
      </c>
    </row>
    <row r="9" spans="1:9" ht="25.5" customHeight="1">
      <c r="A9" s="29"/>
      <c r="B9" s="30" t="s">
        <v>19</v>
      </c>
      <c r="C9" s="29"/>
      <c r="D9" s="19"/>
      <c r="E9" s="15" t="s">
        <v>17</v>
      </c>
      <c r="F9" s="20">
        <v>12</v>
      </c>
      <c r="G9" s="16"/>
      <c r="H9" s="3">
        <v>1</v>
      </c>
      <c r="I9" s="18">
        <f>D9*F9*H9</f>
        <v>0</v>
      </c>
    </row>
    <row r="10" spans="1:9" ht="40.5">
      <c r="A10" s="29" t="s">
        <v>20</v>
      </c>
      <c r="B10" s="30" t="s">
        <v>12</v>
      </c>
      <c r="C10" s="13" t="s">
        <v>13</v>
      </c>
      <c r="D10" s="14"/>
      <c r="E10" s="15" t="s">
        <v>14</v>
      </c>
      <c r="F10" s="26">
        <v>0</v>
      </c>
      <c r="G10" s="16"/>
      <c r="H10" s="17"/>
      <c r="I10" s="18">
        <f>D10*F10/100</f>
        <v>0</v>
      </c>
    </row>
    <row r="11" spans="1:9" ht="25.5" customHeight="1">
      <c r="A11" s="29"/>
      <c r="B11" s="29"/>
      <c r="C11" s="13" t="s">
        <v>15</v>
      </c>
      <c r="D11" s="14"/>
      <c r="E11" s="15" t="s">
        <v>14</v>
      </c>
      <c r="F11" s="26">
        <v>1082496</v>
      </c>
      <c r="G11" s="16"/>
      <c r="H11" s="17"/>
      <c r="I11" s="18">
        <f>D11*F11/100</f>
        <v>0</v>
      </c>
    </row>
    <row r="12" spans="1:9" ht="25.5" customHeight="1">
      <c r="A12" s="29"/>
      <c r="B12" s="30" t="s">
        <v>16</v>
      </c>
      <c r="C12" s="29"/>
      <c r="D12" s="19"/>
      <c r="E12" s="15" t="s">
        <v>17</v>
      </c>
      <c r="F12" s="20">
        <v>12</v>
      </c>
      <c r="G12" s="16"/>
      <c r="H12" s="3">
        <v>2</v>
      </c>
      <c r="I12" s="18">
        <f>D12*F12*H12</f>
        <v>0</v>
      </c>
    </row>
    <row r="13" spans="1:9" ht="25.5" customHeight="1">
      <c r="A13" s="29"/>
      <c r="B13" s="30" t="s">
        <v>18</v>
      </c>
      <c r="C13" s="29"/>
      <c r="D13" s="14"/>
      <c r="E13" s="15" t="s">
        <v>14</v>
      </c>
      <c r="F13" s="26">
        <v>1082496</v>
      </c>
      <c r="G13" s="16"/>
      <c r="H13" s="17"/>
      <c r="I13" s="18">
        <f>D13*F13/100</f>
        <v>0</v>
      </c>
    </row>
    <row r="14" spans="1:9" ht="25.5" customHeight="1">
      <c r="A14" s="29"/>
      <c r="B14" s="30" t="s">
        <v>21</v>
      </c>
      <c r="C14" s="29"/>
      <c r="D14" s="14"/>
      <c r="E14" s="15" t="s">
        <v>22</v>
      </c>
      <c r="F14" s="21">
        <v>8760</v>
      </c>
      <c r="G14" s="22">
        <v>1420</v>
      </c>
      <c r="H14" s="17"/>
      <c r="I14" s="18">
        <f>D14*G14*F14/100</f>
        <v>0</v>
      </c>
    </row>
    <row r="15" spans="1:9" ht="40.5">
      <c r="A15" s="29" t="s">
        <v>23</v>
      </c>
      <c r="B15" s="30" t="s">
        <v>12</v>
      </c>
      <c r="C15" s="13" t="s">
        <v>13</v>
      </c>
      <c r="D15" s="14"/>
      <c r="E15" s="15" t="s">
        <v>14</v>
      </c>
      <c r="F15" s="26">
        <v>0</v>
      </c>
      <c r="G15" s="16"/>
      <c r="H15" s="17"/>
      <c r="I15" s="18">
        <f>D15*F15/100</f>
        <v>0</v>
      </c>
    </row>
    <row r="16" spans="1:9" ht="25.5" customHeight="1">
      <c r="A16" s="29"/>
      <c r="B16" s="29"/>
      <c r="C16" s="13" t="s">
        <v>15</v>
      </c>
      <c r="D16" s="14"/>
      <c r="E16" s="15" t="s">
        <v>14</v>
      </c>
      <c r="F16" s="26">
        <v>3454527</v>
      </c>
      <c r="G16" s="16"/>
      <c r="H16" s="17"/>
      <c r="I16" s="18">
        <f>D16*F16/100</f>
        <v>0</v>
      </c>
    </row>
    <row r="17" spans="1:9" ht="25.5" customHeight="1">
      <c r="A17" s="29"/>
      <c r="B17" s="30" t="s">
        <v>16</v>
      </c>
      <c r="C17" s="29"/>
      <c r="D17" s="19"/>
      <c r="E17" s="15" t="s">
        <v>17</v>
      </c>
      <c r="F17" s="20">
        <v>12</v>
      </c>
      <c r="G17" s="16"/>
      <c r="H17" s="3">
        <v>2</v>
      </c>
      <c r="I17" s="18">
        <f>D17*F17*H17</f>
        <v>0</v>
      </c>
    </row>
    <row r="18" spans="1:9" ht="25.5" customHeight="1">
      <c r="A18" s="29"/>
      <c r="B18" s="30" t="s">
        <v>18</v>
      </c>
      <c r="C18" s="29"/>
      <c r="D18" s="14"/>
      <c r="E18" s="15" t="s">
        <v>14</v>
      </c>
      <c r="F18" s="26">
        <v>3454527</v>
      </c>
      <c r="G18" s="16"/>
      <c r="H18" s="17"/>
      <c r="I18" s="18">
        <f>D18*F18/100</f>
        <v>0</v>
      </c>
    </row>
    <row r="19" spans="1:9" ht="25.5" customHeight="1">
      <c r="A19" s="29"/>
      <c r="B19" s="30" t="s">
        <v>21</v>
      </c>
      <c r="C19" s="29"/>
      <c r="D19" s="14"/>
      <c r="E19" s="15" t="s">
        <v>22</v>
      </c>
      <c r="F19" s="21">
        <v>8760</v>
      </c>
      <c r="G19" s="22">
        <v>1877</v>
      </c>
      <c r="H19" s="17"/>
      <c r="I19" s="18">
        <f>D19*G19*F19/100</f>
        <v>0</v>
      </c>
    </row>
    <row r="20" spans="7:9" ht="19.5" customHeight="1">
      <c r="G20" s="28" t="s">
        <v>24</v>
      </c>
      <c r="H20" s="28"/>
      <c r="I20" s="23">
        <f>SUM(I5:I19)</f>
        <v>0</v>
      </c>
    </row>
    <row r="21" spans="7:9" ht="18.75" customHeight="1">
      <c r="G21" s="27" t="s">
        <v>25</v>
      </c>
      <c r="H21" s="27"/>
      <c r="I21" s="24">
        <f>ROUND(I20*0.23,2)</f>
        <v>0</v>
      </c>
    </row>
    <row r="22" spans="7:9" ht="26.25" customHeight="1">
      <c r="G22" s="28" t="s">
        <v>26</v>
      </c>
      <c r="H22" s="28"/>
      <c r="I22" s="25">
        <f>SUM(I20:I21)</f>
        <v>0</v>
      </c>
    </row>
  </sheetData>
  <sheetProtection/>
  <mergeCells count="22">
    <mergeCell ref="A3:C3"/>
    <mergeCell ref="D3:E3"/>
    <mergeCell ref="A4:C4"/>
    <mergeCell ref="D4:E4"/>
    <mergeCell ref="A5:A9"/>
    <mergeCell ref="B5:B6"/>
    <mergeCell ref="B7:C7"/>
    <mergeCell ref="B8:C8"/>
    <mergeCell ref="B9:C9"/>
    <mergeCell ref="A10:A14"/>
    <mergeCell ref="B10:B11"/>
    <mergeCell ref="B12:C12"/>
    <mergeCell ref="B13:C13"/>
    <mergeCell ref="B14:C14"/>
    <mergeCell ref="G20:H20"/>
    <mergeCell ref="G21:H21"/>
    <mergeCell ref="G22:H22"/>
    <mergeCell ref="A15:A19"/>
    <mergeCell ref="B15:B16"/>
    <mergeCell ref="B17:C17"/>
    <mergeCell ref="B18:C18"/>
    <mergeCell ref="B19:C19"/>
  </mergeCells>
  <printOptions horizontalCentered="1" verticalCentered="1"/>
  <pageMargins left="0.1968503937007874" right="0.3937007874015748" top="0.5905511811023623" bottom="0.3937007874015748" header="0.5118110236220472" footer="0.5118110236220472"/>
  <pageSetup fitToHeight="1" fitToWidth="1" horizontalDpi="600" verticalDpi="600" orientation="landscape" paperSize="9" scale="78" r:id="rId1"/>
  <ignoredErrors>
    <ignoredError sqref="I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tadsza</dc:creator>
  <cp:keywords/>
  <dc:description/>
  <cp:lastModifiedBy>Krzysztof Jagodziński</cp:lastModifiedBy>
  <cp:lastPrinted>2023-04-24T10:26:08Z</cp:lastPrinted>
  <dcterms:created xsi:type="dcterms:W3CDTF">2014-09-10T11:30:32Z</dcterms:created>
  <dcterms:modified xsi:type="dcterms:W3CDTF">2024-05-08T09:46:44Z</dcterms:modified>
  <cp:category/>
  <cp:version/>
  <cp:contentType/>
  <cp:contentStatus/>
</cp:coreProperties>
</file>