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joanna.kuczerawy\Desktop\USŁUGI LESNE 2023\SWZ\Załączniki SWZ\Pakiet nr 3\"/>
    </mc:Choice>
  </mc:AlternateContent>
  <xr:revisionPtr revIDLastSave="0" documentId="13_ncr:1_{EAE7D264-FD81-4783-9426-86FF16D0F5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2" i="3" l="1"/>
  <c r="K142" i="3" s="1"/>
  <c r="I143" i="3"/>
  <c r="I144" i="3"/>
  <c r="K144" i="3" s="1"/>
  <c r="L144" i="3" s="1"/>
  <c r="I145" i="3"/>
  <c r="I146" i="3"/>
  <c r="K146" i="3" s="1"/>
  <c r="I147" i="3"/>
  <c r="K147" i="3" s="1"/>
  <c r="I148" i="3"/>
  <c r="K148" i="3" s="1"/>
  <c r="I149" i="3"/>
  <c r="K149" i="3" s="1"/>
  <c r="I150" i="3"/>
  <c r="K150" i="3" s="1"/>
  <c r="I151" i="3"/>
  <c r="K151" i="3" s="1"/>
  <c r="I152" i="3"/>
  <c r="K152" i="3" s="1"/>
  <c r="L152" i="3" s="1"/>
  <c r="I153" i="3"/>
  <c r="K153" i="3" s="1"/>
  <c r="I154" i="3"/>
  <c r="K154" i="3" s="1"/>
  <c r="L154" i="3" s="1"/>
  <c r="I155" i="3"/>
  <c r="K155" i="3" s="1"/>
  <c r="I156" i="3"/>
  <c r="K156" i="3" s="1"/>
  <c r="L156" i="3" s="1"/>
  <c r="I141" i="3"/>
  <c r="K141" i="3" s="1"/>
  <c r="I138" i="3"/>
  <c r="K138" i="3" s="1"/>
  <c r="I133" i="3"/>
  <c r="K133" i="3" s="1"/>
  <c r="I128" i="3"/>
  <c r="K128" i="3" s="1"/>
  <c r="L128" i="3" s="1"/>
  <c r="I119" i="3"/>
  <c r="I106" i="3"/>
  <c r="K106" i="3" s="1"/>
  <c r="L106" i="3" s="1"/>
  <c r="I107" i="3"/>
  <c r="K107" i="3" s="1"/>
  <c r="I108" i="3"/>
  <c r="I109" i="3"/>
  <c r="K109" i="3" s="1"/>
  <c r="I110" i="3"/>
  <c r="K110" i="3" s="1"/>
  <c r="L110" i="3" s="1"/>
  <c r="I111" i="3"/>
  <c r="K111" i="3" s="1"/>
  <c r="I112" i="3"/>
  <c r="K112" i="3" s="1"/>
  <c r="L112" i="3" s="1"/>
  <c r="I113" i="3"/>
  <c r="K113" i="3" s="1"/>
  <c r="I114" i="3"/>
  <c r="K114" i="3" s="1"/>
  <c r="L114" i="3" s="1"/>
  <c r="I115" i="3"/>
  <c r="K115" i="3" s="1"/>
  <c r="I116" i="3"/>
  <c r="K116" i="3" s="1"/>
  <c r="I117" i="3"/>
  <c r="I118" i="3"/>
  <c r="K118" i="3" s="1"/>
  <c r="L118" i="3" s="1"/>
  <c r="I105" i="3"/>
  <c r="K105" i="3" s="1"/>
  <c r="L105" i="3" s="1"/>
  <c r="I102" i="3"/>
  <c r="K102" i="3" s="1"/>
  <c r="L102" i="3" s="1"/>
  <c r="I97" i="3"/>
  <c r="K97" i="3" s="1"/>
  <c r="L97" i="3" s="1"/>
  <c r="I96" i="3"/>
  <c r="I91" i="3"/>
  <c r="I90" i="3"/>
  <c r="K90" i="3" s="1"/>
  <c r="L90" i="3" s="1"/>
  <c r="I85" i="3"/>
  <c r="K85" i="3" s="1"/>
  <c r="I54" i="3"/>
  <c r="K54" i="3" s="1"/>
  <c r="I55" i="3"/>
  <c r="K55" i="3" s="1"/>
  <c r="L55" i="3" s="1"/>
  <c r="I56" i="3"/>
  <c r="K56" i="3" s="1"/>
  <c r="L56" i="3" s="1"/>
  <c r="I57" i="3"/>
  <c r="K57" i="3" s="1"/>
  <c r="I58" i="3"/>
  <c r="K58" i="3" s="1"/>
  <c r="L58" i="3" s="1"/>
  <c r="I59" i="3"/>
  <c r="K59" i="3" s="1"/>
  <c r="L59" i="3" s="1"/>
  <c r="I60" i="3"/>
  <c r="K60" i="3" s="1"/>
  <c r="L60" i="3" s="1"/>
  <c r="I61" i="3"/>
  <c r="K61" i="3" s="1"/>
  <c r="I62" i="3"/>
  <c r="I63" i="3"/>
  <c r="K63" i="3" s="1"/>
  <c r="L63" i="3" s="1"/>
  <c r="I64" i="3"/>
  <c r="K64" i="3" s="1"/>
  <c r="L64" i="3" s="1"/>
  <c r="I65" i="3"/>
  <c r="K65" i="3" s="1"/>
  <c r="I66" i="3"/>
  <c r="K66" i="3" s="1"/>
  <c r="I67" i="3"/>
  <c r="K67" i="3" s="1"/>
  <c r="L67" i="3" s="1"/>
  <c r="I68" i="3"/>
  <c r="K68" i="3" s="1"/>
  <c r="L68" i="3" s="1"/>
  <c r="I69" i="3"/>
  <c r="K69" i="3" s="1"/>
  <c r="L69" i="3" s="1"/>
  <c r="I70" i="3"/>
  <c r="K70" i="3" s="1"/>
  <c r="I71" i="3"/>
  <c r="K71" i="3" s="1"/>
  <c r="L71" i="3" s="1"/>
  <c r="I72" i="3"/>
  <c r="K72" i="3" s="1"/>
  <c r="L72" i="3" s="1"/>
  <c r="I73" i="3"/>
  <c r="K73" i="3" s="1"/>
  <c r="I74" i="3"/>
  <c r="K74" i="3" s="1"/>
  <c r="L74" i="3" s="1"/>
  <c r="I75" i="3"/>
  <c r="K75" i="3" s="1"/>
  <c r="L75" i="3" s="1"/>
  <c r="I76" i="3"/>
  <c r="K76" i="3" s="1"/>
  <c r="L76" i="3" s="1"/>
  <c r="I53" i="3"/>
  <c r="K53" i="3" s="1"/>
  <c r="I50" i="3"/>
  <c r="I45" i="3"/>
  <c r="K45" i="3" s="1"/>
  <c r="I40" i="3"/>
  <c r="I35" i="3"/>
  <c r="K35" i="3" s="1"/>
  <c r="L148" i="3" l="1"/>
  <c r="L149" i="3"/>
  <c r="L153" i="3"/>
  <c r="L147" i="3"/>
  <c r="L151" i="3"/>
  <c r="K145" i="3"/>
  <c r="L145" i="3" s="1"/>
  <c r="K143" i="3"/>
  <c r="L143" i="3" s="1"/>
  <c r="K62" i="3"/>
  <c r="L62" i="3" s="1"/>
  <c r="K119" i="3"/>
  <c r="L119" i="3" s="1"/>
  <c r="L155" i="3"/>
  <c r="L150" i="3"/>
  <c r="L146" i="3"/>
  <c r="L142" i="3"/>
  <c r="L113" i="3"/>
  <c r="K117" i="3"/>
  <c r="L117" i="3" s="1"/>
  <c r="L73" i="3"/>
  <c r="L57" i="3"/>
  <c r="F158" i="3"/>
  <c r="L108" i="3"/>
  <c r="L66" i="3"/>
  <c r="L61" i="3"/>
  <c r="L116" i="3"/>
  <c r="L107" i="3"/>
  <c r="K108" i="3"/>
  <c r="L111" i="3"/>
  <c r="L70" i="3"/>
  <c r="L65" i="3"/>
  <c r="L54" i="3"/>
  <c r="L115" i="3"/>
  <c r="L109" i="3"/>
  <c r="L141" i="3"/>
  <c r="L138" i="3"/>
  <c r="L133" i="3"/>
  <c r="K96" i="3"/>
  <c r="L96" i="3" s="1"/>
  <c r="K91" i="3"/>
  <c r="L91" i="3" s="1"/>
  <c r="L85" i="3"/>
  <c r="L53" i="3"/>
  <c r="K50" i="3"/>
  <c r="L50" i="3" s="1"/>
  <c r="L45" i="3"/>
  <c r="K40" i="3"/>
  <c r="L40" i="3" s="1"/>
  <c r="L35" i="3"/>
  <c r="F159" i="3" l="1"/>
</calcChain>
</file>

<file path=xl/sharedStrings.xml><?xml version="1.0" encoding="utf-8"?>
<sst xmlns="http://schemas.openxmlformats.org/spreadsheetml/2006/main" count="469" uniqueCount="142">
  <si>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</si>
  <si>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</si>
  <si>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</si>
  <si>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</si>
  <si>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</si>
  <si>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</si>
  <si>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</si>
  <si>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</si>
  <si>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</si>
  <si>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</si>
  <si>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</si>
  <si>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</si>
  <si>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</si>
  <si>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</si>
  <si>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</si>
  <si>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3</t>
  </si>
  <si>
    <t>ZRYW-WYDŁ</t>
  </si>
  <si>
    <t>Dopłata do pozyskania drewna z tytułu wydłużonej zrywki za każde następne rozpoczęte 100m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</si>
  <si>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</si>
  <si>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</si>
  <si>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</si>
  <si>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</si>
  <si>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</si>
  <si>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</si>
  <si>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 7</t>
  </si>
  <si>
    <t>REM SZLZR</t>
  </si>
  <si>
    <t>Naprawa szlaku operacyjnego w warunkach górskich</t>
  </si>
  <si>
    <t>M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</si>
  <si>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</si>
  <si>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</si>
  <si>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</si>
  <si>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</si>
  <si>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97</t>
  </si>
  <si>
    <t>SAD-BRYŁ</t>
  </si>
  <si>
    <t>Sadzenie sadzonek z zakrytym systemem korzeniowym</t>
  </si>
  <si>
    <t>TSZT</t>
  </si>
  <si>
    <t>103</t>
  </si>
  <si>
    <t>DOW-SADZ</t>
  </si>
  <si>
    <t>Dowóz sadzonek</t>
  </si>
  <si>
    <t>108</t>
  </si>
  <si>
    <t>KOSZ UB</t>
  </si>
  <si>
    <t>Wykaszanie chwastów w uprawach i usuwanie zbędnych nalotów - stopień trudności III i IV</t>
  </si>
  <si>
    <t>112</t>
  </si>
  <si>
    <t>CW-W</t>
  </si>
  <si>
    <t>Czyszczenia wczesne</t>
  </si>
  <si>
    <t>116</t>
  </si>
  <si>
    <t>CP-W</t>
  </si>
  <si>
    <t>Czyszczenia późne</t>
  </si>
  <si>
    <t>127</t>
  </si>
  <si>
    <t>PUŁ-WT</t>
  </si>
  <si>
    <t>Wykładanie pułapek na szkodniki wtórne</t>
  </si>
  <si>
    <t>SZT</t>
  </si>
  <si>
    <t>127.01</t>
  </si>
  <si>
    <t>PODWOZ-O</t>
  </si>
  <si>
    <t>Wywóz drewna zasiedlonego poza strefę zagrożenia</t>
  </si>
  <si>
    <t>128</t>
  </si>
  <si>
    <t>KOR-P</t>
  </si>
  <si>
    <t>Korowanie pułapek i niszczenie kory</t>
  </si>
  <si>
    <t>140</t>
  </si>
  <si>
    <t>GRODZ-SG</t>
  </si>
  <si>
    <t>Grodzenie upraw przed zwierzyną siatką w warunkach górskich</t>
  </si>
  <si>
    <t>HM</t>
  </si>
  <si>
    <t>143</t>
  </si>
  <si>
    <t>WYK-SLUPL</t>
  </si>
  <si>
    <t>Przygotowanie słupków liściastych</t>
  </si>
  <si>
    <t>144</t>
  </si>
  <si>
    <t>WYK-SLUPI</t>
  </si>
  <si>
    <t>Przygotowanie słupków iglastych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</si>
  <si>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</si>
  <si>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</si>
  <si>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</si>
  <si>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</si>
  <si>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</si>
  <si>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</si>
  <si>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</si>
  <si>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152</t>
  </si>
  <si>
    <t>KOR-DRWI</t>
  </si>
  <si>
    <t>Ręczne korowanie drewna wielkowymiarowego iglastego i niszczenie kory</t>
  </si>
  <si>
    <t>155</t>
  </si>
  <si>
    <t>ZAW-BUD</t>
  </si>
  <si>
    <t>Wywieszanie nowych budek lęgowych i schronów dla nietoperzy</t>
  </si>
  <si>
    <t>157</t>
  </si>
  <si>
    <t>CZYSZ-BUD</t>
  </si>
  <si>
    <t>Czyszczenie budek lęgowych i schronów dla nietoperzy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</si>
  <si>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</si>
  <si>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</si>
  <si>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</si>
  <si>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</si>
  <si>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</si>
  <si>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</si>
  <si>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389</t>
  </si>
  <si>
    <t>GODZ MH8</t>
  </si>
  <si>
    <t>Prace wykonywane ciągnikiem (8% VAT)</t>
  </si>
  <si>
    <t xml:space="preserve">  1</t>
  </si>
  <si>
    <t>CWD-P</t>
  </si>
  <si>
    <t>Całkowity wyrób drewna pilarką</t>
  </si>
  <si>
    <t xml:space="preserve"> 27</t>
  </si>
  <si>
    <t>OPR-PSPAL</t>
  </si>
  <si>
    <t>Opryski środkami ochrony roślin opryskiwaczem plecakowym z napędem spalinowym</t>
  </si>
  <si>
    <t>148</t>
  </si>
  <si>
    <t>PORZ-SPAL</t>
  </si>
  <si>
    <t>Spalanie gałęzi ułożonych w stosy</t>
  </si>
  <si>
    <t>M3P</t>
  </si>
  <si>
    <t>149</t>
  </si>
  <si>
    <t>PORZ-STOS</t>
  </si>
  <si>
    <t>Wynoszenie i układanie pozostałości w stosy niewymiarowe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</si>
  <si>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</si>
  <si>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</si>
  <si>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</si>
  <si>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</si>
  <si>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</si>
  <si>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</si>
  <si>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</si>
  <si>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Świeradów</t>
  </si>
  <si>
    <t xml:space="preserve">59-850 Świeradów Zdrój; 11 Listopada;1                </t>
  </si>
  <si>
    <t>Leśnictwo: 01 Rębiszów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</si>
  <si>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</si>
  <si>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</si>
  <si>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</si>
  <si>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</si>
  <si>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Leśnictwo: 03 Lasek</t>
  </si>
  <si>
    <t>Leśnictwo: 04 Niedźwiedzia  Góra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</si>
  <si>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</si>
  <si>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</si>
  <si>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</si>
  <si>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</si>
  <si>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</si>
  <si>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</si>
  <si>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</si>
  <si>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</si>
  <si>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</si>
  <si>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</si>
  <si>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</si>
  <si>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</si>
  <si>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</si>
  <si>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</si>
  <si>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</si>
  <si>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</si>
  <si>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</si>
  <si>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</si>
  <si>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</si>
  <si>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Odpowiadając na ogłoszenie o przetargu nieograniczonym na „Wykonywanie usług z zakresu gospodarki leśnej na terenie Nadleśnictwa Świeradów w roku 2023''  składamy niniejszym ofertę na Pakiet nr 03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</si>
</sst>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9"/>
      <color indexed="63"/>
      <name val="Arial"/>
    </font>
    <font>
      <i/>
      <sz val="10"/>
      <color indexed="63"/>
      <name val="Arial"/>
    </font>
    <font>
      <b/>
      <sz val="8"/>
      <color indexed="63"/>
      <name val="Arial"/>
    </font>
    <font>
      <sz val="8"/>
      <color indexed="63"/>
      <name val="Arial"/>
    </font>
    <font>
      <b/>
      <sz val="10"/>
      <color indexed="63"/>
      <name val="Arial"/>
    </font>
    <font>
      <sz val="11"/>
      <color indexed="63"/>
      <name val="Arial"/>
    </font>
    <font>
      <sz val="12"/>
      <color indexed="63"/>
      <name val="Arial"/>
    </font>
    <font>
      <b/>
      <sz val="14"/>
      <color indexed="63"/>
      <name val="Arial"/>
    </font>
    <font>
      <b/>
      <sz val="12"/>
      <color indexed="63"/>
      <name val="Arial"/>
    </font>
    <font>
      <sz val="9"/>
      <color indexed="63"/>
      <name val="Arial"/>
      <family val="2"/>
      <charset val="238"/>
    </font>
    <font>
      <b/>
      <sz val="10"/>
      <color indexed="6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33"/>
        <bgColor indexed="9"/>
      </patternFill>
    </fill>
  </fills>
  <borders count="5">
    <border>
      <left/>
      <right/>
      <top/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vertical="center"/>
    </xf>
    <xf numFmtId="2" fontId="1" fillId="2" borderId="0" xfId="0" applyNumberFormat="1" applyFont="1" applyFill="1" applyAlignment="1">
      <alignment horizontal="left"/>
    </xf>
    <xf numFmtId="2" fontId="3" fillId="3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2" fontId="0" fillId="0" borderId="0" xfId="0" applyNumberFormat="1"/>
    <xf numFmtId="2" fontId="10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2" fontId="2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0" fontId="1" fillId="2" borderId="4" xfId="0" applyFont="1" applyFill="1" applyBorder="1" applyAlignment="1">
      <alignment vertical="center"/>
    </xf>
    <xf numFmtId="2" fontId="1" fillId="2" borderId="4" xfId="0" applyNumberFormat="1" applyFont="1" applyFill="1" applyBorder="1" applyAlignment="1">
      <alignment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2" fontId="11" fillId="2" borderId="1" xfId="0" applyNumberFormat="1" applyFont="1" applyFill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 vertical="center"/>
    </xf>
    <xf numFmtId="2" fontId="8" fillId="2" borderId="0" xfId="0" applyNumberFormat="1" applyFont="1" applyFill="1" applyAlignment="1">
      <alignment horizontal="center" vertical="center"/>
    </xf>
    <xf numFmtId="2" fontId="1" fillId="2" borderId="1" xfId="0" applyNumberFormat="1" applyFont="1" applyFill="1" applyBorder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right" vertical="top"/>
    </xf>
    <xf numFmtId="0" fontId="7" fillId="2" borderId="2" xfId="0" applyFont="1" applyFill="1" applyBorder="1" applyAlignment="1">
      <alignment vertical="center"/>
    </xf>
    <xf numFmtId="49" fontId="4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E3E3E3"/>
      <rgbColor rgb="00F8FBFC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196"/>
  <sheetViews>
    <sheetView tabSelected="1" view="pageBreakPreview" zoomScale="60" zoomScaleNormal="100" workbookViewId="0">
      <selection activeCell="G27" sqref="G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23.140625" customWidth="1"/>
    <col min="5" max="5" width="43.85546875" style="13" customWidth="1"/>
    <col min="6" max="6" width="6.85546875" style="13" customWidth="1"/>
    <col min="7" max="7" width="10" style="13" customWidth="1"/>
    <col min="8" max="8" width="11.140625" style="13" customWidth="1"/>
    <col min="9" max="9" width="12.7109375" style="13" customWidth="1"/>
    <col min="10" max="10" width="6.85546875" style="13" customWidth="1"/>
    <col min="11" max="11" width="9.5703125" style="13" customWidth="1"/>
    <col min="12" max="12" width="14.28515625" style="13" customWidth="1"/>
    <col min="13" max="13" width="0.7109375" customWidth="1"/>
    <col min="14" max="14" width="0.5703125" customWidth="1"/>
    <col min="15" max="15" width="0.140625" customWidth="1"/>
  </cols>
  <sheetData>
    <row r="1" spans="2:14" s="1" customFormat="1" ht="5.65" customHeight="1" x14ac:dyDescent="0.2">
      <c r="E1" s="8"/>
      <c r="F1" s="8"/>
      <c r="G1" s="8"/>
      <c r="H1" s="8"/>
      <c r="I1" s="8"/>
      <c r="J1" s="8"/>
      <c r="K1" s="8"/>
      <c r="L1" s="8"/>
    </row>
    <row r="2" spans="2:14" s="1" customFormat="1" ht="17.100000000000001" customHeight="1" x14ac:dyDescent="0.2">
      <c r="E2" s="8"/>
      <c r="F2" s="8"/>
      <c r="G2" s="8"/>
      <c r="H2" s="8"/>
      <c r="I2" s="30" t="s">
        <v>108</v>
      </c>
      <c r="J2" s="30"/>
      <c r="K2" s="30"/>
      <c r="L2" s="30"/>
      <c r="M2" s="30"/>
      <c r="N2" s="30"/>
    </row>
    <row r="3" spans="2:14" s="1" customFormat="1" ht="28.35" customHeight="1" x14ac:dyDescent="0.2">
      <c r="E3" s="8"/>
      <c r="F3" s="8"/>
      <c r="G3" s="8"/>
      <c r="H3" s="8"/>
      <c r="I3" s="8"/>
      <c r="J3" s="8"/>
      <c r="K3" s="8"/>
      <c r="L3" s="8"/>
    </row>
    <row r="4" spans="2:14" s="1" customFormat="1" ht="2.85" customHeight="1" x14ac:dyDescent="0.2">
      <c r="B4" s="31"/>
      <c r="C4" s="31"/>
      <c r="D4" s="31"/>
      <c r="E4" s="8"/>
      <c r="F4" s="8"/>
      <c r="G4" s="8"/>
      <c r="H4" s="8"/>
      <c r="I4" s="8"/>
      <c r="J4" s="8"/>
      <c r="K4" s="8"/>
      <c r="L4" s="8"/>
    </row>
    <row r="5" spans="2:14" s="1" customFormat="1" ht="28.35" customHeight="1" x14ac:dyDescent="0.2">
      <c r="E5" s="8"/>
      <c r="F5" s="8"/>
      <c r="G5" s="8"/>
      <c r="H5" s="8"/>
      <c r="I5" s="8"/>
      <c r="J5" s="8"/>
      <c r="K5" s="8"/>
      <c r="L5" s="8"/>
    </row>
    <row r="6" spans="2:14" s="1" customFormat="1" ht="2.85" customHeight="1" x14ac:dyDescent="0.2">
      <c r="B6" s="31"/>
      <c r="C6" s="31"/>
      <c r="D6" s="31"/>
      <c r="E6" s="8"/>
      <c r="F6" s="8"/>
      <c r="G6" s="8"/>
      <c r="H6" s="8"/>
      <c r="I6" s="8"/>
      <c r="J6" s="8"/>
      <c r="K6" s="8"/>
      <c r="L6" s="8"/>
    </row>
    <row r="7" spans="2:14" s="1" customFormat="1" ht="28.35" customHeight="1" x14ac:dyDescent="0.2">
      <c r="E7" s="8"/>
      <c r="F7" s="8"/>
      <c r="G7" s="8"/>
      <c r="H7" s="8"/>
      <c r="I7" s="8"/>
      <c r="J7" s="8"/>
      <c r="K7" s="8"/>
      <c r="L7" s="8"/>
    </row>
    <row r="8" spans="2:14" s="1" customFormat="1" ht="5.65" customHeight="1" x14ac:dyDescent="0.2">
      <c r="B8" s="31"/>
      <c r="C8" s="31"/>
      <c r="D8" s="31"/>
      <c r="E8" s="8"/>
      <c r="F8" s="8"/>
      <c r="G8" s="8"/>
      <c r="H8" s="8"/>
      <c r="I8" s="8"/>
      <c r="J8" s="8"/>
      <c r="K8" s="8"/>
      <c r="L8" s="8"/>
    </row>
    <row r="9" spans="2:14" s="1" customFormat="1" ht="4.1500000000000004" customHeight="1" x14ac:dyDescent="0.2">
      <c r="E9" s="8"/>
      <c r="F9" s="8"/>
      <c r="G9" s="8"/>
      <c r="H9" s="8"/>
      <c r="I9" s="8"/>
      <c r="J9" s="8"/>
      <c r="K9" s="8"/>
      <c r="L9" s="8"/>
    </row>
    <row r="10" spans="2:14" s="1" customFormat="1" ht="7.15" customHeight="1" x14ac:dyDescent="0.2">
      <c r="B10" s="32" t="s">
        <v>109</v>
      </c>
      <c r="C10" s="32"/>
      <c r="D10" s="32"/>
      <c r="E10" s="8"/>
      <c r="F10" s="8"/>
      <c r="G10" s="8"/>
      <c r="H10" s="8"/>
      <c r="I10" s="8"/>
      <c r="J10" s="8"/>
      <c r="K10" s="8"/>
      <c r="L10" s="8"/>
    </row>
    <row r="11" spans="2:14" s="1" customFormat="1" ht="12.4" customHeight="1" x14ac:dyDescent="0.2">
      <c r="B11" s="32"/>
      <c r="C11" s="32"/>
      <c r="D11" s="32"/>
      <c r="E11" s="8"/>
      <c r="F11" s="8"/>
      <c r="G11" s="33" t="s">
        <v>110</v>
      </c>
      <c r="H11" s="33"/>
      <c r="I11" s="33"/>
      <c r="J11" s="33"/>
      <c r="K11" s="33"/>
      <c r="L11" s="33"/>
      <c r="M11" s="33"/>
    </row>
    <row r="12" spans="2:14" s="1" customFormat="1" ht="8.1" customHeight="1" x14ac:dyDescent="0.2">
      <c r="E12" s="8"/>
      <c r="F12" s="8"/>
      <c r="G12" s="33"/>
      <c r="H12" s="33"/>
      <c r="I12" s="33"/>
      <c r="J12" s="33"/>
      <c r="K12" s="33"/>
      <c r="L12" s="33"/>
      <c r="M12" s="33"/>
    </row>
    <row r="13" spans="2:14" s="1" customFormat="1" ht="19.899999999999999" customHeight="1" x14ac:dyDescent="0.2">
      <c r="E13" s="8"/>
      <c r="F13" s="8"/>
      <c r="G13" s="8"/>
      <c r="H13" s="8"/>
      <c r="I13" s="8"/>
      <c r="J13" s="8"/>
      <c r="K13" s="8"/>
      <c r="L13" s="8"/>
    </row>
    <row r="14" spans="2:14" s="1" customFormat="1" ht="23.45" customHeight="1" x14ac:dyDescent="0.2">
      <c r="E14" s="25" t="s">
        <v>127</v>
      </c>
      <c r="F14" s="25"/>
      <c r="G14" s="25"/>
      <c r="H14" s="8"/>
      <c r="I14" s="8"/>
      <c r="J14" s="8"/>
      <c r="K14" s="8"/>
      <c r="L14" s="8"/>
    </row>
    <row r="15" spans="2:14" s="1" customFormat="1" ht="42.6" customHeight="1" x14ac:dyDescent="0.2">
      <c r="E15" s="8"/>
      <c r="F15" s="8"/>
      <c r="G15" s="8"/>
      <c r="H15" s="8"/>
      <c r="I15" s="8"/>
      <c r="J15" s="8"/>
      <c r="K15" s="8"/>
      <c r="L15" s="8"/>
    </row>
    <row r="16" spans="2:14" s="1" customFormat="1" ht="20.45" customHeight="1" x14ac:dyDescent="0.2">
      <c r="B16" s="7" t="s">
        <v>111</v>
      </c>
      <c r="C16" s="7"/>
      <c r="E16" s="8"/>
      <c r="F16" s="8"/>
      <c r="G16" s="8"/>
      <c r="H16" s="8"/>
      <c r="I16" s="8"/>
      <c r="J16" s="8"/>
      <c r="K16" s="8"/>
      <c r="L16" s="8"/>
    </row>
    <row r="17" spans="2:12" s="1" customFormat="1" ht="2.85" customHeight="1" x14ac:dyDescent="0.2">
      <c r="E17" s="8"/>
      <c r="F17" s="8"/>
      <c r="G17" s="8"/>
      <c r="H17" s="8"/>
      <c r="I17" s="8"/>
      <c r="J17" s="8"/>
      <c r="K17" s="8"/>
      <c r="L17" s="8"/>
    </row>
    <row r="18" spans="2:12" s="1" customFormat="1" ht="20.45" customHeight="1" x14ac:dyDescent="0.2">
      <c r="B18" s="7" t="s">
        <v>112</v>
      </c>
      <c r="C18" s="7"/>
      <c r="E18" s="8"/>
      <c r="F18" s="8"/>
      <c r="G18" s="8"/>
      <c r="H18" s="8"/>
      <c r="I18" s="8"/>
      <c r="J18" s="8"/>
      <c r="K18" s="8"/>
      <c r="L18" s="8"/>
    </row>
    <row r="19" spans="2:12" s="1" customFormat="1" ht="2.85" customHeight="1" x14ac:dyDescent="0.2">
      <c r="E19" s="8"/>
      <c r="F19" s="8"/>
      <c r="G19" s="8"/>
      <c r="H19" s="8"/>
      <c r="I19" s="8"/>
      <c r="J19" s="8"/>
      <c r="K19" s="8"/>
      <c r="L19" s="8"/>
    </row>
    <row r="20" spans="2:12" s="1" customFormat="1" ht="20.45" customHeight="1" x14ac:dyDescent="0.2">
      <c r="B20" s="7" t="s">
        <v>113</v>
      </c>
      <c r="C20" s="7"/>
      <c r="E20" s="8"/>
      <c r="F20" s="8"/>
      <c r="G20" s="8"/>
      <c r="H20" s="8"/>
      <c r="I20" s="8"/>
      <c r="J20" s="8"/>
      <c r="K20" s="8"/>
      <c r="L20" s="8"/>
    </row>
    <row r="21" spans="2:12" s="1" customFormat="1" ht="2.85" customHeight="1" x14ac:dyDescent="0.2">
      <c r="E21" s="8"/>
      <c r="F21" s="8"/>
      <c r="G21" s="8"/>
      <c r="H21" s="8"/>
      <c r="I21" s="8"/>
      <c r="J21" s="8"/>
      <c r="K21" s="8"/>
      <c r="L21" s="8"/>
    </row>
    <row r="22" spans="2:12" s="1" customFormat="1" ht="20.45" customHeight="1" x14ac:dyDescent="0.2">
      <c r="B22" s="7" t="s">
        <v>114</v>
      </c>
      <c r="C22" s="7"/>
      <c r="E22" s="8"/>
      <c r="F22" s="8"/>
      <c r="G22" s="8"/>
      <c r="H22" s="8"/>
      <c r="I22" s="8"/>
      <c r="J22" s="8"/>
      <c r="K22" s="8"/>
      <c r="L22" s="8"/>
    </row>
    <row r="23" spans="2:12" s="1" customFormat="1" ht="33.950000000000003" customHeight="1" x14ac:dyDescent="0.2">
      <c r="E23" s="8"/>
      <c r="F23" s="8"/>
      <c r="G23" s="8"/>
      <c r="H23" s="8"/>
      <c r="I23" s="8"/>
      <c r="J23" s="8"/>
      <c r="K23" s="8"/>
      <c r="L23" s="8"/>
    </row>
    <row r="24" spans="2:12" s="1" customFormat="1" ht="48.95" customHeight="1" x14ac:dyDescent="0.2">
      <c r="B24" s="18" t="s">
        <v>141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2" s="1" customFormat="1" ht="2.85" customHeight="1" x14ac:dyDescent="0.2">
      <c r="E25" s="8"/>
      <c r="F25" s="8"/>
      <c r="G25" s="8"/>
      <c r="H25" s="8"/>
      <c r="I25" s="8"/>
      <c r="J25" s="8"/>
      <c r="K25" s="8"/>
      <c r="L25" s="8"/>
    </row>
    <row r="26" spans="2:12" s="1" customFormat="1" ht="60.75" customHeight="1" x14ac:dyDescent="0.2">
      <c r="B26" s="15" t="s">
        <v>128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2" s="1" customFormat="1" ht="28.35" customHeight="1" x14ac:dyDescent="0.2">
      <c r="E27" s="8"/>
      <c r="F27" s="8"/>
      <c r="G27" s="8"/>
      <c r="H27" s="8"/>
      <c r="I27" s="8"/>
      <c r="J27" s="8"/>
      <c r="K27" s="8"/>
      <c r="L27" s="8"/>
    </row>
    <row r="28" spans="2:12" s="1" customFormat="1" ht="1.7" customHeight="1" x14ac:dyDescent="0.2">
      <c r="E28" s="8"/>
      <c r="F28" s="8"/>
      <c r="G28" s="8"/>
      <c r="H28" s="8"/>
      <c r="I28" s="8"/>
      <c r="J28" s="8"/>
      <c r="K28" s="8"/>
      <c r="L28" s="8"/>
    </row>
    <row r="29" spans="2:12" s="1" customFormat="1" ht="20.45" customHeight="1" x14ac:dyDescent="0.2">
      <c r="B29" s="21" t="s">
        <v>115</v>
      </c>
      <c r="C29" s="21"/>
      <c r="D29" s="21"/>
      <c r="E29" s="21"/>
      <c r="F29" s="21"/>
      <c r="G29" s="21"/>
      <c r="H29" s="21"/>
      <c r="I29" s="21"/>
      <c r="J29" s="21"/>
      <c r="K29" s="8"/>
      <c r="L29" s="8"/>
    </row>
    <row r="30" spans="2:12" s="1" customFormat="1" ht="2.4500000000000002" customHeight="1" x14ac:dyDescent="0.2">
      <c r="E30" s="8"/>
      <c r="F30" s="8"/>
      <c r="G30" s="8"/>
      <c r="H30" s="8"/>
      <c r="I30" s="8"/>
      <c r="J30" s="8"/>
      <c r="K30" s="8"/>
      <c r="L30" s="8"/>
    </row>
    <row r="31" spans="2:12" s="1" customFormat="1" ht="1.7" customHeight="1" x14ac:dyDescent="0.2">
      <c r="E31" s="8"/>
      <c r="F31" s="8"/>
      <c r="G31" s="8"/>
      <c r="H31" s="8"/>
      <c r="I31" s="8"/>
      <c r="J31" s="8"/>
      <c r="K31" s="8"/>
      <c r="L31" s="8"/>
    </row>
    <row r="32" spans="2:12" s="1" customFormat="1" ht="18.2" customHeight="1" x14ac:dyDescent="0.2">
      <c r="B32" s="21" t="s">
        <v>116</v>
      </c>
      <c r="C32" s="21"/>
      <c r="D32" s="21"/>
      <c r="E32" s="21"/>
      <c r="F32" s="21"/>
      <c r="G32" s="21"/>
      <c r="H32" s="21"/>
      <c r="I32" s="21"/>
      <c r="J32" s="21"/>
      <c r="K32" s="21"/>
      <c r="L32" s="8"/>
    </row>
    <row r="33" spans="2:12" s="1" customFormat="1" ht="5.65" customHeight="1" x14ac:dyDescent="0.2">
      <c r="E33" s="8"/>
      <c r="F33" s="8"/>
      <c r="G33" s="8"/>
      <c r="H33" s="8"/>
      <c r="I33" s="8"/>
      <c r="J33" s="8"/>
      <c r="K33" s="8"/>
      <c r="L33" s="8"/>
    </row>
    <row r="34" spans="2:12" s="1" customFormat="1" ht="44.65" customHeight="1" x14ac:dyDescent="0.2">
      <c r="B34" s="2" t="s">
        <v>0</v>
      </c>
      <c r="C34" s="3" t="s">
        <v>1</v>
      </c>
      <c r="D34" s="4" t="s">
        <v>2</v>
      </c>
      <c r="E34" s="9" t="s">
        <v>3</v>
      </c>
      <c r="F34" s="9" t="s">
        <v>4</v>
      </c>
      <c r="G34" s="9" t="s">
        <v>5</v>
      </c>
      <c r="H34" s="9" t="s">
        <v>6</v>
      </c>
      <c r="I34" s="9" t="s">
        <v>7</v>
      </c>
      <c r="J34" s="9" t="s">
        <v>8</v>
      </c>
      <c r="K34" s="9" t="s">
        <v>9</v>
      </c>
      <c r="L34" s="9" t="s">
        <v>10</v>
      </c>
    </row>
    <row r="35" spans="2:12" s="1" customFormat="1" ht="19.5" customHeight="1" x14ac:dyDescent="0.2">
      <c r="B35" s="5">
        <v>1</v>
      </c>
      <c r="C35" s="6" t="s">
        <v>11</v>
      </c>
      <c r="D35" s="6" t="s">
        <v>12</v>
      </c>
      <c r="E35" s="10" t="s">
        <v>13</v>
      </c>
      <c r="F35" s="11" t="s">
        <v>14</v>
      </c>
      <c r="G35" s="12">
        <v>2518</v>
      </c>
      <c r="H35" s="14"/>
      <c r="I35" s="12">
        <f>G35*H35</f>
        <v>0</v>
      </c>
      <c r="J35" s="11">
        <v>8</v>
      </c>
      <c r="K35" s="12">
        <f>I35/100*J35</f>
        <v>0</v>
      </c>
      <c r="L35" s="14">
        <f>SUM(I35+K35)</f>
        <v>0</v>
      </c>
    </row>
    <row r="36" spans="2:12" s="1" customFormat="1" ht="1.7" customHeight="1" x14ac:dyDescent="0.2">
      <c r="E36" s="8"/>
      <c r="F36" s="8"/>
      <c r="G36" s="8"/>
      <c r="H36" s="8"/>
      <c r="I36" s="8"/>
      <c r="J36" s="8"/>
      <c r="K36" s="8"/>
      <c r="L36" s="8"/>
    </row>
    <row r="37" spans="2:12" s="1" customFormat="1" ht="18.2" customHeight="1" x14ac:dyDescent="0.2">
      <c r="B37" s="21" t="s">
        <v>117</v>
      </c>
      <c r="C37" s="21"/>
      <c r="D37" s="21"/>
      <c r="E37" s="21"/>
      <c r="F37" s="21"/>
      <c r="G37" s="21"/>
      <c r="H37" s="21"/>
      <c r="I37" s="21"/>
      <c r="J37" s="21"/>
      <c r="K37" s="21"/>
      <c r="L37" s="8"/>
    </row>
    <row r="38" spans="2:12" s="1" customFormat="1" ht="5.65" customHeight="1" x14ac:dyDescent="0.2">
      <c r="E38" s="8"/>
      <c r="F38" s="8"/>
      <c r="G38" s="8"/>
      <c r="H38" s="8"/>
      <c r="I38" s="8"/>
      <c r="J38" s="8"/>
      <c r="K38" s="8"/>
      <c r="L38" s="8"/>
    </row>
    <row r="39" spans="2:12" s="1" customFormat="1" ht="44.65" customHeight="1" x14ac:dyDescent="0.2">
      <c r="B39" s="2" t="s">
        <v>0</v>
      </c>
      <c r="C39" s="3" t="s">
        <v>1</v>
      </c>
      <c r="D39" s="4" t="s">
        <v>2</v>
      </c>
      <c r="E39" s="9" t="s">
        <v>3</v>
      </c>
      <c r="F39" s="9" t="s">
        <v>4</v>
      </c>
      <c r="G39" s="9" t="s">
        <v>5</v>
      </c>
      <c r="H39" s="9" t="s">
        <v>6</v>
      </c>
      <c r="I39" s="9" t="s">
        <v>7</v>
      </c>
      <c r="J39" s="9" t="s">
        <v>8</v>
      </c>
      <c r="K39" s="9" t="s">
        <v>9</v>
      </c>
      <c r="L39" s="9" t="s">
        <v>10</v>
      </c>
    </row>
    <row r="40" spans="2:12" s="1" customFormat="1" ht="19.5" customHeight="1" x14ac:dyDescent="0.2">
      <c r="B40" s="5">
        <v>2</v>
      </c>
      <c r="C40" s="6" t="s">
        <v>11</v>
      </c>
      <c r="D40" s="6" t="s">
        <v>12</v>
      </c>
      <c r="E40" s="10" t="s">
        <v>13</v>
      </c>
      <c r="F40" s="11" t="s">
        <v>14</v>
      </c>
      <c r="G40" s="12">
        <v>3192</v>
      </c>
      <c r="H40" s="12"/>
      <c r="I40" s="12">
        <f>G40*H40</f>
        <v>0</v>
      </c>
      <c r="J40" s="11">
        <v>8</v>
      </c>
      <c r="K40" s="12">
        <f>I40/100*J40</f>
        <v>0</v>
      </c>
      <c r="L40" s="14">
        <f>SUM(I40+K40)</f>
        <v>0</v>
      </c>
    </row>
    <row r="41" spans="2:12" s="1" customFormat="1" ht="1.7" customHeight="1" x14ac:dyDescent="0.2">
      <c r="E41" s="8"/>
      <c r="F41" s="8"/>
      <c r="G41" s="8"/>
      <c r="H41" s="8"/>
      <c r="I41" s="8"/>
      <c r="J41" s="8"/>
      <c r="K41" s="8"/>
      <c r="L41" s="8"/>
    </row>
    <row r="42" spans="2:12" s="1" customFormat="1" ht="18.2" customHeight="1" x14ac:dyDescent="0.2">
      <c r="B42" s="21" t="s">
        <v>118</v>
      </c>
      <c r="C42" s="21"/>
      <c r="D42" s="21"/>
      <c r="E42" s="21"/>
      <c r="F42" s="21"/>
      <c r="G42" s="21"/>
      <c r="H42" s="21"/>
      <c r="I42" s="21"/>
      <c r="J42" s="21"/>
      <c r="K42" s="21"/>
      <c r="L42" s="8"/>
    </row>
    <row r="43" spans="2:12" s="1" customFormat="1" ht="5.65" customHeight="1" x14ac:dyDescent="0.2">
      <c r="E43" s="8"/>
      <c r="F43" s="8"/>
      <c r="G43" s="8"/>
      <c r="H43" s="8"/>
      <c r="I43" s="8"/>
      <c r="J43" s="8"/>
      <c r="K43" s="8"/>
      <c r="L43" s="8"/>
    </row>
    <row r="44" spans="2:12" s="1" customFormat="1" ht="44.65" customHeight="1" x14ac:dyDescent="0.2">
      <c r="B44" s="2" t="s">
        <v>0</v>
      </c>
      <c r="C44" s="3" t="s">
        <v>1</v>
      </c>
      <c r="D44" s="4" t="s">
        <v>2</v>
      </c>
      <c r="E44" s="9" t="s">
        <v>3</v>
      </c>
      <c r="F44" s="9" t="s">
        <v>4</v>
      </c>
      <c r="G44" s="9" t="s">
        <v>5</v>
      </c>
      <c r="H44" s="9" t="s">
        <v>6</v>
      </c>
      <c r="I44" s="9" t="s">
        <v>7</v>
      </c>
      <c r="J44" s="9" t="s">
        <v>8</v>
      </c>
      <c r="K44" s="9" t="s">
        <v>9</v>
      </c>
      <c r="L44" s="9" t="s">
        <v>10</v>
      </c>
    </row>
    <row r="45" spans="2:12" s="1" customFormat="1" ht="19.5" customHeight="1" x14ac:dyDescent="0.2">
      <c r="B45" s="5">
        <v>3</v>
      </c>
      <c r="C45" s="6" t="s">
        <v>11</v>
      </c>
      <c r="D45" s="6" t="s">
        <v>12</v>
      </c>
      <c r="E45" s="10" t="s">
        <v>13</v>
      </c>
      <c r="F45" s="11" t="s">
        <v>14</v>
      </c>
      <c r="G45" s="12">
        <v>1402</v>
      </c>
      <c r="H45" s="12"/>
      <c r="I45" s="12">
        <f>G45*H45</f>
        <v>0</v>
      </c>
      <c r="J45" s="11">
        <v>8</v>
      </c>
      <c r="K45" s="12">
        <f>I45/100*J45</f>
        <v>0</v>
      </c>
      <c r="L45" s="14">
        <f>SUM(I45+K45)</f>
        <v>0</v>
      </c>
    </row>
    <row r="46" spans="2:12" s="1" customFormat="1" ht="1.7" customHeight="1" x14ac:dyDescent="0.2">
      <c r="E46" s="8"/>
      <c r="F46" s="8"/>
      <c r="G46" s="8"/>
      <c r="H46" s="8"/>
      <c r="I46" s="8"/>
      <c r="J46" s="8"/>
      <c r="K46" s="8"/>
      <c r="L46" s="8"/>
    </row>
    <row r="47" spans="2:12" s="1" customFormat="1" ht="18.2" customHeight="1" x14ac:dyDescent="0.2">
      <c r="B47" s="21" t="s">
        <v>119</v>
      </c>
      <c r="C47" s="21"/>
      <c r="D47" s="21"/>
      <c r="E47" s="21"/>
      <c r="F47" s="21"/>
      <c r="G47" s="21"/>
      <c r="H47" s="21"/>
      <c r="I47" s="21"/>
      <c r="J47" s="21"/>
      <c r="K47" s="21"/>
      <c r="L47" s="8"/>
    </row>
    <row r="48" spans="2:12" s="1" customFormat="1" ht="5.65" customHeight="1" x14ac:dyDescent="0.2">
      <c r="E48" s="8"/>
      <c r="F48" s="8"/>
      <c r="G48" s="8"/>
      <c r="H48" s="8"/>
      <c r="I48" s="8"/>
      <c r="J48" s="8"/>
      <c r="K48" s="8"/>
      <c r="L48" s="8"/>
    </row>
    <row r="49" spans="2:12" s="1" customFormat="1" ht="44.65" customHeight="1" x14ac:dyDescent="0.2">
      <c r="B49" s="2" t="s">
        <v>0</v>
      </c>
      <c r="C49" s="3" t="s">
        <v>1</v>
      </c>
      <c r="D49" s="4" t="s">
        <v>2</v>
      </c>
      <c r="E49" s="9" t="s">
        <v>3</v>
      </c>
      <c r="F49" s="9" t="s">
        <v>4</v>
      </c>
      <c r="G49" s="9" t="s">
        <v>5</v>
      </c>
      <c r="H49" s="9" t="s">
        <v>6</v>
      </c>
      <c r="I49" s="9" t="s">
        <v>7</v>
      </c>
      <c r="J49" s="9" t="s">
        <v>8</v>
      </c>
      <c r="K49" s="9" t="s">
        <v>9</v>
      </c>
      <c r="L49" s="9" t="s">
        <v>10</v>
      </c>
    </row>
    <row r="50" spans="2:12" s="1" customFormat="1" ht="19.5" customHeight="1" x14ac:dyDescent="0.2">
      <c r="B50" s="5">
        <v>4</v>
      </c>
      <c r="C50" s="6" t="s">
        <v>11</v>
      </c>
      <c r="D50" s="6" t="s">
        <v>12</v>
      </c>
      <c r="E50" s="10" t="s">
        <v>13</v>
      </c>
      <c r="F50" s="11" t="s">
        <v>14</v>
      </c>
      <c r="G50" s="12">
        <v>760</v>
      </c>
      <c r="H50" s="12"/>
      <c r="I50" s="12">
        <f>G50*H50</f>
        <v>0</v>
      </c>
      <c r="J50" s="11">
        <v>8</v>
      </c>
      <c r="K50" s="12">
        <f>I50/100*J50</f>
        <v>0</v>
      </c>
      <c r="L50" s="14">
        <f>SUM(I50+K50)</f>
        <v>0</v>
      </c>
    </row>
    <row r="51" spans="2:12" s="1" customFormat="1" ht="7.35" customHeight="1" x14ac:dyDescent="0.2">
      <c r="E51" s="8"/>
      <c r="F51" s="8"/>
      <c r="G51" s="8"/>
      <c r="H51" s="8"/>
      <c r="I51" s="8"/>
      <c r="J51" s="8"/>
      <c r="K51" s="8"/>
      <c r="L51" s="8"/>
    </row>
    <row r="52" spans="2:12" s="1" customFormat="1" ht="44.65" customHeight="1" x14ac:dyDescent="0.2">
      <c r="B52" s="2" t="s">
        <v>0</v>
      </c>
      <c r="C52" s="3" t="s">
        <v>1</v>
      </c>
      <c r="D52" s="4" t="s">
        <v>2</v>
      </c>
      <c r="E52" s="9" t="s">
        <v>3</v>
      </c>
      <c r="F52" s="9" t="s">
        <v>4</v>
      </c>
      <c r="G52" s="9" t="s">
        <v>5</v>
      </c>
      <c r="H52" s="9" t="s">
        <v>6</v>
      </c>
      <c r="I52" s="9" t="s">
        <v>7</v>
      </c>
      <c r="J52" s="9" t="s">
        <v>8</v>
      </c>
      <c r="K52" s="9" t="s">
        <v>9</v>
      </c>
      <c r="L52" s="9" t="s">
        <v>10</v>
      </c>
    </row>
    <row r="53" spans="2:12" s="1" customFormat="1" ht="28.5" customHeight="1" x14ac:dyDescent="0.2">
      <c r="B53" s="5">
        <v>5</v>
      </c>
      <c r="C53" s="6" t="s">
        <v>15</v>
      </c>
      <c r="D53" s="6" t="s">
        <v>16</v>
      </c>
      <c r="E53" s="10" t="s">
        <v>17</v>
      </c>
      <c r="F53" s="11" t="s">
        <v>14</v>
      </c>
      <c r="G53" s="12">
        <v>100</v>
      </c>
      <c r="H53" s="12"/>
      <c r="I53" s="12">
        <f>G53*H53</f>
        <v>0</v>
      </c>
      <c r="J53" s="11">
        <v>8</v>
      </c>
      <c r="K53" s="12">
        <f>I53/100*J53</f>
        <v>0</v>
      </c>
      <c r="L53" s="14">
        <f>SUM(I53+K53)</f>
        <v>0</v>
      </c>
    </row>
    <row r="54" spans="2:12" s="1" customFormat="1" ht="19.5" customHeight="1" x14ac:dyDescent="0.2">
      <c r="B54" s="5">
        <v>6</v>
      </c>
      <c r="C54" s="6" t="s">
        <v>18</v>
      </c>
      <c r="D54" s="6" t="s">
        <v>19</v>
      </c>
      <c r="E54" s="10" t="s">
        <v>20</v>
      </c>
      <c r="F54" s="11" t="s">
        <v>14</v>
      </c>
      <c r="G54" s="12">
        <v>1</v>
      </c>
      <c r="H54" s="12"/>
      <c r="I54" s="12">
        <f t="shared" ref="I54:I76" si="0">G54*H54</f>
        <v>0</v>
      </c>
      <c r="J54" s="11">
        <v>8</v>
      </c>
      <c r="K54" s="12">
        <f t="shared" ref="K54:K76" si="1">I54/100*J54</f>
        <v>0</v>
      </c>
      <c r="L54" s="14">
        <f t="shared" ref="L54:L76" si="2">SUM(I54+K54)</f>
        <v>0</v>
      </c>
    </row>
    <row r="55" spans="2:12" s="1" customFormat="1" ht="19.5" customHeight="1" x14ac:dyDescent="0.2">
      <c r="B55" s="5">
        <v>7</v>
      </c>
      <c r="C55" s="6" t="s">
        <v>21</v>
      </c>
      <c r="D55" s="6" t="s">
        <v>22</v>
      </c>
      <c r="E55" s="10" t="s">
        <v>23</v>
      </c>
      <c r="F55" s="11" t="s">
        <v>14</v>
      </c>
      <c r="G55" s="12">
        <v>1</v>
      </c>
      <c r="H55" s="12"/>
      <c r="I55" s="12">
        <f t="shared" si="0"/>
        <v>0</v>
      </c>
      <c r="J55" s="11">
        <v>8</v>
      </c>
      <c r="K55" s="12">
        <f t="shared" si="1"/>
        <v>0</v>
      </c>
      <c r="L55" s="14">
        <f t="shared" si="2"/>
        <v>0</v>
      </c>
    </row>
    <row r="56" spans="2:12" s="1" customFormat="1" ht="19.5" customHeight="1" x14ac:dyDescent="0.2">
      <c r="B56" s="5">
        <v>8</v>
      </c>
      <c r="C56" s="6" t="s">
        <v>24</v>
      </c>
      <c r="D56" s="6" t="s">
        <v>25</v>
      </c>
      <c r="E56" s="10" t="s">
        <v>26</v>
      </c>
      <c r="F56" s="11" t="s">
        <v>27</v>
      </c>
      <c r="G56" s="12">
        <v>1</v>
      </c>
      <c r="H56" s="12"/>
      <c r="I56" s="12">
        <f t="shared" si="0"/>
        <v>0</v>
      </c>
      <c r="J56" s="11">
        <v>8</v>
      </c>
      <c r="K56" s="12">
        <f t="shared" si="1"/>
        <v>0</v>
      </c>
      <c r="L56" s="14">
        <f t="shared" si="2"/>
        <v>0</v>
      </c>
    </row>
    <row r="57" spans="2:12" s="1" customFormat="1" ht="48" customHeight="1" x14ac:dyDescent="0.2">
      <c r="B57" s="5">
        <v>9</v>
      </c>
      <c r="C57" s="6" t="s">
        <v>28</v>
      </c>
      <c r="D57" s="6" t="s">
        <v>29</v>
      </c>
      <c r="E57" s="10" t="s">
        <v>30</v>
      </c>
      <c r="F57" s="11" t="s">
        <v>31</v>
      </c>
      <c r="G57" s="12">
        <v>0.82</v>
      </c>
      <c r="H57" s="12"/>
      <c r="I57" s="12">
        <f t="shared" si="0"/>
        <v>0</v>
      </c>
      <c r="J57" s="11">
        <v>8</v>
      </c>
      <c r="K57" s="12">
        <f t="shared" si="1"/>
        <v>0</v>
      </c>
      <c r="L57" s="14">
        <f t="shared" si="2"/>
        <v>0</v>
      </c>
    </row>
    <row r="58" spans="2:12" s="1" customFormat="1" ht="19.5" customHeight="1" x14ac:dyDescent="0.2">
      <c r="B58" s="5">
        <v>10</v>
      </c>
      <c r="C58" s="6" t="s">
        <v>32</v>
      </c>
      <c r="D58" s="6" t="s">
        <v>33</v>
      </c>
      <c r="E58" s="10" t="s">
        <v>34</v>
      </c>
      <c r="F58" s="11" t="s">
        <v>35</v>
      </c>
      <c r="G58" s="12">
        <v>4.92</v>
      </c>
      <c r="H58" s="12"/>
      <c r="I58" s="12">
        <f t="shared" si="0"/>
        <v>0</v>
      </c>
      <c r="J58" s="11">
        <v>8</v>
      </c>
      <c r="K58" s="12">
        <f t="shared" si="1"/>
        <v>0</v>
      </c>
      <c r="L58" s="14">
        <f t="shared" si="2"/>
        <v>0</v>
      </c>
    </row>
    <row r="59" spans="2:12" s="1" customFormat="1" ht="19.5" customHeight="1" x14ac:dyDescent="0.2">
      <c r="B59" s="5">
        <v>11</v>
      </c>
      <c r="C59" s="6" t="s">
        <v>36</v>
      </c>
      <c r="D59" s="6" t="s">
        <v>37</v>
      </c>
      <c r="E59" s="10" t="s">
        <v>38</v>
      </c>
      <c r="F59" s="11" t="s">
        <v>35</v>
      </c>
      <c r="G59" s="12">
        <v>4.92</v>
      </c>
      <c r="H59" s="12"/>
      <c r="I59" s="12">
        <f t="shared" si="0"/>
        <v>0</v>
      </c>
      <c r="J59" s="11">
        <v>23</v>
      </c>
      <c r="K59" s="12">
        <f t="shared" si="1"/>
        <v>0</v>
      </c>
      <c r="L59" s="14">
        <f t="shared" si="2"/>
        <v>0</v>
      </c>
    </row>
    <row r="60" spans="2:12" s="1" customFormat="1" ht="28.5" customHeight="1" x14ac:dyDescent="0.2">
      <c r="B60" s="5">
        <v>12</v>
      </c>
      <c r="C60" s="6" t="s">
        <v>39</v>
      </c>
      <c r="D60" s="6" t="s">
        <v>40</v>
      </c>
      <c r="E60" s="10" t="s">
        <v>41</v>
      </c>
      <c r="F60" s="11" t="s">
        <v>31</v>
      </c>
      <c r="G60" s="12">
        <v>3.54</v>
      </c>
      <c r="H60" s="12"/>
      <c r="I60" s="12">
        <f t="shared" si="0"/>
        <v>0</v>
      </c>
      <c r="J60" s="11">
        <v>8</v>
      </c>
      <c r="K60" s="12">
        <f t="shared" si="1"/>
        <v>0</v>
      </c>
      <c r="L60" s="14">
        <f t="shared" si="2"/>
        <v>0</v>
      </c>
    </row>
    <row r="61" spans="2:12" s="1" customFormat="1" ht="19.5" customHeight="1" x14ac:dyDescent="0.2">
      <c r="B61" s="5">
        <v>13</v>
      </c>
      <c r="C61" s="6" t="s">
        <v>42</v>
      </c>
      <c r="D61" s="6" t="s">
        <v>43</v>
      </c>
      <c r="E61" s="10" t="s">
        <v>44</v>
      </c>
      <c r="F61" s="11" t="s">
        <v>31</v>
      </c>
      <c r="G61" s="12">
        <v>1.26</v>
      </c>
      <c r="H61" s="12"/>
      <c r="I61" s="12">
        <f t="shared" si="0"/>
        <v>0</v>
      </c>
      <c r="J61" s="11">
        <v>8</v>
      </c>
      <c r="K61" s="12">
        <f t="shared" si="1"/>
        <v>0</v>
      </c>
      <c r="L61" s="14">
        <f t="shared" si="2"/>
        <v>0</v>
      </c>
    </row>
    <row r="62" spans="2:12" s="1" customFormat="1" ht="19.5" customHeight="1" x14ac:dyDescent="0.2">
      <c r="B62" s="5">
        <v>14</v>
      </c>
      <c r="C62" s="6" t="s">
        <v>45</v>
      </c>
      <c r="D62" s="6" t="s">
        <v>46</v>
      </c>
      <c r="E62" s="10" t="s">
        <v>47</v>
      </c>
      <c r="F62" s="11" t="s">
        <v>31</v>
      </c>
      <c r="G62" s="12">
        <v>13.36</v>
      </c>
      <c r="H62" s="12"/>
      <c r="I62" s="12">
        <f t="shared" si="0"/>
        <v>0</v>
      </c>
      <c r="J62" s="11">
        <v>8</v>
      </c>
      <c r="K62" s="12">
        <f t="shared" si="1"/>
        <v>0</v>
      </c>
      <c r="L62" s="14">
        <f t="shared" si="2"/>
        <v>0</v>
      </c>
    </row>
    <row r="63" spans="2:12" s="1" customFormat="1" ht="19.5" customHeight="1" x14ac:dyDescent="0.2">
      <c r="B63" s="5">
        <v>15</v>
      </c>
      <c r="C63" s="6" t="s">
        <v>48</v>
      </c>
      <c r="D63" s="6" t="s">
        <v>49</v>
      </c>
      <c r="E63" s="10" t="s">
        <v>50</v>
      </c>
      <c r="F63" s="11" t="s">
        <v>51</v>
      </c>
      <c r="G63" s="12">
        <v>64</v>
      </c>
      <c r="H63" s="12"/>
      <c r="I63" s="12">
        <f t="shared" si="0"/>
        <v>0</v>
      </c>
      <c r="J63" s="11">
        <v>8</v>
      </c>
      <c r="K63" s="12">
        <f t="shared" si="1"/>
        <v>0</v>
      </c>
      <c r="L63" s="14">
        <f t="shared" si="2"/>
        <v>0</v>
      </c>
    </row>
    <row r="64" spans="2:12" s="1" customFormat="1" ht="19.5" customHeight="1" x14ac:dyDescent="0.2">
      <c r="B64" s="5">
        <v>16</v>
      </c>
      <c r="C64" s="6" t="s">
        <v>52</v>
      </c>
      <c r="D64" s="6" t="s">
        <v>53</v>
      </c>
      <c r="E64" s="10" t="s">
        <v>54</v>
      </c>
      <c r="F64" s="11" t="s">
        <v>14</v>
      </c>
      <c r="G64" s="12">
        <v>1</v>
      </c>
      <c r="H64" s="12"/>
      <c r="I64" s="12">
        <f t="shared" si="0"/>
        <v>0</v>
      </c>
      <c r="J64" s="11">
        <v>8</v>
      </c>
      <c r="K64" s="12">
        <f t="shared" si="1"/>
        <v>0</v>
      </c>
      <c r="L64" s="14">
        <f t="shared" si="2"/>
        <v>0</v>
      </c>
    </row>
    <row r="65" spans="2:12" s="1" customFormat="1" ht="19.5" customHeight="1" x14ac:dyDescent="0.2">
      <c r="B65" s="5">
        <v>17</v>
      </c>
      <c r="C65" s="6" t="s">
        <v>55</v>
      </c>
      <c r="D65" s="6" t="s">
        <v>56</v>
      </c>
      <c r="E65" s="10" t="s">
        <v>57</v>
      </c>
      <c r="F65" s="11" t="s">
        <v>14</v>
      </c>
      <c r="G65" s="12">
        <v>10</v>
      </c>
      <c r="H65" s="12"/>
      <c r="I65" s="12">
        <f t="shared" si="0"/>
        <v>0</v>
      </c>
      <c r="J65" s="11">
        <v>8</v>
      </c>
      <c r="K65" s="12">
        <f t="shared" si="1"/>
        <v>0</v>
      </c>
      <c r="L65" s="14">
        <f t="shared" si="2"/>
        <v>0</v>
      </c>
    </row>
    <row r="66" spans="2:12" s="1" customFormat="1" ht="28.5" customHeight="1" x14ac:dyDescent="0.2">
      <c r="B66" s="5">
        <v>18</v>
      </c>
      <c r="C66" s="6" t="s">
        <v>58</v>
      </c>
      <c r="D66" s="6" t="s">
        <v>59</v>
      </c>
      <c r="E66" s="10" t="s">
        <v>60</v>
      </c>
      <c r="F66" s="11" t="s">
        <v>61</v>
      </c>
      <c r="G66" s="12">
        <v>2.5</v>
      </c>
      <c r="H66" s="12"/>
      <c r="I66" s="12">
        <f t="shared" si="0"/>
        <v>0</v>
      </c>
      <c r="J66" s="11">
        <v>8</v>
      </c>
      <c r="K66" s="12">
        <f t="shared" si="1"/>
        <v>0</v>
      </c>
      <c r="L66" s="14">
        <f t="shared" si="2"/>
        <v>0</v>
      </c>
    </row>
    <row r="67" spans="2:12" s="1" customFormat="1" ht="19.5" customHeight="1" x14ac:dyDescent="0.2">
      <c r="B67" s="5">
        <v>19</v>
      </c>
      <c r="C67" s="6" t="s">
        <v>62</v>
      </c>
      <c r="D67" s="6" t="s">
        <v>63</v>
      </c>
      <c r="E67" s="10" t="s">
        <v>64</v>
      </c>
      <c r="F67" s="11" t="s">
        <v>51</v>
      </c>
      <c r="G67" s="12">
        <v>66</v>
      </c>
      <c r="H67" s="12"/>
      <c r="I67" s="12">
        <f t="shared" si="0"/>
        <v>0</v>
      </c>
      <c r="J67" s="11">
        <v>8</v>
      </c>
      <c r="K67" s="12">
        <f t="shared" si="1"/>
        <v>0</v>
      </c>
      <c r="L67" s="14">
        <f t="shared" si="2"/>
        <v>0</v>
      </c>
    </row>
    <row r="68" spans="2:12" s="1" customFormat="1" ht="19.5" customHeight="1" x14ac:dyDescent="0.2">
      <c r="B68" s="5">
        <v>20</v>
      </c>
      <c r="C68" s="6" t="s">
        <v>65</v>
      </c>
      <c r="D68" s="6" t="s">
        <v>66</v>
      </c>
      <c r="E68" s="10" t="s">
        <v>67</v>
      </c>
      <c r="F68" s="11" t="s">
        <v>51</v>
      </c>
      <c r="G68" s="12">
        <v>2</v>
      </c>
      <c r="H68" s="12"/>
      <c r="I68" s="12">
        <f t="shared" si="0"/>
        <v>0</v>
      </c>
      <c r="J68" s="11">
        <v>8</v>
      </c>
      <c r="K68" s="12">
        <f t="shared" si="1"/>
        <v>0</v>
      </c>
      <c r="L68" s="14">
        <f t="shared" si="2"/>
        <v>0</v>
      </c>
    </row>
    <row r="69" spans="2:12" s="1" customFormat="1" ht="19.5" customHeight="1" x14ac:dyDescent="0.2">
      <c r="B69" s="5">
        <v>21</v>
      </c>
      <c r="C69" s="6" t="s">
        <v>68</v>
      </c>
      <c r="D69" s="6" t="s">
        <v>69</v>
      </c>
      <c r="E69" s="10" t="s">
        <v>70</v>
      </c>
      <c r="F69" s="11" t="s">
        <v>61</v>
      </c>
      <c r="G69" s="12">
        <v>52.249999999999993</v>
      </c>
      <c r="H69" s="12"/>
      <c r="I69" s="12">
        <f t="shared" si="0"/>
        <v>0</v>
      </c>
      <c r="J69" s="11">
        <v>23</v>
      </c>
      <c r="K69" s="12">
        <f t="shared" si="1"/>
        <v>0</v>
      </c>
      <c r="L69" s="14">
        <f t="shared" si="2"/>
        <v>0</v>
      </c>
    </row>
    <row r="70" spans="2:12" s="1" customFormat="1" ht="19.5" customHeight="1" x14ac:dyDescent="0.2">
      <c r="B70" s="5">
        <v>22</v>
      </c>
      <c r="C70" s="6" t="s">
        <v>71</v>
      </c>
      <c r="D70" s="6" t="s">
        <v>72</v>
      </c>
      <c r="E70" s="10" t="s">
        <v>73</v>
      </c>
      <c r="F70" s="11" t="s">
        <v>74</v>
      </c>
      <c r="G70" s="12">
        <v>150</v>
      </c>
      <c r="H70" s="12"/>
      <c r="I70" s="12">
        <f t="shared" si="0"/>
        <v>0</v>
      </c>
      <c r="J70" s="11">
        <v>23</v>
      </c>
      <c r="K70" s="12">
        <f t="shared" si="1"/>
        <v>0</v>
      </c>
      <c r="L70" s="14">
        <f t="shared" si="2"/>
        <v>0</v>
      </c>
    </row>
    <row r="71" spans="2:12" s="1" customFormat="1" ht="28.5" customHeight="1" x14ac:dyDescent="0.2">
      <c r="B71" s="5">
        <v>23</v>
      </c>
      <c r="C71" s="6" t="s">
        <v>75</v>
      </c>
      <c r="D71" s="6" t="s">
        <v>76</v>
      </c>
      <c r="E71" s="10" t="s">
        <v>77</v>
      </c>
      <c r="F71" s="11" t="s">
        <v>14</v>
      </c>
      <c r="G71" s="12">
        <v>5</v>
      </c>
      <c r="H71" s="12"/>
      <c r="I71" s="12">
        <f t="shared" si="0"/>
        <v>0</v>
      </c>
      <c r="J71" s="11">
        <v>8</v>
      </c>
      <c r="K71" s="12">
        <f t="shared" si="1"/>
        <v>0</v>
      </c>
      <c r="L71" s="14">
        <f t="shared" si="2"/>
        <v>0</v>
      </c>
    </row>
    <row r="72" spans="2:12" s="1" customFormat="1" ht="28.5" customHeight="1" x14ac:dyDescent="0.2">
      <c r="B72" s="5">
        <v>24</v>
      </c>
      <c r="C72" s="6" t="s">
        <v>78</v>
      </c>
      <c r="D72" s="6" t="s">
        <v>79</v>
      </c>
      <c r="E72" s="10" t="s">
        <v>80</v>
      </c>
      <c r="F72" s="11" t="s">
        <v>51</v>
      </c>
      <c r="G72" s="12">
        <v>59</v>
      </c>
      <c r="H72" s="12"/>
      <c r="I72" s="12">
        <f t="shared" si="0"/>
        <v>0</v>
      </c>
      <c r="J72" s="11">
        <v>8</v>
      </c>
      <c r="K72" s="12">
        <f t="shared" si="1"/>
        <v>0</v>
      </c>
      <c r="L72" s="14">
        <f t="shared" si="2"/>
        <v>0</v>
      </c>
    </row>
    <row r="73" spans="2:12" s="1" customFormat="1" ht="19.5" customHeight="1" x14ac:dyDescent="0.2">
      <c r="B73" s="5">
        <v>25</v>
      </c>
      <c r="C73" s="6" t="s">
        <v>81</v>
      </c>
      <c r="D73" s="6" t="s">
        <v>82</v>
      </c>
      <c r="E73" s="10" t="s">
        <v>83</v>
      </c>
      <c r="F73" s="11" t="s">
        <v>51</v>
      </c>
      <c r="G73" s="12">
        <v>25</v>
      </c>
      <c r="H73" s="12"/>
      <c r="I73" s="12">
        <f t="shared" si="0"/>
        <v>0</v>
      </c>
      <c r="J73" s="11">
        <v>8</v>
      </c>
      <c r="K73" s="12">
        <f t="shared" si="1"/>
        <v>0</v>
      </c>
      <c r="L73" s="14">
        <f t="shared" si="2"/>
        <v>0</v>
      </c>
    </row>
    <row r="74" spans="2:12" s="1" customFormat="1" ht="19.5" customHeight="1" x14ac:dyDescent="0.2">
      <c r="B74" s="5">
        <v>26</v>
      </c>
      <c r="C74" s="6" t="s">
        <v>84</v>
      </c>
      <c r="D74" s="6" t="s">
        <v>85</v>
      </c>
      <c r="E74" s="10" t="s">
        <v>86</v>
      </c>
      <c r="F74" s="11" t="s">
        <v>74</v>
      </c>
      <c r="G74" s="12">
        <v>246</v>
      </c>
      <c r="H74" s="12"/>
      <c r="I74" s="12">
        <f t="shared" si="0"/>
        <v>0</v>
      </c>
      <c r="J74" s="11">
        <v>8</v>
      </c>
      <c r="K74" s="12">
        <f t="shared" si="1"/>
        <v>0</v>
      </c>
      <c r="L74" s="14">
        <f t="shared" si="2"/>
        <v>0</v>
      </c>
    </row>
    <row r="75" spans="2:12" s="1" customFormat="1" ht="19.5" customHeight="1" x14ac:dyDescent="0.2">
      <c r="B75" s="5">
        <v>27</v>
      </c>
      <c r="C75" s="6" t="s">
        <v>87</v>
      </c>
      <c r="D75" s="6" t="s">
        <v>88</v>
      </c>
      <c r="E75" s="10" t="s">
        <v>89</v>
      </c>
      <c r="F75" s="11" t="s">
        <v>74</v>
      </c>
      <c r="G75" s="12">
        <v>200</v>
      </c>
      <c r="H75" s="12"/>
      <c r="I75" s="12">
        <f t="shared" si="0"/>
        <v>0</v>
      </c>
      <c r="J75" s="11">
        <v>8</v>
      </c>
      <c r="K75" s="12">
        <f t="shared" si="1"/>
        <v>0</v>
      </c>
      <c r="L75" s="14">
        <f t="shared" si="2"/>
        <v>0</v>
      </c>
    </row>
    <row r="76" spans="2:12" s="1" customFormat="1" ht="19.5" customHeight="1" x14ac:dyDescent="0.2">
      <c r="B76" s="5">
        <v>28</v>
      </c>
      <c r="C76" s="6" t="s">
        <v>90</v>
      </c>
      <c r="D76" s="6" t="s">
        <v>91</v>
      </c>
      <c r="E76" s="10" t="s">
        <v>92</v>
      </c>
      <c r="F76" s="11" t="s">
        <v>74</v>
      </c>
      <c r="G76" s="12">
        <v>120</v>
      </c>
      <c r="H76" s="12"/>
      <c r="I76" s="12">
        <f t="shared" si="0"/>
        <v>0</v>
      </c>
      <c r="J76" s="11">
        <v>8</v>
      </c>
      <c r="K76" s="12">
        <f t="shared" si="1"/>
        <v>0</v>
      </c>
      <c r="L76" s="14">
        <f t="shared" si="2"/>
        <v>0</v>
      </c>
    </row>
    <row r="77" spans="2:12" s="1" customFormat="1" ht="30" customHeight="1" x14ac:dyDescent="0.2">
      <c r="E77" s="8"/>
      <c r="F77" s="8"/>
      <c r="G77" s="8"/>
      <c r="H77" s="8"/>
      <c r="I77" s="8"/>
      <c r="J77" s="8"/>
      <c r="K77" s="12"/>
      <c r="L77" s="14"/>
    </row>
    <row r="78" spans="2:12" s="1" customFormat="1" ht="1.7" customHeight="1" x14ac:dyDescent="0.2">
      <c r="E78" s="8"/>
      <c r="F78" s="8"/>
      <c r="G78" s="8"/>
      <c r="H78" s="8"/>
      <c r="I78" s="8"/>
      <c r="J78" s="8"/>
      <c r="K78" s="8"/>
      <c r="L78" s="8"/>
    </row>
    <row r="79" spans="2:12" s="1" customFormat="1" ht="20.45" customHeight="1" x14ac:dyDescent="0.2">
      <c r="B79" s="21" t="s">
        <v>120</v>
      </c>
      <c r="C79" s="21"/>
      <c r="D79" s="21"/>
      <c r="E79" s="21"/>
      <c r="F79" s="21"/>
      <c r="G79" s="21"/>
      <c r="H79" s="21"/>
      <c r="I79" s="21"/>
      <c r="J79" s="21"/>
      <c r="K79" s="8"/>
      <c r="L79" s="8"/>
    </row>
    <row r="80" spans="2:12" s="1" customFormat="1" ht="2.4500000000000002" customHeight="1" x14ac:dyDescent="0.2">
      <c r="E80" s="8"/>
      <c r="F80" s="8"/>
      <c r="G80" s="8"/>
      <c r="H80" s="8"/>
      <c r="I80" s="8"/>
      <c r="J80" s="8"/>
      <c r="K80" s="8"/>
      <c r="L80" s="8"/>
    </row>
    <row r="81" spans="2:12" s="1" customFormat="1" ht="1.7" customHeight="1" x14ac:dyDescent="0.2">
      <c r="E81" s="8"/>
      <c r="F81" s="8"/>
      <c r="G81" s="8"/>
      <c r="H81" s="8"/>
      <c r="I81" s="8"/>
      <c r="J81" s="8"/>
      <c r="K81" s="8"/>
      <c r="L81" s="8"/>
    </row>
    <row r="82" spans="2:12" s="1" customFormat="1" ht="18.2" customHeight="1" x14ac:dyDescent="0.2">
      <c r="B82" s="21" t="s">
        <v>116</v>
      </c>
      <c r="C82" s="21"/>
      <c r="D82" s="21"/>
      <c r="E82" s="21"/>
      <c r="F82" s="21"/>
      <c r="G82" s="21"/>
      <c r="H82" s="21"/>
      <c r="I82" s="21"/>
      <c r="J82" s="21"/>
      <c r="K82" s="21"/>
      <c r="L82" s="8"/>
    </row>
    <row r="83" spans="2:12" s="1" customFormat="1" ht="5.65" customHeight="1" x14ac:dyDescent="0.2">
      <c r="E83" s="8"/>
      <c r="F83" s="8"/>
      <c r="G83" s="8"/>
      <c r="H83" s="8"/>
      <c r="I83" s="8"/>
      <c r="J83" s="8"/>
      <c r="K83" s="8"/>
      <c r="L83" s="8"/>
    </row>
    <row r="84" spans="2:12" s="1" customFormat="1" ht="44.65" customHeight="1" x14ac:dyDescent="0.2">
      <c r="B84" s="2" t="s">
        <v>0</v>
      </c>
      <c r="C84" s="3" t="s">
        <v>1</v>
      </c>
      <c r="D84" s="4" t="s">
        <v>2</v>
      </c>
      <c r="E84" s="9" t="s">
        <v>3</v>
      </c>
      <c r="F84" s="9" t="s">
        <v>4</v>
      </c>
      <c r="G84" s="9" t="s">
        <v>5</v>
      </c>
      <c r="H84" s="9" t="s">
        <v>6</v>
      </c>
      <c r="I84" s="9" t="s">
        <v>7</v>
      </c>
      <c r="J84" s="9" t="s">
        <v>8</v>
      </c>
      <c r="K84" s="9" t="s">
        <v>9</v>
      </c>
      <c r="L84" s="9" t="s">
        <v>10</v>
      </c>
    </row>
    <row r="85" spans="2:12" s="1" customFormat="1" ht="19.5" customHeight="1" x14ac:dyDescent="0.2">
      <c r="B85" s="5">
        <v>29</v>
      </c>
      <c r="C85" s="6" t="s">
        <v>11</v>
      </c>
      <c r="D85" s="6" t="s">
        <v>12</v>
      </c>
      <c r="E85" s="10" t="s">
        <v>13</v>
      </c>
      <c r="F85" s="11" t="s">
        <v>14</v>
      </c>
      <c r="G85" s="12">
        <v>1260</v>
      </c>
      <c r="H85" s="12"/>
      <c r="I85" s="12">
        <f t="shared" ref="I85" si="3">G85*H85</f>
        <v>0</v>
      </c>
      <c r="J85" s="11">
        <v>8</v>
      </c>
      <c r="K85" s="12">
        <f t="shared" ref="K85" si="4">I85/100*J85</f>
        <v>0</v>
      </c>
      <c r="L85" s="14">
        <f t="shared" ref="L85" si="5">SUM(I85+K85)</f>
        <v>0</v>
      </c>
    </row>
    <row r="86" spans="2:12" s="1" customFormat="1" ht="1.7" customHeight="1" x14ac:dyDescent="0.2">
      <c r="E86" s="8"/>
      <c r="F86" s="8"/>
      <c r="G86" s="8"/>
      <c r="H86" s="8"/>
      <c r="I86" s="8"/>
      <c r="J86" s="8"/>
      <c r="K86" s="8"/>
      <c r="L86" s="8"/>
    </row>
    <row r="87" spans="2:12" s="1" customFormat="1" ht="18.2" customHeight="1" x14ac:dyDescent="0.2">
      <c r="B87" s="21" t="s">
        <v>117</v>
      </c>
      <c r="C87" s="21"/>
      <c r="D87" s="21"/>
      <c r="E87" s="21"/>
      <c r="F87" s="21"/>
      <c r="G87" s="21"/>
      <c r="H87" s="21"/>
      <c r="I87" s="21"/>
      <c r="J87" s="21"/>
      <c r="K87" s="21"/>
      <c r="L87" s="8"/>
    </row>
    <row r="88" spans="2:12" s="1" customFormat="1" ht="5.65" customHeight="1" x14ac:dyDescent="0.2">
      <c r="E88" s="8"/>
      <c r="F88" s="8"/>
      <c r="G88" s="8"/>
      <c r="H88" s="8"/>
      <c r="I88" s="8"/>
      <c r="J88" s="8"/>
      <c r="K88" s="8"/>
      <c r="L88" s="8"/>
    </row>
    <row r="89" spans="2:12" s="1" customFormat="1" ht="44.65" customHeight="1" x14ac:dyDescent="0.2">
      <c r="B89" s="2" t="s">
        <v>0</v>
      </c>
      <c r="C89" s="3" t="s">
        <v>1</v>
      </c>
      <c r="D89" s="4" t="s">
        <v>2</v>
      </c>
      <c r="E89" s="9" t="s">
        <v>3</v>
      </c>
      <c r="F89" s="9" t="s">
        <v>4</v>
      </c>
      <c r="G89" s="9" t="s">
        <v>5</v>
      </c>
      <c r="H89" s="9" t="s">
        <v>6</v>
      </c>
      <c r="I89" s="9" t="s">
        <v>7</v>
      </c>
      <c r="J89" s="9" t="s">
        <v>8</v>
      </c>
      <c r="K89" s="9" t="s">
        <v>9</v>
      </c>
      <c r="L89" s="9" t="s">
        <v>10</v>
      </c>
    </row>
    <row r="90" spans="2:12" s="1" customFormat="1" ht="19.5" customHeight="1" x14ac:dyDescent="0.2">
      <c r="B90" s="5">
        <v>30</v>
      </c>
      <c r="C90" s="6" t="s">
        <v>93</v>
      </c>
      <c r="D90" s="6" t="s">
        <v>94</v>
      </c>
      <c r="E90" s="10" t="s">
        <v>95</v>
      </c>
      <c r="F90" s="11" t="s">
        <v>14</v>
      </c>
      <c r="G90" s="12">
        <v>61</v>
      </c>
      <c r="H90" s="12"/>
      <c r="I90" s="12">
        <f t="shared" ref="I90:I91" si="6">G90*H90</f>
        <v>0</v>
      </c>
      <c r="J90" s="11">
        <v>8</v>
      </c>
      <c r="K90" s="12">
        <f t="shared" ref="K90:K91" si="7">I90/100*J90</f>
        <v>0</v>
      </c>
      <c r="L90" s="14">
        <f t="shared" ref="L90:L91" si="8">SUM(I90+K90)</f>
        <v>0</v>
      </c>
    </row>
    <row r="91" spans="2:12" s="1" customFormat="1" ht="19.5" customHeight="1" x14ac:dyDescent="0.2">
      <c r="B91" s="5">
        <v>31</v>
      </c>
      <c r="C91" s="6" t="s">
        <v>11</v>
      </c>
      <c r="D91" s="6" t="s">
        <v>12</v>
      </c>
      <c r="E91" s="10" t="s">
        <v>13</v>
      </c>
      <c r="F91" s="11" t="s">
        <v>14</v>
      </c>
      <c r="G91" s="12">
        <v>1609</v>
      </c>
      <c r="H91" s="12"/>
      <c r="I91" s="12">
        <f t="shared" si="6"/>
        <v>0</v>
      </c>
      <c r="J91" s="11">
        <v>8</v>
      </c>
      <c r="K91" s="12">
        <f t="shared" si="7"/>
        <v>0</v>
      </c>
      <c r="L91" s="14">
        <f t="shared" si="8"/>
        <v>0</v>
      </c>
    </row>
    <row r="92" spans="2:12" s="1" customFormat="1" ht="1.7" customHeight="1" x14ac:dyDescent="0.2">
      <c r="E92" s="8"/>
      <c r="F92" s="8"/>
      <c r="G92" s="8"/>
      <c r="H92" s="8"/>
      <c r="I92" s="8"/>
      <c r="J92" s="8"/>
      <c r="K92" s="8"/>
      <c r="L92" s="8"/>
    </row>
    <row r="93" spans="2:12" s="1" customFormat="1" ht="18.2" customHeight="1" x14ac:dyDescent="0.2">
      <c r="B93" s="21" t="s">
        <v>118</v>
      </c>
      <c r="C93" s="21"/>
      <c r="D93" s="21"/>
      <c r="E93" s="21"/>
      <c r="F93" s="21"/>
      <c r="G93" s="21"/>
      <c r="H93" s="21"/>
      <c r="I93" s="21"/>
      <c r="J93" s="21"/>
      <c r="K93" s="21"/>
      <c r="L93" s="8"/>
    </row>
    <row r="94" spans="2:12" s="1" customFormat="1" ht="5.65" customHeight="1" x14ac:dyDescent="0.2">
      <c r="E94" s="8"/>
      <c r="F94" s="8"/>
      <c r="G94" s="8"/>
      <c r="H94" s="8"/>
      <c r="I94" s="8"/>
      <c r="J94" s="8"/>
      <c r="K94" s="8"/>
      <c r="L94" s="8"/>
    </row>
    <row r="95" spans="2:12" s="1" customFormat="1" ht="44.65" customHeight="1" x14ac:dyDescent="0.2">
      <c r="B95" s="2" t="s">
        <v>0</v>
      </c>
      <c r="C95" s="3" t="s">
        <v>1</v>
      </c>
      <c r="D95" s="4" t="s">
        <v>2</v>
      </c>
      <c r="E95" s="9" t="s">
        <v>3</v>
      </c>
      <c r="F95" s="9" t="s">
        <v>4</v>
      </c>
      <c r="G95" s="9" t="s">
        <v>5</v>
      </c>
      <c r="H95" s="9" t="s">
        <v>6</v>
      </c>
      <c r="I95" s="9" t="s">
        <v>7</v>
      </c>
      <c r="J95" s="9" t="s">
        <v>8</v>
      </c>
      <c r="K95" s="9" t="s">
        <v>9</v>
      </c>
      <c r="L95" s="9" t="s">
        <v>10</v>
      </c>
    </row>
    <row r="96" spans="2:12" s="1" customFormat="1" ht="19.5" customHeight="1" x14ac:dyDescent="0.2">
      <c r="B96" s="5">
        <v>32</v>
      </c>
      <c r="C96" s="6" t="s">
        <v>93</v>
      </c>
      <c r="D96" s="6" t="s">
        <v>94</v>
      </c>
      <c r="E96" s="10" t="s">
        <v>95</v>
      </c>
      <c r="F96" s="11" t="s">
        <v>14</v>
      </c>
      <c r="G96" s="12">
        <v>533</v>
      </c>
      <c r="H96" s="12"/>
      <c r="I96" s="12">
        <f t="shared" ref="I96:I97" si="9">G96*H96</f>
        <v>0</v>
      </c>
      <c r="J96" s="11">
        <v>8</v>
      </c>
      <c r="K96" s="12">
        <f t="shared" ref="K96:K97" si="10">I96/100*J96</f>
        <v>0</v>
      </c>
      <c r="L96" s="14">
        <f t="shared" ref="L96:L97" si="11">SUM(I96+K96)</f>
        <v>0</v>
      </c>
    </row>
    <row r="97" spans="2:12" s="1" customFormat="1" ht="19.5" customHeight="1" x14ac:dyDescent="0.2">
      <c r="B97" s="5">
        <v>33</v>
      </c>
      <c r="C97" s="6" t="s">
        <v>11</v>
      </c>
      <c r="D97" s="6" t="s">
        <v>12</v>
      </c>
      <c r="E97" s="10" t="s">
        <v>13</v>
      </c>
      <c r="F97" s="11" t="s">
        <v>14</v>
      </c>
      <c r="G97" s="12">
        <v>2300</v>
      </c>
      <c r="H97" s="12"/>
      <c r="I97" s="12">
        <f t="shared" si="9"/>
        <v>0</v>
      </c>
      <c r="J97" s="11">
        <v>8</v>
      </c>
      <c r="K97" s="12">
        <f t="shared" si="10"/>
        <v>0</v>
      </c>
      <c r="L97" s="14">
        <f t="shared" si="11"/>
        <v>0</v>
      </c>
    </row>
    <row r="98" spans="2:12" s="1" customFormat="1" ht="1.7" customHeight="1" x14ac:dyDescent="0.2">
      <c r="E98" s="8"/>
      <c r="F98" s="8"/>
      <c r="G98" s="8"/>
      <c r="H98" s="8"/>
      <c r="I98" s="8"/>
      <c r="J98" s="8"/>
      <c r="K98" s="8"/>
      <c r="L98" s="8"/>
    </row>
    <row r="99" spans="2:12" s="1" customFormat="1" ht="18.2" customHeight="1" x14ac:dyDescent="0.2">
      <c r="B99" s="21" t="s">
        <v>119</v>
      </c>
      <c r="C99" s="21"/>
      <c r="D99" s="21"/>
      <c r="E99" s="21"/>
      <c r="F99" s="21"/>
      <c r="G99" s="21"/>
      <c r="H99" s="21"/>
      <c r="I99" s="21"/>
      <c r="J99" s="21"/>
      <c r="K99" s="21"/>
      <c r="L99" s="8"/>
    </row>
    <row r="100" spans="2:12" s="1" customFormat="1" ht="5.65" customHeight="1" x14ac:dyDescent="0.2">
      <c r="E100" s="8"/>
      <c r="F100" s="8"/>
      <c r="G100" s="8"/>
      <c r="H100" s="8"/>
      <c r="I100" s="8"/>
      <c r="J100" s="8"/>
      <c r="K100" s="8"/>
      <c r="L100" s="8"/>
    </row>
    <row r="101" spans="2:12" s="1" customFormat="1" ht="44.65" customHeight="1" x14ac:dyDescent="0.2">
      <c r="B101" s="2" t="s">
        <v>0</v>
      </c>
      <c r="C101" s="3" t="s">
        <v>1</v>
      </c>
      <c r="D101" s="4" t="s">
        <v>2</v>
      </c>
      <c r="E101" s="9" t="s">
        <v>3</v>
      </c>
      <c r="F101" s="9" t="s">
        <v>4</v>
      </c>
      <c r="G101" s="9" t="s">
        <v>5</v>
      </c>
      <c r="H101" s="9" t="s">
        <v>6</v>
      </c>
      <c r="I101" s="9" t="s">
        <v>7</v>
      </c>
      <c r="J101" s="9" t="s">
        <v>8</v>
      </c>
      <c r="K101" s="9" t="s">
        <v>9</v>
      </c>
      <c r="L101" s="9" t="s">
        <v>10</v>
      </c>
    </row>
    <row r="102" spans="2:12" s="1" customFormat="1" ht="19.5" customHeight="1" x14ac:dyDescent="0.2">
      <c r="B102" s="5">
        <v>34</v>
      </c>
      <c r="C102" s="6" t="s">
        <v>11</v>
      </c>
      <c r="D102" s="6" t="s">
        <v>12</v>
      </c>
      <c r="E102" s="10" t="s">
        <v>13</v>
      </c>
      <c r="F102" s="11" t="s">
        <v>14</v>
      </c>
      <c r="G102" s="12">
        <v>479</v>
      </c>
      <c r="H102" s="12"/>
      <c r="I102" s="12">
        <f t="shared" ref="I102" si="12">G102*H102</f>
        <v>0</v>
      </c>
      <c r="J102" s="11">
        <v>8</v>
      </c>
      <c r="K102" s="12">
        <f t="shared" ref="K102" si="13">I102/100*J102</f>
        <v>0</v>
      </c>
      <c r="L102" s="14">
        <f t="shared" ref="L102" si="14">SUM(I102+K102)</f>
        <v>0</v>
      </c>
    </row>
    <row r="103" spans="2:12" s="1" customFormat="1" ht="7.35" customHeight="1" x14ac:dyDescent="0.2">
      <c r="E103" s="8"/>
      <c r="F103" s="8"/>
      <c r="G103" s="8"/>
      <c r="H103" s="8"/>
      <c r="I103" s="8"/>
      <c r="J103" s="8"/>
      <c r="K103" s="8"/>
      <c r="L103" s="8"/>
    </row>
    <row r="104" spans="2:12" s="1" customFormat="1" ht="44.65" customHeight="1" x14ac:dyDescent="0.2">
      <c r="B104" s="2" t="s">
        <v>0</v>
      </c>
      <c r="C104" s="3" t="s">
        <v>1</v>
      </c>
      <c r="D104" s="4" t="s">
        <v>2</v>
      </c>
      <c r="E104" s="9" t="s">
        <v>3</v>
      </c>
      <c r="F104" s="9" t="s">
        <v>4</v>
      </c>
      <c r="G104" s="9" t="s">
        <v>5</v>
      </c>
      <c r="H104" s="9" t="s">
        <v>6</v>
      </c>
      <c r="I104" s="9" t="s">
        <v>7</v>
      </c>
      <c r="J104" s="9" t="s">
        <v>8</v>
      </c>
      <c r="K104" s="9" t="s">
        <v>9</v>
      </c>
      <c r="L104" s="9" t="s">
        <v>10</v>
      </c>
    </row>
    <row r="105" spans="2:12" s="1" customFormat="1" ht="28.5" customHeight="1" x14ac:dyDescent="0.2">
      <c r="B105" s="5">
        <v>35</v>
      </c>
      <c r="C105" s="6" t="s">
        <v>15</v>
      </c>
      <c r="D105" s="6" t="s">
        <v>16</v>
      </c>
      <c r="E105" s="10" t="s">
        <v>17</v>
      </c>
      <c r="F105" s="11" t="s">
        <v>14</v>
      </c>
      <c r="G105" s="12">
        <v>175</v>
      </c>
      <c r="H105" s="12"/>
      <c r="I105" s="12">
        <f t="shared" ref="I105:I119" si="15">G105*H105</f>
        <v>0</v>
      </c>
      <c r="J105" s="11">
        <v>8</v>
      </c>
      <c r="K105" s="12">
        <f t="shared" ref="K105" si="16">I105/100*J105</f>
        <v>0</v>
      </c>
      <c r="L105" s="14">
        <f t="shared" ref="L105" si="17">SUM(I105+K105)</f>
        <v>0</v>
      </c>
    </row>
    <row r="106" spans="2:12" s="1" customFormat="1" ht="19.5" customHeight="1" x14ac:dyDescent="0.2">
      <c r="B106" s="5">
        <v>36</v>
      </c>
      <c r="C106" s="6" t="s">
        <v>18</v>
      </c>
      <c r="D106" s="6" t="s">
        <v>19</v>
      </c>
      <c r="E106" s="10" t="s">
        <v>20</v>
      </c>
      <c r="F106" s="11" t="s">
        <v>14</v>
      </c>
      <c r="G106" s="12">
        <v>1</v>
      </c>
      <c r="H106" s="12"/>
      <c r="I106" s="12">
        <f t="shared" si="15"/>
        <v>0</v>
      </c>
      <c r="J106" s="11">
        <v>8</v>
      </c>
      <c r="K106" s="12">
        <f t="shared" ref="K106:K119" si="18">I106/100*J106</f>
        <v>0</v>
      </c>
      <c r="L106" s="14">
        <f t="shared" ref="L106:L119" si="19">SUM(I106+K106)</f>
        <v>0</v>
      </c>
    </row>
    <row r="107" spans="2:12" s="1" customFormat="1" ht="19.5" customHeight="1" x14ac:dyDescent="0.2">
      <c r="B107" s="5">
        <v>37</v>
      </c>
      <c r="C107" s="6" t="s">
        <v>21</v>
      </c>
      <c r="D107" s="6" t="s">
        <v>22</v>
      </c>
      <c r="E107" s="10" t="s">
        <v>23</v>
      </c>
      <c r="F107" s="11" t="s">
        <v>14</v>
      </c>
      <c r="G107" s="12">
        <v>1</v>
      </c>
      <c r="H107" s="12"/>
      <c r="I107" s="12">
        <f t="shared" si="15"/>
        <v>0</v>
      </c>
      <c r="J107" s="11">
        <v>8</v>
      </c>
      <c r="K107" s="12">
        <f t="shared" si="18"/>
        <v>0</v>
      </c>
      <c r="L107" s="14">
        <f t="shared" si="19"/>
        <v>0</v>
      </c>
    </row>
    <row r="108" spans="2:12" s="1" customFormat="1" ht="19.5" customHeight="1" x14ac:dyDescent="0.2">
      <c r="B108" s="5">
        <v>38</v>
      </c>
      <c r="C108" s="6" t="s">
        <v>24</v>
      </c>
      <c r="D108" s="6" t="s">
        <v>25</v>
      </c>
      <c r="E108" s="10" t="s">
        <v>26</v>
      </c>
      <c r="F108" s="11" t="s">
        <v>27</v>
      </c>
      <c r="G108" s="12">
        <v>1</v>
      </c>
      <c r="H108" s="12"/>
      <c r="I108" s="12">
        <f t="shared" si="15"/>
        <v>0</v>
      </c>
      <c r="J108" s="11">
        <v>8</v>
      </c>
      <c r="K108" s="12">
        <f t="shared" si="18"/>
        <v>0</v>
      </c>
      <c r="L108" s="14">
        <f t="shared" si="19"/>
        <v>0</v>
      </c>
    </row>
    <row r="109" spans="2:12" s="1" customFormat="1" ht="28.5" customHeight="1" x14ac:dyDescent="0.2">
      <c r="B109" s="5">
        <v>39</v>
      </c>
      <c r="C109" s="6" t="s">
        <v>96</v>
      </c>
      <c r="D109" s="6" t="s">
        <v>97</v>
      </c>
      <c r="E109" s="10" t="s">
        <v>98</v>
      </c>
      <c r="F109" s="11" t="s">
        <v>31</v>
      </c>
      <c r="G109" s="12">
        <v>2</v>
      </c>
      <c r="H109" s="12"/>
      <c r="I109" s="12">
        <f t="shared" si="15"/>
        <v>0</v>
      </c>
      <c r="J109" s="11">
        <v>8</v>
      </c>
      <c r="K109" s="12">
        <f t="shared" si="18"/>
        <v>0</v>
      </c>
      <c r="L109" s="14">
        <f t="shared" si="19"/>
        <v>0</v>
      </c>
    </row>
    <row r="110" spans="2:12" s="1" customFormat="1" ht="19.5" customHeight="1" x14ac:dyDescent="0.2">
      <c r="B110" s="5">
        <v>40</v>
      </c>
      <c r="C110" s="6" t="s">
        <v>42</v>
      </c>
      <c r="D110" s="6" t="s">
        <v>43</v>
      </c>
      <c r="E110" s="10" t="s">
        <v>44</v>
      </c>
      <c r="F110" s="11" t="s">
        <v>31</v>
      </c>
      <c r="G110" s="12">
        <v>3.67</v>
      </c>
      <c r="H110" s="12"/>
      <c r="I110" s="12">
        <f t="shared" si="15"/>
        <v>0</v>
      </c>
      <c r="J110" s="11">
        <v>8</v>
      </c>
      <c r="K110" s="12">
        <f t="shared" si="18"/>
        <v>0</v>
      </c>
      <c r="L110" s="14">
        <f t="shared" si="19"/>
        <v>0</v>
      </c>
    </row>
    <row r="111" spans="2:12" s="1" customFormat="1" ht="19.5" customHeight="1" x14ac:dyDescent="0.2">
      <c r="B111" s="5">
        <v>41</v>
      </c>
      <c r="C111" s="6" t="s">
        <v>45</v>
      </c>
      <c r="D111" s="6" t="s">
        <v>46</v>
      </c>
      <c r="E111" s="10" t="s">
        <v>47</v>
      </c>
      <c r="F111" s="11" t="s">
        <v>31</v>
      </c>
      <c r="G111" s="12">
        <v>7.56</v>
      </c>
      <c r="H111" s="12"/>
      <c r="I111" s="12">
        <f t="shared" si="15"/>
        <v>0</v>
      </c>
      <c r="J111" s="11">
        <v>8</v>
      </c>
      <c r="K111" s="12">
        <f t="shared" si="18"/>
        <v>0</v>
      </c>
      <c r="L111" s="14">
        <f t="shared" si="19"/>
        <v>0</v>
      </c>
    </row>
    <row r="112" spans="2:12" s="1" customFormat="1" ht="19.5" customHeight="1" x14ac:dyDescent="0.2">
      <c r="B112" s="5">
        <v>42</v>
      </c>
      <c r="C112" s="6" t="s">
        <v>48</v>
      </c>
      <c r="D112" s="6" t="s">
        <v>49</v>
      </c>
      <c r="E112" s="10" t="s">
        <v>50</v>
      </c>
      <c r="F112" s="11" t="s">
        <v>51</v>
      </c>
      <c r="G112" s="12">
        <v>20</v>
      </c>
      <c r="H112" s="12"/>
      <c r="I112" s="12">
        <f t="shared" si="15"/>
        <v>0</v>
      </c>
      <c r="J112" s="11">
        <v>8</v>
      </c>
      <c r="K112" s="12">
        <f t="shared" si="18"/>
        <v>0</v>
      </c>
      <c r="L112" s="14">
        <f t="shared" si="19"/>
        <v>0</v>
      </c>
    </row>
    <row r="113" spans="2:12" s="1" customFormat="1" ht="19.5" customHeight="1" x14ac:dyDescent="0.2">
      <c r="B113" s="5">
        <v>43</v>
      </c>
      <c r="C113" s="6" t="s">
        <v>55</v>
      </c>
      <c r="D113" s="6" t="s">
        <v>56</v>
      </c>
      <c r="E113" s="10" t="s">
        <v>57</v>
      </c>
      <c r="F113" s="11" t="s">
        <v>14</v>
      </c>
      <c r="G113" s="12">
        <v>10</v>
      </c>
      <c r="H113" s="12"/>
      <c r="I113" s="12">
        <f t="shared" si="15"/>
        <v>0</v>
      </c>
      <c r="J113" s="11">
        <v>8</v>
      </c>
      <c r="K113" s="12">
        <f t="shared" si="18"/>
        <v>0</v>
      </c>
      <c r="L113" s="14">
        <f t="shared" si="19"/>
        <v>0</v>
      </c>
    </row>
    <row r="114" spans="2:12" s="1" customFormat="1" ht="19.5" customHeight="1" x14ac:dyDescent="0.2">
      <c r="B114" s="5">
        <v>44</v>
      </c>
      <c r="C114" s="6" t="s">
        <v>65</v>
      </c>
      <c r="D114" s="6" t="s">
        <v>66</v>
      </c>
      <c r="E114" s="10" t="s">
        <v>67</v>
      </c>
      <c r="F114" s="11" t="s">
        <v>51</v>
      </c>
      <c r="G114" s="12">
        <v>1</v>
      </c>
      <c r="H114" s="12"/>
      <c r="I114" s="12">
        <f t="shared" si="15"/>
        <v>0</v>
      </c>
      <c r="J114" s="11">
        <v>8</v>
      </c>
      <c r="K114" s="12">
        <f t="shared" si="18"/>
        <v>0</v>
      </c>
      <c r="L114" s="14">
        <f t="shared" si="19"/>
        <v>0</v>
      </c>
    </row>
    <row r="115" spans="2:12" s="1" customFormat="1" ht="19.5" customHeight="1" x14ac:dyDescent="0.2">
      <c r="B115" s="5">
        <v>45</v>
      </c>
      <c r="C115" s="6" t="s">
        <v>71</v>
      </c>
      <c r="D115" s="6" t="s">
        <v>72</v>
      </c>
      <c r="E115" s="10" t="s">
        <v>73</v>
      </c>
      <c r="F115" s="11" t="s">
        <v>74</v>
      </c>
      <c r="G115" s="12">
        <v>500</v>
      </c>
      <c r="H115" s="12"/>
      <c r="I115" s="12">
        <f t="shared" si="15"/>
        <v>0</v>
      </c>
      <c r="J115" s="11">
        <v>23</v>
      </c>
      <c r="K115" s="12">
        <f t="shared" si="18"/>
        <v>0</v>
      </c>
      <c r="L115" s="14">
        <f t="shared" si="19"/>
        <v>0</v>
      </c>
    </row>
    <row r="116" spans="2:12" s="1" customFormat="1" ht="28.5" customHeight="1" x14ac:dyDescent="0.2">
      <c r="B116" s="5">
        <v>46</v>
      </c>
      <c r="C116" s="6" t="s">
        <v>78</v>
      </c>
      <c r="D116" s="6" t="s">
        <v>79</v>
      </c>
      <c r="E116" s="10" t="s">
        <v>80</v>
      </c>
      <c r="F116" s="11" t="s">
        <v>51</v>
      </c>
      <c r="G116" s="12">
        <v>15</v>
      </c>
      <c r="H116" s="12"/>
      <c r="I116" s="12">
        <f t="shared" si="15"/>
        <v>0</v>
      </c>
      <c r="J116" s="11">
        <v>8</v>
      </c>
      <c r="K116" s="12">
        <f t="shared" si="18"/>
        <v>0</v>
      </c>
      <c r="L116" s="14">
        <f t="shared" si="19"/>
        <v>0</v>
      </c>
    </row>
    <row r="117" spans="2:12" s="1" customFormat="1" ht="19.5" customHeight="1" x14ac:dyDescent="0.2">
      <c r="B117" s="5">
        <v>47</v>
      </c>
      <c r="C117" s="6" t="s">
        <v>84</v>
      </c>
      <c r="D117" s="6" t="s">
        <v>85</v>
      </c>
      <c r="E117" s="10" t="s">
        <v>86</v>
      </c>
      <c r="F117" s="11" t="s">
        <v>74</v>
      </c>
      <c r="G117" s="12">
        <v>255</v>
      </c>
      <c r="H117" s="12"/>
      <c r="I117" s="12">
        <f t="shared" si="15"/>
        <v>0</v>
      </c>
      <c r="J117" s="11">
        <v>8</v>
      </c>
      <c r="K117" s="12">
        <f t="shared" si="18"/>
        <v>0</v>
      </c>
      <c r="L117" s="14">
        <f t="shared" si="19"/>
        <v>0</v>
      </c>
    </row>
    <row r="118" spans="2:12" s="1" customFormat="1" ht="19.5" customHeight="1" x14ac:dyDescent="0.2">
      <c r="B118" s="5">
        <v>48</v>
      </c>
      <c r="C118" s="6" t="s">
        <v>87</v>
      </c>
      <c r="D118" s="6" t="s">
        <v>88</v>
      </c>
      <c r="E118" s="10" t="s">
        <v>89</v>
      </c>
      <c r="F118" s="11" t="s">
        <v>74</v>
      </c>
      <c r="G118" s="12">
        <v>20</v>
      </c>
      <c r="H118" s="12"/>
      <c r="I118" s="12">
        <f t="shared" si="15"/>
        <v>0</v>
      </c>
      <c r="J118" s="11">
        <v>8</v>
      </c>
      <c r="K118" s="12">
        <f t="shared" si="18"/>
        <v>0</v>
      </c>
      <c r="L118" s="14">
        <f t="shared" si="19"/>
        <v>0</v>
      </c>
    </row>
    <row r="119" spans="2:12" s="1" customFormat="1" ht="19.5" customHeight="1" x14ac:dyDescent="0.2">
      <c r="B119" s="5">
        <v>49</v>
      </c>
      <c r="C119" s="6" t="s">
        <v>90</v>
      </c>
      <c r="D119" s="6" t="s">
        <v>91</v>
      </c>
      <c r="E119" s="10" t="s">
        <v>92</v>
      </c>
      <c r="F119" s="11" t="s">
        <v>74</v>
      </c>
      <c r="G119" s="12">
        <v>8</v>
      </c>
      <c r="H119" s="12"/>
      <c r="I119" s="12">
        <f t="shared" si="15"/>
        <v>0</v>
      </c>
      <c r="J119" s="11">
        <v>8</v>
      </c>
      <c r="K119" s="12">
        <f t="shared" si="18"/>
        <v>0</v>
      </c>
      <c r="L119" s="14">
        <f t="shared" si="19"/>
        <v>0</v>
      </c>
    </row>
    <row r="120" spans="2:12" s="1" customFormat="1" ht="30" customHeight="1" x14ac:dyDescent="0.2">
      <c r="E120" s="8"/>
      <c r="F120" s="8"/>
      <c r="G120" s="8"/>
      <c r="H120" s="8"/>
      <c r="I120" s="8"/>
      <c r="J120" s="8"/>
      <c r="K120" s="8"/>
      <c r="L120" s="8"/>
    </row>
    <row r="121" spans="2:12" s="1" customFormat="1" ht="1.7" customHeight="1" x14ac:dyDescent="0.2">
      <c r="E121" s="8"/>
      <c r="F121" s="8"/>
      <c r="G121" s="8"/>
      <c r="H121" s="8"/>
      <c r="I121" s="8"/>
      <c r="J121" s="8"/>
      <c r="K121" s="8"/>
      <c r="L121" s="8"/>
    </row>
    <row r="122" spans="2:12" s="1" customFormat="1" ht="20.45" customHeight="1" x14ac:dyDescent="0.2">
      <c r="B122" s="21" t="s">
        <v>121</v>
      </c>
      <c r="C122" s="21"/>
      <c r="D122" s="21"/>
      <c r="E122" s="21"/>
      <c r="F122" s="21"/>
      <c r="G122" s="21"/>
      <c r="H122" s="21"/>
      <c r="I122" s="21"/>
      <c r="J122" s="21"/>
      <c r="K122" s="8"/>
      <c r="L122" s="8"/>
    </row>
    <row r="123" spans="2:12" s="1" customFormat="1" ht="2.4500000000000002" customHeight="1" x14ac:dyDescent="0.2">
      <c r="E123" s="8"/>
      <c r="F123" s="8"/>
      <c r="G123" s="8"/>
      <c r="H123" s="8"/>
      <c r="I123" s="8"/>
      <c r="J123" s="8"/>
      <c r="K123" s="8"/>
      <c r="L123" s="8"/>
    </row>
    <row r="124" spans="2:12" s="1" customFormat="1" ht="1.7" customHeight="1" x14ac:dyDescent="0.2">
      <c r="E124" s="8"/>
      <c r="F124" s="8"/>
      <c r="G124" s="8"/>
      <c r="H124" s="8"/>
      <c r="I124" s="8"/>
      <c r="J124" s="8"/>
      <c r="K124" s="8"/>
      <c r="L124" s="8"/>
    </row>
    <row r="125" spans="2:12" s="1" customFormat="1" ht="18.2" customHeight="1" x14ac:dyDescent="0.2">
      <c r="B125" s="21" t="s">
        <v>117</v>
      </c>
      <c r="C125" s="21"/>
      <c r="D125" s="21"/>
      <c r="E125" s="21"/>
      <c r="F125" s="21"/>
      <c r="G125" s="21"/>
      <c r="H125" s="21"/>
      <c r="I125" s="21"/>
      <c r="J125" s="21"/>
      <c r="K125" s="21"/>
      <c r="L125" s="8"/>
    </row>
    <row r="126" spans="2:12" s="1" customFormat="1" ht="5.65" customHeight="1" x14ac:dyDescent="0.2">
      <c r="E126" s="8"/>
      <c r="F126" s="8"/>
      <c r="G126" s="8"/>
      <c r="H126" s="8"/>
      <c r="I126" s="8"/>
      <c r="J126" s="8"/>
      <c r="K126" s="8"/>
      <c r="L126" s="8"/>
    </row>
    <row r="127" spans="2:12" s="1" customFormat="1" ht="44.65" customHeight="1" x14ac:dyDescent="0.2">
      <c r="B127" s="2" t="s">
        <v>0</v>
      </c>
      <c r="C127" s="3" t="s">
        <v>1</v>
      </c>
      <c r="D127" s="4" t="s">
        <v>2</v>
      </c>
      <c r="E127" s="9" t="s">
        <v>3</v>
      </c>
      <c r="F127" s="9" t="s">
        <v>4</v>
      </c>
      <c r="G127" s="9" t="s">
        <v>5</v>
      </c>
      <c r="H127" s="9" t="s">
        <v>6</v>
      </c>
      <c r="I127" s="9" t="s">
        <v>7</v>
      </c>
      <c r="J127" s="9" t="s">
        <v>8</v>
      </c>
      <c r="K127" s="9" t="s">
        <v>9</v>
      </c>
      <c r="L127" s="9" t="s">
        <v>10</v>
      </c>
    </row>
    <row r="128" spans="2:12" s="1" customFormat="1" ht="19.5" customHeight="1" x14ac:dyDescent="0.2">
      <c r="B128" s="5">
        <v>50</v>
      </c>
      <c r="C128" s="6" t="s">
        <v>11</v>
      </c>
      <c r="D128" s="6" t="s">
        <v>12</v>
      </c>
      <c r="E128" s="10" t="s">
        <v>13</v>
      </c>
      <c r="F128" s="11" t="s">
        <v>14</v>
      </c>
      <c r="G128" s="12">
        <v>1220</v>
      </c>
      <c r="H128" s="12"/>
      <c r="I128" s="12">
        <f t="shared" ref="I128" si="20">G128*H128</f>
        <v>0</v>
      </c>
      <c r="J128" s="11">
        <v>8</v>
      </c>
      <c r="K128" s="12">
        <f t="shared" ref="K128" si="21">I128/100*J128</f>
        <v>0</v>
      </c>
      <c r="L128" s="14">
        <f t="shared" ref="L128" si="22">SUM(I128+K128)</f>
        <v>0</v>
      </c>
    </row>
    <row r="129" spans="2:12" s="1" customFormat="1" ht="1.7" customHeight="1" x14ac:dyDescent="0.2">
      <c r="E129" s="8"/>
      <c r="F129" s="8"/>
      <c r="G129" s="8"/>
      <c r="H129" s="8"/>
      <c r="I129" s="8"/>
      <c r="J129" s="8"/>
      <c r="K129" s="8"/>
      <c r="L129" s="8"/>
    </row>
    <row r="130" spans="2:12" s="1" customFormat="1" ht="18.2" customHeight="1" x14ac:dyDescent="0.2">
      <c r="B130" s="21" t="s">
        <v>118</v>
      </c>
      <c r="C130" s="21"/>
      <c r="D130" s="21"/>
      <c r="E130" s="21"/>
      <c r="F130" s="21"/>
      <c r="G130" s="21"/>
      <c r="H130" s="21"/>
      <c r="I130" s="21"/>
      <c r="J130" s="21"/>
      <c r="K130" s="21"/>
      <c r="L130" s="8"/>
    </row>
    <row r="131" spans="2:12" s="1" customFormat="1" ht="5.65" customHeight="1" x14ac:dyDescent="0.2">
      <c r="E131" s="8"/>
      <c r="F131" s="8"/>
      <c r="G131" s="8"/>
      <c r="H131" s="8"/>
      <c r="I131" s="8"/>
      <c r="J131" s="8"/>
      <c r="K131" s="8"/>
      <c r="L131" s="8"/>
    </row>
    <row r="132" spans="2:12" s="1" customFormat="1" ht="44.65" customHeight="1" x14ac:dyDescent="0.2">
      <c r="B132" s="2" t="s">
        <v>0</v>
      </c>
      <c r="C132" s="3" t="s">
        <v>1</v>
      </c>
      <c r="D132" s="4" t="s">
        <v>2</v>
      </c>
      <c r="E132" s="9" t="s">
        <v>3</v>
      </c>
      <c r="F132" s="9" t="s">
        <v>4</v>
      </c>
      <c r="G132" s="9" t="s">
        <v>5</v>
      </c>
      <c r="H132" s="9" t="s">
        <v>6</v>
      </c>
      <c r="I132" s="9" t="s">
        <v>7</v>
      </c>
      <c r="J132" s="9" t="s">
        <v>8</v>
      </c>
      <c r="K132" s="9" t="s">
        <v>9</v>
      </c>
      <c r="L132" s="9" t="s">
        <v>10</v>
      </c>
    </row>
    <row r="133" spans="2:12" s="1" customFormat="1" ht="19.5" customHeight="1" x14ac:dyDescent="0.2">
      <c r="B133" s="5">
        <v>51</v>
      </c>
      <c r="C133" s="6" t="s">
        <v>11</v>
      </c>
      <c r="D133" s="6" t="s">
        <v>12</v>
      </c>
      <c r="E133" s="10" t="s">
        <v>13</v>
      </c>
      <c r="F133" s="11" t="s">
        <v>14</v>
      </c>
      <c r="G133" s="12">
        <v>5265</v>
      </c>
      <c r="H133" s="12"/>
      <c r="I133" s="12">
        <f t="shared" ref="I133" si="23">G133*H133</f>
        <v>0</v>
      </c>
      <c r="J133" s="11">
        <v>8</v>
      </c>
      <c r="K133" s="12">
        <f t="shared" ref="K133" si="24">I133/100*J133</f>
        <v>0</v>
      </c>
      <c r="L133" s="14">
        <f t="shared" ref="L133" si="25">SUM(I133+K133)</f>
        <v>0</v>
      </c>
    </row>
    <row r="134" spans="2:12" s="1" customFormat="1" ht="1.7" customHeight="1" x14ac:dyDescent="0.2">
      <c r="E134" s="8"/>
      <c r="F134" s="8"/>
      <c r="G134" s="8"/>
      <c r="H134" s="8"/>
      <c r="I134" s="8"/>
      <c r="J134" s="8"/>
      <c r="K134" s="8"/>
      <c r="L134" s="8"/>
    </row>
    <row r="135" spans="2:12" s="1" customFormat="1" ht="18.2" customHeight="1" x14ac:dyDescent="0.2">
      <c r="B135" s="21" t="s">
        <v>119</v>
      </c>
      <c r="C135" s="21"/>
      <c r="D135" s="21"/>
      <c r="E135" s="21"/>
      <c r="F135" s="21"/>
      <c r="G135" s="21"/>
      <c r="H135" s="21"/>
      <c r="I135" s="21"/>
      <c r="J135" s="21"/>
      <c r="K135" s="21"/>
      <c r="L135" s="8"/>
    </row>
    <row r="136" spans="2:12" s="1" customFormat="1" ht="5.65" customHeight="1" x14ac:dyDescent="0.2">
      <c r="E136" s="8"/>
      <c r="F136" s="8"/>
      <c r="G136" s="8"/>
      <c r="H136" s="8"/>
      <c r="I136" s="8"/>
      <c r="J136" s="8"/>
      <c r="K136" s="8"/>
      <c r="L136" s="8"/>
    </row>
    <row r="137" spans="2:12" s="1" customFormat="1" ht="44.65" customHeight="1" x14ac:dyDescent="0.2">
      <c r="B137" s="2" t="s">
        <v>0</v>
      </c>
      <c r="C137" s="3" t="s">
        <v>1</v>
      </c>
      <c r="D137" s="4" t="s">
        <v>2</v>
      </c>
      <c r="E137" s="9" t="s">
        <v>3</v>
      </c>
      <c r="F137" s="9" t="s">
        <v>4</v>
      </c>
      <c r="G137" s="9" t="s">
        <v>5</v>
      </c>
      <c r="H137" s="9" t="s">
        <v>6</v>
      </c>
      <c r="I137" s="9" t="s">
        <v>7</v>
      </c>
      <c r="J137" s="9" t="s">
        <v>8</v>
      </c>
      <c r="K137" s="9" t="s">
        <v>9</v>
      </c>
      <c r="L137" s="9" t="s">
        <v>10</v>
      </c>
    </row>
    <row r="138" spans="2:12" s="1" customFormat="1" ht="19.5" customHeight="1" x14ac:dyDescent="0.2">
      <c r="B138" s="5">
        <v>52</v>
      </c>
      <c r="C138" s="6" t="s">
        <v>11</v>
      </c>
      <c r="D138" s="6" t="s">
        <v>12</v>
      </c>
      <c r="E138" s="10" t="s">
        <v>13</v>
      </c>
      <c r="F138" s="11" t="s">
        <v>14</v>
      </c>
      <c r="G138" s="12">
        <v>190</v>
      </c>
      <c r="H138" s="12"/>
      <c r="I138" s="12">
        <f t="shared" ref="I138" si="26">G138*H138</f>
        <v>0</v>
      </c>
      <c r="J138" s="11">
        <v>8</v>
      </c>
      <c r="K138" s="12">
        <f t="shared" ref="K138" si="27">I138/100*J138</f>
        <v>0</v>
      </c>
      <c r="L138" s="14">
        <f t="shared" ref="L138" si="28">SUM(I138+K138)</f>
        <v>0</v>
      </c>
    </row>
    <row r="139" spans="2:12" s="1" customFormat="1" ht="7.35" customHeight="1" x14ac:dyDescent="0.2">
      <c r="E139" s="8"/>
      <c r="F139" s="8"/>
      <c r="G139" s="8"/>
      <c r="H139" s="8"/>
      <c r="I139" s="8"/>
      <c r="J139" s="8"/>
      <c r="K139" s="8"/>
      <c r="L139" s="8"/>
    </row>
    <row r="140" spans="2:12" s="1" customFormat="1" ht="44.65" customHeight="1" x14ac:dyDescent="0.2">
      <c r="B140" s="2" t="s">
        <v>0</v>
      </c>
      <c r="C140" s="3" t="s">
        <v>1</v>
      </c>
      <c r="D140" s="4" t="s">
        <v>2</v>
      </c>
      <c r="E140" s="9" t="s">
        <v>3</v>
      </c>
      <c r="F140" s="9" t="s">
        <v>4</v>
      </c>
      <c r="G140" s="9" t="s">
        <v>5</v>
      </c>
      <c r="H140" s="9" t="s">
        <v>6</v>
      </c>
      <c r="I140" s="9" t="s">
        <v>7</v>
      </c>
      <c r="J140" s="9" t="s">
        <v>8</v>
      </c>
      <c r="K140" s="9" t="s">
        <v>9</v>
      </c>
      <c r="L140" s="9" t="s">
        <v>10</v>
      </c>
    </row>
    <row r="141" spans="2:12" s="1" customFormat="1" ht="28.5" customHeight="1" x14ac:dyDescent="0.2">
      <c r="B141" s="5">
        <v>53</v>
      </c>
      <c r="C141" s="6" t="s">
        <v>15</v>
      </c>
      <c r="D141" s="6" t="s">
        <v>16</v>
      </c>
      <c r="E141" s="10" t="s">
        <v>17</v>
      </c>
      <c r="F141" s="11" t="s">
        <v>14</v>
      </c>
      <c r="G141" s="12">
        <v>50</v>
      </c>
      <c r="H141" s="12"/>
      <c r="I141" s="12">
        <f t="shared" ref="I141:I156" si="29">G141*H141</f>
        <v>0</v>
      </c>
      <c r="J141" s="11">
        <v>8</v>
      </c>
      <c r="K141" s="12">
        <f>I141/100*J141</f>
        <v>0</v>
      </c>
      <c r="L141" s="14">
        <f>SUM(I141+K141)</f>
        <v>0</v>
      </c>
    </row>
    <row r="142" spans="2:12" s="1" customFormat="1" ht="19.5" customHeight="1" x14ac:dyDescent="0.2">
      <c r="B142" s="5">
        <v>54</v>
      </c>
      <c r="C142" s="6" t="s">
        <v>18</v>
      </c>
      <c r="D142" s="6" t="s">
        <v>19</v>
      </c>
      <c r="E142" s="10" t="s">
        <v>20</v>
      </c>
      <c r="F142" s="11" t="s">
        <v>14</v>
      </c>
      <c r="G142" s="12">
        <v>1</v>
      </c>
      <c r="H142" s="12"/>
      <c r="I142" s="12">
        <f t="shared" si="29"/>
        <v>0</v>
      </c>
      <c r="J142" s="11">
        <v>8</v>
      </c>
      <c r="K142" s="12">
        <f t="shared" ref="K142:K155" si="30">I142/100*J142</f>
        <v>0</v>
      </c>
      <c r="L142" s="14">
        <f t="shared" ref="L142:L155" si="31">SUM(I142+K142)</f>
        <v>0</v>
      </c>
    </row>
    <row r="143" spans="2:12" s="1" customFormat="1" ht="19.5" customHeight="1" x14ac:dyDescent="0.2">
      <c r="B143" s="5">
        <v>55</v>
      </c>
      <c r="C143" s="6" t="s">
        <v>21</v>
      </c>
      <c r="D143" s="6" t="s">
        <v>22</v>
      </c>
      <c r="E143" s="10" t="s">
        <v>23</v>
      </c>
      <c r="F143" s="11" t="s">
        <v>14</v>
      </c>
      <c r="G143" s="12">
        <v>1</v>
      </c>
      <c r="H143" s="12"/>
      <c r="I143" s="12">
        <f t="shared" si="29"/>
        <v>0</v>
      </c>
      <c r="J143" s="11">
        <v>8</v>
      </c>
      <c r="K143" s="12">
        <f t="shared" si="30"/>
        <v>0</v>
      </c>
      <c r="L143" s="14">
        <f t="shared" si="31"/>
        <v>0</v>
      </c>
    </row>
    <row r="144" spans="2:12" s="1" customFormat="1" ht="19.5" customHeight="1" x14ac:dyDescent="0.2">
      <c r="B144" s="5">
        <v>56</v>
      </c>
      <c r="C144" s="6" t="s">
        <v>24</v>
      </c>
      <c r="D144" s="6" t="s">
        <v>25</v>
      </c>
      <c r="E144" s="10" t="s">
        <v>26</v>
      </c>
      <c r="F144" s="11" t="s">
        <v>27</v>
      </c>
      <c r="G144" s="12">
        <v>1</v>
      </c>
      <c r="H144" s="12"/>
      <c r="I144" s="12">
        <f t="shared" si="29"/>
        <v>0</v>
      </c>
      <c r="J144" s="11">
        <v>8</v>
      </c>
      <c r="K144" s="12">
        <f t="shared" si="30"/>
        <v>0</v>
      </c>
      <c r="L144" s="14">
        <f t="shared" si="31"/>
        <v>0</v>
      </c>
    </row>
    <row r="145" spans="2:12" s="1" customFormat="1" ht="19.5" customHeight="1" x14ac:dyDescent="0.2">
      <c r="B145" s="5">
        <v>57</v>
      </c>
      <c r="C145" s="6" t="s">
        <v>45</v>
      </c>
      <c r="D145" s="6" t="s">
        <v>46</v>
      </c>
      <c r="E145" s="10" t="s">
        <v>47</v>
      </c>
      <c r="F145" s="11" t="s">
        <v>31</v>
      </c>
      <c r="G145" s="12">
        <v>6.64</v>
      </c>
      <c r="H145" s="12"/>
      <c r="I145" s="12">
        <f t="shared" si="29"/>
        <v>0</v>
      </c>
      <c r="J145" s="11">
        <v>8</v>
      </c>
      <c r="K145" s="12">
        <f t="shared" si="30"/>
        <v>0</v>
      </c>
      <c r="L145" s="14">
        <f t="shared" si="31"/>
        <v>0</v>
      </c>
    </row>
    <row r="146" spans="2:12" s="1" customFormat="1" ht="19.5" customHeight="1" x14ac:dyDescent="0.2">
      <c r="B146" s="5">
        <v>58</v>
      </c>
      <c r="C146" s="6" t="s">
        <v>48</v>
      </c>
      <c r="D146" s="6" t="s">
        <v>49</v>
      </c>
      <c r="E146" s="10" t="s">
        <v>50</v>
      </c>
      <c r="F146" s="11" t="s">
        <v>51</v>
      </c>
      <c r="G146" s="12">
        <v>9</v>
      </c>
      <c r="H146" s="12"/>
      <c r="I146" s="12">
        <f t="shared" si="29"/>
        <v>0</v>
      </c>
      <c r="J146" s="11">
        <v>8</v>
      </c>
      <c r="K146" s="12">
        <f t="shared" si="30"/>
        <v>0</v>
      </c>
      <c r="L146" s="14">
        <f t="shared" si="31"/>
        <v>0</v>
      </c>
    </row>
    <row r="147" spans="2:12" s="1" customFormat="1" ht="19.5" customHeight="1" x14ac:dyDescent="0.2">
      <c r="B147" s="5">
        <v>59</v>
      </c>
      <c r="C147" s="6" t="s">
        <v>55</v>
      </c>
      <c r="D147" s="6" t="s">
        <v>56</v>
      </c>
      <c r="E147" s="10" t="s">
        <v>57</v>
      </c>
      <c r="F147" s="11" t="s">
        <v>14</v>
      </c>
      <c r="G147" s="12">
        <v>5</v>
      </c>
      <c r="H147" s="12"/>
      <c r="I147" s="12">
        <f t="shared" si="29"/>
        <v>0</v>
      </c>
      <c r="J147" s="11">
        <v>8</v>
      </c>
      <c r="K147" s="12">
        <f t="shared" si="30"/>
        <v>0</v>
      </c>
      <c r="L147" s="14">
        <f t="shared" si="31"/>
        <v>0</v>
      </c>
    </row>
    <row r="148" spans="2:12" s="1" customFormat="1" ht="19.5" customHeight="1" x14ac:dyDescent="0.2">
      <c r="B148" s="5">
        <v>60</v>
      </c>
      <c r="C148" s="6" t="s">
        <v>65</v>
      </c>
      <c r="D148" s="6" t="s">
        <v>66</v>
      </c>
      <c r="E148" s="10" t="s">
        <v>67</v>
      </c>
      <c r="F148" s="11" t="s">
        <v>51</v>
      </c>
      <c r="G148" s="12">
        <v>1</v>
      </c>
      <c r="H148" s="12"/>
      <c r="I148" s="12">
        <f t="shared" si="29"/>
        <v>0</v>
      </c>
      <c r="J148" s="11">
        <v>8</v>
      </c>
      <c r="K148" s="12">
        <f t="shared" si="30"/>
        <v>0</v>
      </c>
      <c r="L148" s="14">
        <f t="shared" si="31"/>
        <v>0</v>
      </c>
    </row>
    <row r="149" spans="2:12" s="1" customFormat="1" ht="19.5" customHeight="1" x14ac:dyDescent="0.2">
      <c r="B149" s="5">
        <v>61</v>
      </c>
      <c r="C149" s="6" t="s">
        <v>71</v>
      </c>
      <c r="D149" s="6" t="s">
        <v>72</v>
      </c>
      <c r="E149" s="10" t="s">
        <v>73</v>
      </c>
      <c r="F149" s="11" t="s">
        <v>74</v>
      </c>
      <c r="G149" s="12">
        <v>150</v>
      </c>
      <c r="H149" s="12"/>
      <c r="I149" s="12">
        <f t="shared" si="29"/>
        <v>0</v>
      </c>
      <c r="J149" s="11">
        <v>23</v>
      </c>
      <c r="K149" s="12">
        <f t="shared" si="30"/>
        <v>0</v>
      </c>
      <c r="L149" s="14">
        <f t="shared" si="31"/>
        <v>0</v>
      </c>
    </row>
    <row r="150" spans="2:12" s="1" customFormat="1" ht="19.5" customHeight="1" x14ac:dyDescent="0.2">
      <c r="B150" s="5">
        <v>62</v>
      </c>
      <c r="C150" s="6" t="s">
        <v>99</v>
      </c>
      <c r="D150" s="6" t="s">
        <v>100</v>
      </c>
      <c r="E150" s="10" t="s">
        <v>101</v>
      </c>
      <c r="F150" s="11" t="s">
        <v>102</v>
      </c>
      <c r="G150" s="12">
        <v>1</v>
      </c>
      <c r="H150" s="12"/>
      <c r="I150" s="12">
        <f t="shared" si="29"/>
        <v>0</v>
      </c>
      <c r="J150" s="11">
        <v>8</v>
      </c>
      <c r="K150" s="12">
        <f t="shared" si="30"/>
        <v>0</v>
      </c>
      <c r="L150" s="14">
        <f t="shared" si="31"/>
        <v>0</v>
      </c>
    </row>
    <row r="151" spans="2:12" s="1" customFormat="1" ht="28.5" customHeight="1" x14ac:dyDescent="0.2">
      <c r="B151" s="5">
        <v>63</v>
      </c>
      <c r="C151" s="6" t="s">
        <v>103</v>
      </c>
      <c r="D151" s="6" t="s">
        <v>104</v>
      </c>
      <c r="E151" s="10" t="s">
        <v>105</v>
      </c>
      <c r="F151" s="11" t="s">
        <v>102</v>
      </c>
      <c r="G151" s="12">
        <v>1</v>
      </c>
      <c r="H151" s="12"/>
      <c r="I151" s="12">
        <f t="shared" si="29"/>
        <v>0</v>
      </c>
      <c r="J151" s="11">
        <v>8</v>
      </c>
      <c r="K151" s="12">
        <f t="shared" si="30"/>
        <v>0</v>
      </c>
      <c r="L151" s="14">
        <f t="shared" si="31"/>
        <v>0</v>
      </c>
    </row>
    <row r="152" spans="2:12" s="1" customFormat="1" ht="28.5" customHeight="1" x14ac:dyDescent="0.2">
      <c r="B152" s="5">
        <v>64</v>
      </c>
      <c r="C152" s="6" t="s">
        <v>75</v>
      </c>
      <c r="D152" s="6" t="s">
        <v>76</v>
      </c>
      <c r="E152" s="10" t="s">
        <v>77</v>
      </c>
      <c r="F152" s="11" t="s">
        <v>14</v>
      </c>
      <c r="G152" s="12">
        <v>5</v>
      </c>
      <c r="H152" s="12"/>
      <c r="I152" s="12">
        <f t="shared" si="29"/>
        <v>0</v>
      </c>
      <c r="J152" s="11">
        <v>8</v>
      </c>
      <c r="K152" s="12">
        <f t="shared" si="30"/>
        <v>0</v>
      </c>
      <c r="L152" s="14">
        <f t="shared" si="31"/>
        <v>0</v>
      </c>
    </row>
    <row r="153" spans="2:12" s="1" customFormat="1" ht="28.5" customHeight="1" x14ac:dyDescent="0.2">
      <c r="B153" s="5">
        <v>65</v>
      </c>
      <c r="C153" s="6" t="s">
        <v>78</v>
      </c>
      <c r="D153" s="6" t="s">
        <v>79</v>
      </c>
      <c r="E153" s="10" t="s">
        <v>80</v>
      </c>
      <c r="F153" s="11" t="s">
        <v>51</v>
      </c>
      <c r="G153" s="12">
        <v>9</v>
      </c>
      <c r="H153" s="12"/>
      <c r="I153" s="12">
        <f t="shared" si="29"/>
        <v>0</v>
      </c>
      <c r="J153" s="11">
        <v>8</v>
      </c>
      <c r="K153" s="12">
        <f t="shared" si="30"/>
        <v>0</v>
      </c>
      <c r="L153" s="14">
        <f t="shared" si="31"/>
        <v>0</v>
      </c>
    </row>
    <row r="154" spans="2:12" s="1" customFormat="1" ht="19.5" customHeight="1" x14ac:dyDescent="0.2">
      <c r="B154" s="5">
        <v>66</v>
      </c>
      <c r="C154" s="6" t="s">
        <v>84</v>
      </c>
      <c r="D154" s="6" t="s">
        <v>85</v>
      </c>
      <c r="E154" s="10" t="s">
        <v>86</v>
      </c>
      <c r="F154" s="11" t="s">
        <v>74</v>
      </c>
      <c r="G154" s="12">
        <v>84</v>
      </c>
      <c r="H154" s="12"/>
      <c r="I154" s="12">
        <f t="shared" si="29"/>
        <v>0</v>
      </c>
      <c r="J154" s="11">
        <v>8</v>
      </c>
      <c r="K154" s="12">
        <f t="shared" si="30"/>
        <v>0</v>
      </c>
      <c r="L154" s="14">
        <f t="shared" si="31"/>
        <v>0</v>
      </c>
    </row>
    <row r="155" spans="2:12" s="1" customFormat="1" ht="19.5" customHeight="1" x14ac:dyDescent="0.2">
      <c r="B155" s="5">
        <v>67</v>
      </c>
      <c r="C155" s="6" t="s">
        <v>87</v>
      </c>
      <c r="D155" s="6" t="s">
        <v>88</v>
      </c>
      <c r="E155" s="10" t="s">
        <v>89</v>
      </c>
      <c r="F155" s="11" t="s">
        <v>74</v>
      </c>
      <c r="G155" s="12">
        <v>250</v>
      </c>
      <c r="H155" s="12"/>
      <c r="I155" s="12">
        <f t="shared" si="29"/>
        <v>0</v>
      </c>
      <c r="J155" s="11">
        <v>8</v>
      </c>
      <c r="K155" s="12">
        <f t="shared" si="30"/>
        <v>0</v>
      </c>
      <c r="L155" s="14">
        <f t="shared" si="31"/>
        <v>0</v>
      </c>
    </row>
    <row r="156" spans="2:12" s="1" customFormat="1" ht="19.5" customHeight="1" x14ac:dyDescent="0.2">
      <c r="B156" s="5">
        <v>68</v>
      </c>
      <c r="C156" s="6" t="s">
        <v>90</v>
      </c>
      <c r="D156" s="6" t="s">
        <v>91</v>
      </c>
      <c r="E156" s="10" t="s">
        <v>92</v>
      </c>
      <c r="F156" s="11" t="s">
        <v>74</v>
      </c>
      <c r="G156" s="12">
        <v>10</v>
      </c>
      <c r="H156" s="12"/>
      <c r="I156" s="12">
        <f t="shared" si="29"/>
        <v>0</v>
      </c>
      <c r="J156" s="11">
        <v>8</v>
      </c>
      <c r="K156" s="12">
        <f t="shared" ref="K156" si="32">I156/100*J156</f>
        <v>0</v>
      </c>
      <c r="L156" s="14">
        <f t="shared" ref="L156" si="33">SUM(I156+K156)</f>
        <v>0</v>
      </c>
    </row>
    <row r="157" spans="2:12" s="1" customFormat="1" ht="30" customHeight="1" x14ac:dyDescent="0.2">
      <c r="E157" s="8"/>
      <c r="F157" s="8"/>
      <c r="G157" s="8"/>
      <c r="H157" s="8"/>
      <c r="I157" s="8"/>
      <c r="J157" s="8"/>
      <c r="K157" s="8"/>
      <c r="L157" s="8"/>
    </row>
    <row r="158" spans="2:12" s="1" customFormat="1" ht="21" customHeight="1" x14ac:dyDescent="0.2">
      <c r="B158" s="22" t="s">
        <v>106</v>
      </c>
      <c r="C158" s="22"/>
      <c r="D158" s="22"/>
      <c r="E158" s="22"/>
      <c r="F158" s="23">
        <f>SUM(I30:I156)</f>
        <v>0</v>
      </c>
      <c r="G158" s="24"/>
      <c r="H158" s="24"/>
      <c r="I158" s="24"/>
      <c r="J158" s="24"/>
      <c r="K158" s="24"/>
      <c r="L158" s="24"/>
    </row>
    <row r="159" spans="2:12" s="1" customFormat="1" ht="21" customHeight="1" x14ac:dyDescent="0.2">
      <c r="B159" s="22" t="s">
        <v>107</v>
      </c>
      <c r="C159" s="22"/>
      <c r="D159" s="22"/>
      <c r="E159" s="22"/>
      <c r="F159" s="26">
        <f>SUM(L30:L156)</f>
        <v>0</v>
      </c>
      <c r="G159" s="26"/>
      <c r="H159" s="26"/>
      <c r="I159" s="26"/>
      <c r="J159" s="26"/>
      <c r="K159" s="26"/>
      <c r="L159" s="26"/>
    </row>
    <row r="160" spans="2:12" s="1" customFormat="1" ht="11.25" customHeight="1" x14ac:dyDescent="0.2">
      <c r="E160" s="8"/>
      <c r="F160" s="8"/>
      <c r="G160" s="8"/>
      <c r="H160" s="8"/>
      <c r="I160" s="8"/>
      <c r="J160" s="8"/>
      <c r="K160" s="8"/>
      <c r="L160" s="8"/>
    </row>
    <row r="161" spans="2:13" s="1" customFormat="1" ht="60.2" customHeight="1" x14ac:dyDescent="0.2">
      <c r="B161" s="15" t="s">
        <v>129</v>
      </c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</row>
    <row r="162" spans="2:13" s="1" customFormat="1" ht="2.85" customHeight="1" x14ac:dyDescent="0.2">
      <c r="E162" s="8"/>
      <c r="F162" s="8"/>
      <c r="G162" s="8"/>
      <c r="H162" s="8"/>
      <c r="I162" s="8"/>
      <c r="J162" s="8"/>
      <c r="K162" s="8"/>
      <c r="L162" s="8"/>
    </row>
    <row r="163" spans="2:13" s="1" customFormat="1" ht="87.2" customHeight="1" x14ac:dyDescent="0.2">
      <c r="B163" s="15" t="s">
        <v>130</v>
      </c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</row>
    <row r="164" spans="2:13" s="1" customFormat="1" ht="5.65" customHeight="1" x14ac:dyDescent="0.2">
      <c r="E164" s="8"/>
      <c r="F164" s="8"/>
      <c r="G164" s="8"/>
      <c r="H164" s="8"/>
      <c r="I164" s="8"/>
      <c r="J164" s="8"/>
      <c r="K164" s="8"/>
      <c r="L164" s="8"/>
    </row>
    <row r="165" spans="2:13" s="1" customFormat="1" ht="100.5" customHeight="1" x14ac:dyDescent="0.2">
      <c r="B165" s="15" t="s">
        <v>131</v>
      </c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</row>
    <row r="166" spans="2:13" s="1" customFormat="1" ht="5.65" customHeight="1" x14ac:dyDescent="0.2">
      <c r="E166" s="8"/>
      <c r="F166" s="8"/>
      <c r="G166" s="8"/>
      <c r="H166" s="8"/>
      <c r="I166" s="8"/>
      <c r="J166" s="8"/>
      <c r="K166" s="8"/>
      <c r="L166" s="8"/>
    </row>
    <row r="167" spans="2:13" s="1" customFormat="1" ht="36.950000000000003" customHeight="1" x14ac:dyDescent="0.2">
      <c r="B167" s="27" t="s">
        <v>123</v>
      </c>
      <c r="C167" s="27"/>
      <c r="D167" s="27"/>
      <c r="E167" s="27"/>
      <c r="F167" s="28" t="s">
        <v>124</v>
      </c>
      <c r="G167" s="28"/>
      <c r="H167" s="28"/>
      <c r="I167" s="28"/>
      <c r="J167" s="28"/>
      <c r="K167" s="28"/>
      <c r="L167" s="28"/>
    </row>
    <row r="168" spans="2:13" s="1" customFormat="1" ht="28.35" customHeight="1" x14ac:dyDescent="0.2">
      <c r="B168" s="19"/>
      <c r="C168" s="19"/>
      <c r="D168" s="19"/>
      <c r="E168" s="19"/>
      <c r="F168" s="20"/>
      <c r="G168" s="20"/>
      <c r="H168" s="20"/>
      <c r="I168" s="20"/>
      <c r="J168" s="20"/>
      <c r="K168" s="20"/>
      <c r="L168" s="20"/>
    </row>
    <row r="169" spans="2:13" s="1" customFormat="1" ht="28.35" customHeight="1" x14ac:dyDescent="0.2">
      <c r="B169" s="19"/>
      <c r="C169" s="19"/>
      <c r="D169" s="19"/>
      <c r="E169" s="19"/>
      <c r="F169" s="20"/>
      <c r="G169" s="20"/>
      <c r="H169" s="20"/>
      <c r="I169" s="20"/>
      <c r="J169" s="20"/>
      <c r="K169" s="20"/>
      <c r="L169" s="20"/>
    </row>
    <row r="170" spans="2:13" s="1" customFormat="1" ht="28.35" customHeight="1" x14ac:dyDescent="0.2">
      <c r="B170" s="19"/>
      <c r="C170" s="19"/>
      <c r="D170" s="19"/>
      <c r="E170" s="19"/>
      <c r="F170" s="20"/>
      <c r="G170" s="20"/>
      <c r="H170" s="20"/>
      <c r="I170" s="20"/>
      <c r="J170" s="20"/>
      <c r="K170" s="20"/>
      <c r="L170" s="20"/>
    </row>
    <row r="171" spans="2:13" s="1" customFormat="1" ht="2.85" customHeight="1" x14ac:dyDescent="0.2">
      <c r="E171" s="8"/>
      <c r="F171" s="8"/>
      <c r="G171" s="8"/>
      <c r="H171" s="8"/>
      <c r="I171" s="8"/>
      <c r="J171" s="8"/>
      <c r="K171" s="8"/>
      <c r="L171" s="8"/>
    </row>
    <row r="172" spans="2:13" s="1" customFormat="1" ht="174.75" customHeight="1" x14ac:dyDescent="0.2">
      <c r="B172" s="15" t="s">
        <v>132</v>
      </c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</row>
    <row r="173" spans="2:13" s="1" customFormat="1" ht="2.85" customHeight="1" x14ac:dyDescent="0.2">
      <c r="E173" s="8"/>
      <c r="F173" s="8"/>
      <c r="G173" s="8"/>
      <c r="H173" s="8"/>
      <c r="I173" s="8"/>
      <c r="J173" s="8"/>
      <c r="K173" s="8"/>
      <c r="L173" s="8"/>
    </row>
    <row r="174" spans="2:13" s="1" customFormat="1" ht="33.200000000000003" customHeight="1" x14ac:dyDescent="0.2">
      <c r="B174" s="18" t="s">
        <v>133</v>
      </c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</row>
    <row r="175" spans="2:13" s="1" customFormat="1" ht="2.85" customHeight="1" x14ac:dyDescent="0.2">
      <c r="E175" s="8"/>
      <c r="F175" s="8"/>
      <c r="G175" s="8"/>
      <c r="H175" s="8"/>
      <c r="I175" s="8"/>
      <c r="J175" s="8"/>
      <c r="K175" s="8"/>
      <c r="L175" s="8"/>
    </row>
    <row r="176" spans="2:13" s="1" customFormat="1" ht="36.950000000000003" customHeight="1" x14ac:dyDescent="0.2">
      <c r="B176" s="27" t="s">
        <v>125</v>
      </c>
      <c r="C176" s="27"/>
      <c r="D176" s="27"/>
      <c r="E176" s="27"/>
      <c r="F176" s="29" t="s">
        <v>126</v>
      </c>
      <c r="G176" s="29"/>
      <c r="H176" s="29"/>
      <c r="I176" s="29"/>
      <c r="J176" s="29"/>
      <c r="K176" s="29"/>
      <c r="L176" s="29"/>
    </row>
    <row r="177" spans="2:13" s="1" customFormat="1" ht="28.35" customHeight="1" x14ac:dyDescent="0.2">
      <c r="B177" s="19"/>
      <c r="C177" s="19"/>
      <c r="D177" s="19"/>
      <c r="E177" s="19"/>
      <c r="F177" s="20"/>
      <c r="G177" s="20"/>
      <c r="H177" s="20"/>
      <c r="I177" s="20"/>
      <c r="J177" s="20"/>
      <c r="K177" s="20"/>
      <c r="L177" s="20"/>
    </row>
    <row r="178" spans="2:13" s="1" customFormat="1" ht="28.35" customHeight="1" x14ac:dyDescent="0.2">
      <c r="B178" s="19"/>
      <c r="C178" s="19"/>
      <c r="D178" s="19"/>
      <c r="E178" s="19"/>
      <c r="F178" s="20"/>
      <c r="G178" s="20"/>
      <c r="H178" s="20"/>
      <c r="I178" s="20"/>
      <c r="J178" s="20"/>
      <c r="K178" s="20"/>
      <c r="L178" s="20"/>
    </row>
    <row r="179" spans="2:13" s="1" customFormat="1" ht="28.35" customHeight="1" x14ac:dyDescent="0.2">
      <c r="B179" s="19"/>
      <c r="C179" s="19"/>
      <c r="D179" s="19"/>
      <c r="E179" s="19"/>
      <c r="F179" s="20"/>
      <c r="G179" s="20"/>
      <c r="H179" s="20"/>
      <c r="I179" s="20"/>
      <c r="J179" s="20"/>
      <c r="K179" s="20"/>
      <c r="L179" s="20"/>
    </row>
    <row r="180" spans="2:13" s="1" customFormat="1" ht="28.35" customHeight="1" x14ac:dyDescent="0.2">
      <c r="B180" s="19"/>
      <c r="C180" s="19"/>
      <c r="D180" s="19"/>
      <c r="E180" s="19"/>
      <c r="F180" s="20"/>
      <c r="G180" s="20"/>
      <c r="H180" s="20"/>
      <c r="I180" s="20"/>
      <c r="J180" s="20"/>
      <c r="K180" s="20"/>
      <c r="L180" s="20"/>
    </row>
    <row r="181" spans="2:13" s="1" customFormat="1" ht="2.85" customHeight="1" x14ac:dyDescent="0.2">
      <c r="E181" s="8"/>
      <c r="F181" s="8"/>
      <c r="G181" s="8"/>
      <c r="H181" s="8"/>
      <c r="I181" s="8"/>
      <c r="J181" s="8"/>
      <c r="K181" s="8"/>
      <c r="L181" s="8"/>
    </row>
    <row r="182" spans="2:13" s="1" customFormat="1" ht="127.7" customHeight="1" x14ac:dyDescent="0.2">
      <c r="B182" s="15" t="s">
        <v>140</v>
      </c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</row>
    <row r="183" spans="2:13" s="1" customFormat="1" ht="2.85" customHeight="1" x14ac:dyDescent="0.2">
      <c r="E183" s="8"/>
      <c r="F183" s="8"/>
      <c r="G183" s="8"/>
      <c r="H183" s="8"/>
      <c r="I183" s="8"/>
      <c r="J183" s="8"/>
      <c r="K183" s="8"/>
      <c r="L183" s="8"/>
    </row>
    <row r="184" spans="2:13" s="1" customFormat="1" ht="70.5" customHeight="1" x14ac:dyDescent="0.2">
      <c r="B184" s="15" t="s">
        <v>134</v>
      </c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</row>
    <row r="185" spans="2:13" s="1" customFormat="1" ht="2.85" customHeight="1" x14ac:dyDescent="0.2">
      <c r="E185" s="8"/>
      <c r="F185" s="8"/>
      <c r="G185" s="8"/>
      <c r="H185" s="8"/>
      <c r="I185" s="8"/>
      <c r="J185" s="8"/>
      <c r="K185" s="8"/>
      <c r="L185" s="8"/>
    </row>
    <row r="186" spans="2:13" s="1" customFormat="1" ht="46.7" customHeight="1" x14ac:dyDescent="0.2">
      <c r="B186" s="15" t="s">
        <v>135</v>
      </c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</row>
    <row r="187" spans="2:13" s="1" customFormat="1" ht="2.85" customHeight="1" x14ac:dyDescent="0.2">
      <c r="E187" s="8"/>
      <c r="F187" s="8"/>
      <c r="G187" s="8"/>
      <c r="H187" s="8"/>
      <c r="I187" s="8"/>
      <c r="J187" s="8"/>
      <c r="K187" s="8"/>
      <c r="L187" s="8"/>
    </row>
    <row r="188" spans="2:13" s="1" customFormat="1" ht="33.200000000000003" customHeight="1" x14ac:dyDescent="0.2">
      <c r="B188" s="15" t="s">
        <v>136</v>
      </c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</row>
    <row r="189" spans="2:13" s="1" customFormat="1" ht="2.85" customHeight="1" x14ac:dyDescent="0.2">
      <c r="E189" s="8"/>
      <c r="F189" s="8"/>
      <c r="G189" s="8"/>
      <c r="H189" s="8"/>
      <c r="I189" s="8"/>
      <c r="J189" s="8"/>
      <c r="K189" s="8"/>
      <c r="L189" s="8"/>
    </row>
    <row r="190" spans="2:13" s="1" customFormat="1" ht="114.2" customHeight="1" x14ac:dyDescent="0.2">
      <c r="B190" s="15" t="s">
        <v>137</v>
      </c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</row>
    <row r="191" spans="2:13" s="1" customFormat="1" ht="2.85" customHeight="1" x14ac:dyDescent="0.2">
      <c r="E191" s="8"/>
      <c r="F191" s="8"/>
      <c r="G191" s="8"/>
      <c r="H191" s="8"/>
      <c r="I191" s="8"/>
      <c r="J191" s="8"/>
      <c r="K191" s="8"/>
      <c r="L191" s="8"/>
    </row>
    <row r="192" spans="2:13" s="1" customFormat="1" ht="94.5" customHeight="1" x14ac:dyDescent="0.2">
      <c r="B192" s="15" t="s">
        <v>138</v>
      </c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</row>
    <row r="193" spans="2:12" s="1" customFormat="1" ht="51" customHeight="1" x14ac:dyDescent="0.2">
      <c r="E193" s="8"/>
      <c r="F193" s="8"/>
      <c r="G193" s="8"/>
      <c r="H193" s="8"/>
      <c r="I193" s="8"/>
      <c r="J193" s="8"/>
      <c r="K193" s="8"/>
      <c r="L193" s="8"/>
    </row>
    <row r="194" spans="2:12" s="1" customFormat="1" ht="17.25" customHeight="1" x14ac:dyDescent="0.2">
      <c r="E194" s="8"/>
      <c r="F194" s="8"/>
      <c r="G194" s="8"/>
      <c r="H194" s="8"/>
      <c r="I194" s="16" t="s">
        <v>122</v>
      </c>
      <c r="J194" s="16"/>
      <c r="K194" s="8"/>
      <c r="L194" s="8"/>
    </row>
    <row r="195" spans="2:12" s="1" customFormat="1" ht="87" customHeight="1" x14ac:dyDescent="0.2">
      <c r="B195" s="17" t="s">
        <v>139</v>
      </c>
      <c r="C195" s="17"/>
      <c r="D195" s="17"/>
      <c r="E195" s="17"/>
      <c r="F195" s="17"/>
      <c r="G195" s="17"/>
      <c r="H195" s="17"/>
      <c r="I195" s="17"/>
      <c r="J195" s="17"/>
      <c r="K195" s="8"/>
      <c r="L195" s="8"/>
    </row>
    <row r="196" spans="2:12" ht="21.75" customHeight="1" x14ac:dyDescent="0.2"/>
  </sheetData>
  <mergeCells count="58">
    <mergeCell ref="I2:N2"/>
    <mergeCell ref="B4:D4"/>
    <mergeCell ref="B6:D6"/>
    <mergeCell ref="B8:D8"/>
    <mergeCell ref="B10:D11"/>
    <mergeCell ref="G11:M12"/>
    <mergeCell ref="B177:E177"/>
    <mergeCell ref="F177:L177"/>
    <mergeCell ref="B169:E169"/>
    <mergeCell ref="F169:L169"/>
    <mergeCell ref="B170:E170"/>
    <mergeCell ref="F170:L170"/>
    <mergeCell ref="B167:E167"/>
    <mergeCell ref="F167:L167"/>
    <mergeCell ref="B168:E168"/>
    <mergeCell ref="F168:L168"/>
    <mergeCell ref="B176:E176"/>
    <mergeCell ref="F176:L176"/>
    <mergeCell ref="B47:K47"/>
    <mergeCell ref="E14:G14"/>
    <mergeCell ref="B24:L24"/>
    <mergeCell ref="B125:K125"/>
    <mergeCell ref="B130:K130"/>
    <mergeCell ref="B26:L26"/>
    <mergeCell ref="B29:J29"/>
    <mergeCell ref="B32:K32"/>
    <mergeCell ref="B37:K37"/>
    <mergeCell ref="B42:K42"/>
    <mergeCell ref="B135:K135"/>
    <mergeCell ref="B161:M161"/>
    <mergeCell ref="B163:M163"/>
    <mergeCell ref="B165:M165"/>
    <mergeCell ref="B79:J79"/>
    <mergeCell ref="B82:K82"/>
    <mergeCell ref="B87:K87"/>
    <mergeCell ref="B93:K93"/>
    <mergeCell ref="B99:K99"/>
    <mergeCell ref="B122:J122"/>
    <mergeCell ref="B158:E158"/>
    <mergeCell ref="F158:L158"/>
    <mergeCell ref="B159:E159"/>
    <mergeCell ref="F159:L159"/>
    <mergeCell ref="B190:M190"/>
    <mergeCell ref="B192:M192"/>
    <mergeCell ref="I194:J194"/>
    <mergeCell ref="B195:J195"/>
    <mergeCell ref="B172:M172"/>
    <mergeCell ref="B174:M174"/>
    <mergeCell ref="B182:M182"/>
    <mergeCell ref="B184:M184"/>
    <mergeCell ref="B186:M186"/>
    <mergeCell ref="B188:M188"/>
    <mergeCell ref="B179:E179"/>
    <mergeCell ref="F179:L179"/>
    <mergeCell ref="B180:E180"/>
    <mergeCell ref="F180:L180"/>
    <mergeCell ref="B178:E178"/>
    <mergeCell ref="F178:L178"/>
  </mergeCells>
  <pageMargins left="0.78431372549019618" right="0.78431372549019618" top="0.98039215686274517" bottom="0.98039215686274517" header="0.50980392156862753" footer="0.50980392156862753"/>
  <pageSetup paperSize="9" scale="80" orientation="landscape" r:id="rId1"/>
  <headerFooter alignWithMargins="0"/>
  <rowBreaks count="7" manualBreakCount="7">
    <brk id="27" max="16383" man="1"/>
    <brk id="77" max="16383" man="1"/>
    <brk id="107" max="13" man="1"/>
    <brk id="120" max="16383" man="1"/>
    <brk id="145" max="16383" man="1"/>
    <brk id="163" max="16383" man="1"/>
    <brk id="1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Maj</dc:creator>
  <cp:lastModifiedBy>Joanna Kuczerawy</cp:lastModifiedBy>
  <cp:lastPrinted>2022-10-27T07:21:03Z</cp:lastPrinted>
  <dcterms:created xsi:type="dcterms:W3CDTF">2022-10-25T06:52:02Z</dcterms:created>
  <dcterms:modified xsi:type="dcterms:W3CDTF">2022-10-27T07:21:11Z</dcterms:modified>
</cp:coreProperties>
</file>