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D7FD867E-C0A5-4909-9DBA-3A4DD1137A6A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OPZ" sheetId="2" r:id="rId1"/>
    <sheet name="kosztorys" sheetId="3" r:id="rId2"/>
  </sheets>
  <definedNames>
    <definedName name="_xlnm.Print_Area" localSheetId="1">kosztorys!$A$3:$H$14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<sst xmlns="http://schemas.openxmlformats.org/spreadsheetml/2006/main" count="161" uniqueCount="69">
  <si>
    <t>L.p.</t>
  </si>
  <si>
    <t>Ilość</t>
  </si>
  <si>
    <t>Nazwa</t>
  </si>
  <si>
    <t xml:space="preserve">nr JW, nr zapotrzebowania </t>
  </si>
  <si>
    <t>Opis (rodzaj akumulatora np. kwasowy, żelowy, wysokość, szerokość, długość, wysokość słupka, z której strony plus)</t>
  </si>
  <si>
    <t>Rodzaj sprzętu (do jakiego SpW)</t>
  </si>
  <si>
    <t>Napięcie znamionowe w V</t>
  </si>
  <si>
    <t>Pojemność akumulatora w Ah</t>
  </si>
  <si>
    <t>Prąd rozruchowy w A</t>
  </si>
  <si>
    <t>13ŚBOT/133blp/1klp</t>
  </si>
  <si>
    <t>3 V</t>
  </si>
  <si>
    <t>1,5 V</t>
  </si>
  <si>
    <t>DP-75</t>
  </si>
  <si>
    <t>7.</t>
  </si>
  <si>
    <t>8.</t>
  </si>
  <si>
    <t>9.</t>
  </si>
  <si>
    <t>10.</t>
  </si>
  <si>
    <t>11.</t>
  </si>
  <si>
    <t>34 drOP</t>
  </si>
  <si>
    <t>JW 2748 (330 krt)</t>
  </si>
  <si>
    <t>PRZYRZĄD ROZPOZNANIA CHEM.PCHR-54M</t>
  </si>
  <si>
    <t>DAWKOMIERZ SOR/T-017 130635</t>
  </si>
  <si>
    <t>WYKRYWACZ MIN INDUKCYJNY WM-I</t>
  </si>
  <si>
    <t>Szperacz JML500</t>
  </si>
  <si>
    <t>6 V</t>
  </si>
  <si>
    <t>4,5 Ah</t>
  </si>
  <si>
    <t>Latarka STREAMLIGHT</t>
  </si>
  <si>
    <t>1,2 V</t>
  </si>
  <si>
    <t>2600 mAh</t>
  </si>
  <si>
    <t xml:space="preserve">Zestaw WIMET </t>
  </si>
  <si>
    <t>1500 mAh</t>
  </si>
  <si>
    <t>Szperacz MACTRONIC GUARDSMAN 2.0 PSL0041</t>
  </si>
  <si>
    <t>3,7V</t>
  </si>
  <si>
    <t>2200 mAh</t>
  </si>
  <si>
    <t>LATARKA CZOŁOWA MACTRONIC HLS-K3 i NOMAD HLS-NL2-G</t>
  </si>
  <si>
    <t>1.</t>
  </si>
  <si>
    <t>2.</t>
  </si>
  <si>
    <t>3.</t>
  </si>
  <si>
    <t>4.</t>
  </si>
  <si>
    <t>5.</t>
  </si>
  <si>
    <t>6.</t>
  </si>
  <si>
    <t>Latarki i inne SpW</t>
  </si>
  <si>
    <t xml:space="preserve"> LATARKI I URZĄDZENIA ZASILANE OGNIWAMI </t>
  </si>
  <si>
    <t>JW4217
JW1328
JW5728
JW3946
JW2748 (330krt)</t>
  </si>
  <si>
    <t>JW1328
JW5728
JW3946
JW2748 (330krt)</t>
  </si>
  <si>
    <t>3,6 V</t>
  </si>
  <si>
    <t>560 mAh</t>
  </si>
  <si>
    <t>Bateria alkaliczna LR6-AM3</t>
  </si>
  <si>
    <t xml:space="preserve"> R-14 NC  NI-MH 
dł. 43 x szer. 23</t>
  </si>
  <si>
    <t>BATERIA</t>
  </si>
  <si>
    <t xml:space="preserve">BATERIA ALKALICZNA </t>
  </si>
  <si>
    <t xml:space="preserve">BATERIA </t>
  </si>
  <si>
    <t xml:space="preserve">BATERIA LITOWA </t>
  </si>
  <si>
    <t xml:space="preserve">BATERIA - AKUMULATOR   </t>
  </si>
  <si>
    <t>Bateria alkaliczna LR3</t>
  </si>
  <si>
    <t>Bateria - Akumulator żelowy 
70x45x100 mm</t>
  </si>
  <si>
    <t>Bateria pastylkowa litowa do druku.
- montaż poziomy 3-końcówkowy
- wymiary: średnica 24,5mm, wysokość 5mm
do podtrzymania zawartości pamięci. Okres przydatności minim. 24 m-ce</t>
  </si>
  <si>
    <t xml:space="preserve">
Bateria płaska alkaliczna.
</t>
  </si>
  <si>
    <t>4,5 V</t>
  </si>
  <si>
    <t xml:space="preserve">Bateria alkaliczna R20 </t>
  </si>
  <si>
    <t>Bateria - Akumulator Ni MH 
typ 18650 lub równoważny;
wymiary:18,2mmx70mm</t>
  </si>
  <si>
    <t xml:space="preserve">
 Bateria ER 15/15 LS 14500
</t>
  </si>
  <si>
    <t xml:space="preserve">LR-6, NI-MH </t>
  </si>
  <si>
    <t>kwasowo-ołowiowy  POWERMAX PM645  lub równoważny
70x47x101 mm</t>
  </si>
  <si>
    <t>Bateria alkaliczna R20</t>
  </si>
  <si>
    <t xml:space="preserve">                                                                                                                                                       Załącznik nr 4B do SWZ  4WOG-1200.2712.74.2024</t>
  </si>
  <si>
    <t>Zmodyfikowany opis przedmiotu zamówienia część nr 2</t>
  </si>
  <si>
    <r>
      <t xml:space="preserve">Bateria - Akumulator </t>
    </r>
    <r>
      <rPr>
        <sz val="11"/>
        <color rgb="FFFF0000"/>
        <rFont val="Calibri"/>
        <family val="2"/>
        <charset val="238"/>
        <scheme val="minor"/>
      </rPr>
      <t>Li -ion</t>
    </r>
    <r>
      <rPr>
        <sz val="11"/>
        <color theme="1"/>
        <rFont val="Calibri"/>
        <family val="2"/>
        <scheme val="minor"/>
      </rPr>
      <t xml:space="preserve">
typ 18650 lub równoważny
wymiary:18,2mmx70mm</t>
    </r>
  </si>
  <si>
    <t>kwasowo-ołowiowy  POWERMAX PM645 lub równoważny
70x47x101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</si>
</sst>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K4" sqref="K4"/>
    </sheetView>
  </sheetViews>
  <sheetFormatPr defaultRowHeight="15" x14ac:dyDescent="0.25"/>
  <cols>
    <col min="1" max="1" width="6.7109375" customWidth="1"/>
    <col min="2" max="2" width="27" customWidth="1"/>
    <col min="3" max="3" width="44.42578125" customWidth="1"/>
    <col min="4" max="4" width="24.7109375" customWidth="1"/>
    <col min="5" max="5" width="18.7109375" customWidth="1"/>
    <col min="6" max="6" width="19.7109375" hidden="1" customWidth="1"/>
    <col min="7" max="7" width="15.5703125" style="3" customWidth="1"/>
    <col min="8" max="8" width="16.28515625" customWidth="1"/>
    <col min="9" max="9" width="15.28515625" hidden="1" customWidth="1"/>
  </cols>
  <sheetData>
    <row r="1" spans="1:9" ht="45" x14ac:dyDescent="0.25">
      <c r="A1" s="10" t="s">
        <v>0</v>
      </c>
      <c r="B1" s="10" t="s">
        <v>2</v>
      </c>
      <c r="C1" s="11" t="s">
        <v>4</v>
      </c>
      <c r="D1" s="11" t="s">
        <v>5</v>
      </c>
      <c r="E1" s="10" t="s">
        <v>1</v>
      </c>
      <c r="F1" s="11" t="s">
        <v>3</v>
      </c>
      <c r="G1" s="11" t="s">
        <v>6</v>
      </c>
      <c r="H1" s="11" t="s">
        <v>7</v>
      </c>
      <c r="I1" s="12" t="s">
        <v>8</v>
      </c>
    </row>
    <row r="2" spans="1:9" ht="75" x14ac:dyDescent="0.25">
      <c r="A2" s="1" t="s">
        <v>35</v>
      </c>
      <c r="B2" s="6" t="s">
        <v>52</v>
      </c>
      <c r="C2" s="6" t="s">
        <v>56</v>
      </c>
      <c r="D2" s="6" t="s">
        <v>21</v>
      </c>
      <c r="E2" s="1">
        <f>300</f>
        <v>300</v>
      </c>
      <c r="F2" s="2" t="s">
        <v>43</v>
      </c>
      <c r="G2" s="1" t="s">
        <v>10</v>
      </c>
      <c r="H2" s="1" t="s">
        <v>46</v>
      </c>
      <c r="I2" s="4"/>
    </row>
    <row r="3" spans="1:9" ht="49.15" customHeight="1" x14ac:dyDescent="0.25">
      <c r="A3" s="1" t="s">
        <v>36</v>
      </c>
      <c r="B3" s="6" t="s">
        <v>51</v>
      </c>
      <c r="C3" s="6" t="s">
        <v>57</v>
      </c>
      <c r="D3" s="6" t="s">
        <v>20</v>
      </c>
      <c r="E3" s="1">
        <v>100</v>
      </c>
      <c r="F3" s="2" t="s">
        <v>44</v>
      </c>
      <c r="G3" s="1" t="s">
        <v>58</v>
      </c>
      <c r="H3" s="4"/>
      <c r="I3" s="4"/>
    </row>
    <row r="4" spans="1:9" ht="45" customHeight="1" x14ac:dyDescent="0.25">
      <c r="A4" s="1" t="s">
        <v>37</v>
      </c>
      <c r="B4" s="14" t="s">
        <v>51</v>
      </c>
      <c r="C4" s="24" t="s">
        <v>59</v>
      </c>
      <c r="D4" s="7" t="s">
        <v>12</v>
      </c>
      <c r="E4" s="1">
        <v>160</v>
      </c>
      <c r="F4" s="2" t="s">
        <v>44</v>
      </c>
      <c r="G4" s="1" t="s">
        <v>11</v>
      </c>
      <c r="H4" s="4"/>
      <c r="I4" s="4"/>
    </row>
    <row r="5" spans="1:9" ht="46.15" customHeight="1" x14ac:dyDescent="0.25">
      <c r="A5" s="1" t="s">
        <v>38</v>
      </c>
      <c r="B5" s="6" t="s">
        <v>50</v>
      </c>
      <c r="C5" s="5" t="s">
        <v>47</v>
      </c>
      <c r="D5" s="5" t="s">
        <v>41</v>
      </c>
      <c r="E5" s="1">
        <v>470</v>
      </c>
      <c r="F5" s="2" t="s">
        <v>44</v>
      </c>
      <c r="G5" s="1" t="s">
        <v>11</v>
      </c>
      <c r="H5" s="4"/>
      <c r="I5" s="4"/>
    </row>
    <row r="6" spans="1:9" ht="45" x14ac:dyDescent="0.25">
      <c r="A6" s="1" t="s">
        <v>39</v>
      </c>
      <c r="B6" s="6" t="s">
        <v>50</v>
      </c>
      <c r="C6" s="6" t="s">
        <v>54</v>
      </c>
      <c r="D6" s="6" t="s">
        <v>34</v>
      </c>
      <c r="E6" s="6">
        <v>150</v>
      </c>
      <c r="F6" s="6" t="s">
        <v>19</v>
      </c>
      <c r="G6" s="5" t="s">
        <v>11</v>
      </c>
      <c r="H6" s="8"/>
      <c r="I6" s="4"/>
    </row>
    <row r="7" spans="1:9" ht="45" x14ac:dyDescent="0.25">
      <c r="A7" s="1" t="s">
        <v>40</v>
      </c>
      <c r="B7" s="6" t="s">
        <v>53</v>
      </c>
      <c r="C7" s="6" t="s">
        <v>60</v>
      </c>
      <c r="D7" s="6" t="s">
        <v>42</v>
      </c>
      <c r="E7" s="5">
        <v>10</v>
      </c>
      <c r="F7" s="5" t="s">
        <v>9</v>
      </c>
      <c r="G7" s="5" t="s">
        <v>32</v>
      </c>
      <c r="H7" s="5" t="s">
        <v>33</v>
      </c>
      <c r="I7" s="4"/>
    </row>
    <row r="8" spans="1:9" ht="45" x14ac:dyDescent="0.25">
      <c r="A8" s="1" t="s">
        <v>13</v>
      </c>
      <c r="B8" s="6" t="s">
        <v>49</v>
      </c>
      <c r="C8" s="6" t="s">
        <v>61</v>
      </c>
      <c r="D8" s="6" t="s">
        <v>22</v>
      </c>
      <c r="E8" s="6">
        <v>12</v>
      </c>
      <c r="F8" s="6" t="s">
        <v>19</v>
      </c>
      <c r="G8" s="1" t="s">
        <v>45</v>
      </c>
      <c r="H8" s="4"/>
      <c r="I8" s="4"/>
    </row>
    <row r="9" spans="1:9" ht="33.6" customHeight="1" x14ac:dyDescent="0.25">
      <c r="A9" s="1" t="s">
        <v>14</v>
      </c>
      <c r="B9" s="6" t="s">
        <v>53</v>
      </c>
      <c r="C9" s="13" t="s">
        <v>55</v>
      </c>
      <c r="D9" s="7" t="s">
        <v>23</v>
      </c>
      <c r="E9" s="7">
        <v>4</v>
      </c>
      <c r="F9" s="7" t="s">
        <v>18</v>
      </c>
      <c r="G9" s="7" t="s">
        <v>24</v>
      </c>
      <c r="H9" s="7" t="s">
        <v>25</v>
      </c>
      <c r="I9" s="4"/>
    </row>
    <row r="10" spans="1:9" ht="31.9" customHeight="1" x14ac:dyDescent="0.25">
      <c r="A10" s="1" t="s">
        <v>15</v>
      </c>
      <c r="B10" s="6" t="s">
        <v>53</v>
      </c>
      <c r="C10" s="25" t="s">
        <v>62</v>
      </c>
      <c r="D10" s="7" t="s">
        <v>26</v>
      </c>
      <c r="E10" s="7">
        <v>50</v>
      </c>
      <c r="F10" s="7" t="s">
        <v>18</v>
      </c>
      <c r="G10" s="7" t="s">
        <v>27</v>
      </c>
      <c r="H10" s="7" t="s">
        <v>28</v>
      </c>
      <c r="I10" s="4"/>
    </row>
    <row r="11" spans="1:9" ht="34.15" customHeight="1" x14ac:dyDescent="0.25">
      <c r="A11" s="1" t="s">
        <v>16</v>
      </c>
      <c r="B11" s="6" t="s">
        <v>53</v>
      </c>
      <c r="C11" s="13" t="s">
        <v>48</v>
      </c>
      <c r="D11" s="7" t="s">
        <v>29</v>
      </c>
      <c r="E11" s="7">
        <v>12</v>
      </c>
      <c r="F11" s="7" t="s">
        <v>18</v>
      </c>
      <c r="G11" s="7"/>
      <c r="H11" s="7" t="s">
        <v>30</v>
      </c>
      <c r="I11" s="4"/>
    </row>
    <row r="12" spans="1:9" ht="45" x14ac:dyDescent="0.25">
      <c r="A12" s="1" t="s">
        <v>17</v>
      </c>
      <c r="B12" s="6" t="s">
        <v>53</v>
      </c>
      <c r="C12" s="25" t="s">
        <v>63</v>
      </c>
      <c r="D12" s="9" t="s">
        <v>31</v>
      </c>
      <c r="E12" s="7">
        <v>2</v>
      </c>
      <c r="F12" s="7" t="s">
        <v>18</v>
      </c>
      <c r="G12" s="5" t="s">
        <v>24</v>
      </c>
      <c r="H12" s="5" t="s">
        <v>25</v>
      </c>
      <c r="I12" s="4"/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abSelected="1" topLeftCell="A4" zoomScale="115" zoomScaleNormal="115" workbookViewId="0">
      <selection activeCell="C17" sqref="C17"/>
    </sheetView>
  </sheetViews>
  <sheetFormatPr defaultRowHeight="15" x14ac:dyDescent="0.25"/>
  <cols>
    <col min="1" max="1" width="6.7109375" customWidth="1"/>
    <col min="2" max="2" width="19.7109375" customWidth="1"/>
    <col min="3" max="3" width="33.28515625" customWidth="1"/>
    <col min="4" max="4" width="20.5703125" customWidth="1"/>
    <col min="5" max="5" width="12.140625" customWidth="1"/>
    <col min="6" max="6" width="19.7109375" hidden="1" customWidth="1"/>
    <col min="7" max="7" width="11.7109375" customWidth="1"/>
    <col min="8" max="8" width="16.7109375" customWidth="1"/>
  </cols>
  <sheetData>
    <row r="1" spans="1:8" ht="20.25" customHeight="1" x14ac:dyDescent="0.25">
      <c r="A1" s="27" t="s">
        <v>65</v>
      </c>
      <c r="B1" s="27"/>
      <c r="C1" s="27"/>
      <c r="D1" s="27"/>
      <c r="E1" s="27"/>
      <c r="F1" s="27"/>
      <c r="G1" s="27"/>
      <c r="H1" s="27"/>
    </row>
    <row r="2" spans="1:8" ht="15.75" thickBot="1" x14ac:dyDescent="0.3">
      <c r="A2" s="28" t="s">
        <v>66</v>
      </c>
      <c r="B2" s="26"/>
      <c r="C2" s="26"/>
      <c r="D2" s="26"/>
      <c r="E2" s="26"/>
      <c r="F2" s="26"/>
      <c r="G2" s="26"/>
      <c r="H2" s="26"/>
    </row>
    <row r="3" spans="1:8" ht="60" x14ac:dyDescent="0.25">
      <c r="A3" s="15" t="s">
        <v>0</v>
      </c>
      <c r="B3" s="16" t="s">
        <v>2</v>
      </c>
      <c r="C3" s="17" t="s">
        <v>4</v>
      </c>
      <c r="D3" s="17" t="s">
        <v>5</v>
      </c>
      <c r="E3" s="16" t="s">
        <v>1</v>
      </c>
      <c r="F3" s="17" t="s">
        <v>3</v>
      </c>
      <c r="G3" s="17" t="s">
        <v>6</v>
      </c>
      <c r="H3" s="17" t="s">
        <v>7</v>
      </c>
    </row>
    <row r="4" spans="1:8" ht="105" x14ac:dyDescent="0.25">
      <c r="A4" s="18" t="s">
        <v>35</v>
      </c>
      <c r="B4" s="6" t="s">
        <v>52</v>
      </c>
      <c r="C4" s="6" t="s">
        <v>56</v>
      </c>
      <c r="D4" s="6" t="s">
        <v>21</v>
      </c>
      <c r="E4" s="1">
        <v>300</v>
      </c>
      <c r="F4" s="2" t="s">
        <v>43</v>
      </c>
      <c r="G4" s="1" t="s">
        <v>10</v>
      </c>
      <c r="H4" s="1" t="s">
        <v>46</v>
      </c>
    </row>
    <row r="5" spans="1:8" ht="60" x14ac:dyDescent="0.25">
      <c r="A5" s="18" t="s">
        <v>36</v>
      </c>
      <c r="B5" s="6" t="s">
        <v>51</v>
      </c>
      <c r="C5" s="6" t="s">
        <v>57</v>
      </c>
      <c r="D5" s="6" t="s">
        <v>20</v>
      </c>
      <c r="E5" s="1">
        <v>100</v>
      </c>
      <c r="F5" s="2" t="s">
        <v>44</v>
      </c>
      <c r="G5" s="4" t="s">
        <v>58</v>
      </c>
      <c r="H5" s="4"/>
    </row>
    <row r="6" spans="1:8" ht="60" x14ac:dyDescent="0.25">
      <c r="A6" s="18" t="s">
        <v>37</v>
      </c>
      <c r="B6" s="14" t="s">
        <v>51</v>
      </c>
      <c r="C6" s="24" t="s">
        <v>64</v>
      </c>
      <c r="D6" s="7" t="s">
        <v>12</v>
      </c>
      <c r="E6" s="1">
        <v>160</v>
      </c>
      <c r="F6" s="2" t="s">
        <v>44</v>
      </c>
      <c r="G6" s="4" t="s">
        <v>11</v>
      </c>
      <c r="H6" s="4"/>
    </row>
    <row r="7" spans="1:8" ht="60" x14ac:dyDescent="0.25">
      <c r="A7" s="18" t="s">
        <v>38</v>
      </c>
      <c r="B7" s="6" t="s">
        <v>50</v>
      </c>
      <c r="C7" s="5" t="s">
        <v>47</v>
      </c>
      <c r="D7" s="5" t="s">
        <v>41</v>
      </c>
      <c r="E7" s="1">
        <v>470</v>
      </c>
      <c r="F7" s="2" t="s">
        <v>44</v>
      </c>
      <c r="G7" s="4" t="s">
        <v>11</v>
      </c>
      <c r="H7" s="4"/>
    </row>
    <row r="8" spans="1:8" ht="45" x14ac:dyDescent="0.25">
      <c r="A8" s="18" t="s">
        <v>39</v>
      </c>
      <c r="B8" s="6" t="s">
        <v>50</v>
      </c>
      <c r="C8" s="6" t="s">
        <v>54</v>
      </c>
      <c r="D8" s="6" t="s">
        <v>34</v>
      </c>
      <c r="E8" s="6">
        <v>150</v>
      </c>
      <c r="F8" s="6" t="s">
        <v>19</v>
      </c>
      <c r="G8" s="8" t="s">
        <v>11</v>
      </c>
      <c r="H8" s="8"/>
    </row>
    <row r="9" spans="1:8" ht="45" x14ac:dyDescent="0.25">
      <c r="A9" s="18" t="s">
        <v>40</v>
      </c>
      <c r="B9" s="6" t="s">
        <v>53</v>
      </c>
      <c r="C9" s="6" t="s">
        <v>67</v>
      </c>
      <c r="D9" s="6" t="s">
        <v>42</v>
      </c>
      <c r="E9" s="5">
        <v>10</v>
      </c>
      <c r="F9" s="5" t="s">
        <v>9</v>
      </c>
      <c r="G9" s="5" t="s">
        <v>32</v>
      </c>
      <c r="H9" s="5" t="s">
        <v>33</v>
      </c>
    </row>
    <row r="10" spans="1:8" ht="45" x14ac:dyDescent="0.25">
      <c r="A10" s="18" t="s">
        <v>13</v>
      </c>
      <c r="B10" s="6" t="s">
        <v>49</v>
      </c>
      <c r="C10" s="6" t="s">
        <v>61</v>
      </c>
      <c r="D10" s="6" t="s">
        <v>22</v>
      </c>
      <c r="E10" s="6">
        <v>12</v>
      </c>
      <c r="F10" s="6" t="s">
        <v>19</v>
      </c>
      <c r="G10" s="1" t="s">
        <v>45</v>
      </c>
      <c r="H10" s="4"/>
    </row>
    <row r="11" spans="1:8" ht="30" x14ac:dyDescent="0.25">
      <c r="A11" s="18" t="s">
        <v>14</v>
      </c>
      <c r="B11" s="6" t="s">
        <v>53</v>
      </c>
      <c r="C11" s="13" t="s">
        <v>55</v>
      </c>
      <c r="D11" s="7" t="s">
        <v>23</v>
      </c>
      <c r="E11" s="7">
        <v>4</v>
      </c>
      <c r="F11" s="7" t="s">
        <v>18</v>
      </c>
      <c r="G11" s="7" t="s">
        <v>24</v>
      </c>
      <c r="H11" s="7" t="s">
        <v>25</v>
      </c>
    </row>
    <row r="12" spans="1:8" ht="30" x14ac:dyDescent="0.25">
      <c r="A12" s="18" t="s">
        <v>15</v>
      </c>
      <c r="B12" s="6" t="s">
        <v>53</v>
      </c>
      <c r="C12" s="25" t="s">
        <v>62</v>
      </c>
      <c r="D12" s="7" t="s">
        <v>26</v>
      </c>
      <c r="E12" s="7">
        <v>50</v>
      </c>
      <c r="F12" s="7" t="s">
        <v>18</v>
      </c>
      <c r="G12" s="7" t="s">
        <v>27</v>
      </c>
      <c r="H12" s="7" t="s">
        <v>28</v>
      </c>
    </row>
    <row r="13" spans="1:8" ht="33" customHeight="1" x14ac:dyDescent="0.25">
      <c r="A13" s="18" t="s">
        <v>16</v>
      </c>
      <c r="B13" s="6" t="s">
        <v>53</v>
      </c>
      <c r="C13" s="13" t="s">
        <v>48</v>
      </c>
      <c r="D13" s="7" t="s">
        <v>29</v>
      </c>
      <c r="E13" s="7">
        <v>12</v>
      </c>
      <c r="F13" s="7" t="s">
        <v>18</v>
      </c>
      <c r="G13" s="7"/>
      <c r="H13" s="7" t="s">
        <v>30</v>
      </c>
    </row>
    <row r="14" spans="1:8" ht="45.75" thickBot="1" x14ac:dyDescent="0.3">
      <c r="A14" s="19" t="s">
        <v>17</v>
      </c>
      <c r="B14" s="20" t="s">
        <v>53</v>
      </c>
      <c r="C14" s="30" t="s">
        <v>68</v>
      </c>
      <c r="D14" s="21" t="s">
        <v>31</v>
      </c>
      <c r="E14" s="22">
        <v>2</v>
      </c>
      <c r="F14" s="22" t="s">
        <v>18</v>
      </c>
      <c r="G14" s="29" t="s">
        <v>24</v>
      </c>
      <c r="H14" s="23" t="s">
        <v>25</v>
      </c>
    </row>
  </sheetData>
  <mergeCells count="2">
    <mergeCell ref="A2:H2"/>
    <mergeCell ref="A1:H1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04EA38D-6149-4AD9-ADD8-8BA229A341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OPZ</vt:lpstr>
      <vt:lpstr>kosztorys</vt:lpstr>
      <vt:lpstr>kosztorys!Obszar_wydruku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2024-09-17T09:56:16Z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bab3ae62-3f03-49ae-915b-37b240bb7ad2</vt:lpwstr>
  </property>
  <property fmtid="{D5CDD505-2E9C-101B-9397-08002B2CF9AE}" pid="3" name="bjSaver">
    <vt:lpwstr>CbqEwnGd3ujNptXHG2vRG0bXRFLWBMrp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10.80.32.14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