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<sst xmlns="http://schemas.openxmlformats.org/spreadsheetml/2006/main" count="99" uniqueCount="95">
  <si>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</si>
  <si>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</si>
  <si>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</si>
  <si>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</si>
  <si>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</si>
  <si>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</si>
  <si>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</si>
  <si>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spodnie</t>
  </si>
  <si>
    <t>Przedmiot zamówienia</t>
  </si>
  <si>
    <t>ZPL LĄDEK</t>
  </si>
  <si>
    <t>ZPL   DŁUGOPOLE</t>
  </si>
  <si>
    <t>Żakiet 3/4 rękaw</t>
  </si>
  <si>
    <t>PIELEGNIARKI- NOSZOWI</t>
  </si>
  <si>
    <t>Jubilat – kelnerki</t>
  </si>
  <si>
    <t>Jubilat salowe</t>
  </si>
  <si>
    <t>Długopole salowe</t>
  </si>
  <si>
    <t>Wojciech  kelnerki</t>
  </si>
  <si>
    <t xml:space="preserve">Razem: </t>
  </si>
  <si>
    <t>Nazwa Obiektu</t>
  </si>
  <si>
    <t>spodnie  kelnerskie czarne</t>
  </si>
  <si>
    <t>PŻ Długopole</t>
  </si>
  <si>
    <t>nazwa oferowanego przedmiotu zamówienia, nr katalogowy*</t>
  </si>
  <si>
    <t>*nie wypełnienie kolumny może skutkować odrzuceniem oferty</t>
  </si>
  <si>
    <t>Wojciech salowe</t>
  </si>
  <si>
    <t>spodnie kucharskie damskie</t>
  </si>
  <si>
    <t xml:space="preserve">Zespół Adama salowe </t>
  </si>
  <si>
    <t>W przypadku zaproponowania równoważnej odzieży powinna ona być uszyta z materiałów o podobnym składzie. W przypadku gdy nie jest podany przykładowy wzór wówczas tkanina: Bawełna z dodatkiem elastanu (lub innego materiału), absorbcja wilgoci, nie uczula, jest miła i miękka w dotyku, 
 niezwykle trwała, nie mechaci się i zachowuje kształt po wielu cyklach prania. Szybko schnie i łatwo się prasuje.
Temp. prania: 60°C kolor, białe 90ºC</t>
  </si>
  <si>
    <t>spodnie W6B do kostek (długie)</t>
  </si>
  <si>
    <t>Jan– salowe</t>
  </si>
  <si>
    <t>fartuch krotki rękaw</t>
  </si>
  <si>
    <t>żakiet  długi rękaw</t>
  </si>
  <si>
    <t>bluza       rękaw krótki</t>
  </si>
  <si>
    <t>Tunika      rękaw 3/4</t>
  </si>
  <si>
    <t>spódnica z elastanem</t>
  </si>
  <si>
    <t>żakiet</t>
  </si>
  <si>
    <t>spodnie- kolor zielony</t>
  </si>
  <si>
    <t>spodnie czarne</t>
  </si>
  <si>
    <r>
      <rPr>
        <b/>
        <sz val="9"/>
        <rFont val="Tahoma"/>
        <family val="2"/>
      </rPr>
      <t>W6</t>
    </r>
    <r>
      <rPr>
        <sz val="9"/>
        <rFont val="Tahoma"/>
        <family val="2"/>
      </rPr>
      <t xml:space="preserve"> rozm. </t>
    </r>
    <r>
      <rPr>
        <b/>
        <sz val="9"/>
        <rFont val="Tahoma"/>
        <family val="2"/>
      </rPr>
      <t>42/44</t>
    </r>
    <r>
      <rPr>
        <sz val="9"/>
        <rFont val="Tahoma"/>
        <family val="2"/>
      </rPr>
      <t xml:space="preserve"> -2 szt.</t>
    </r>
    <r>
      <rPr>
        <b/>
        <sz val="9"/>
        <rFont val="Tahoma"/>
        <family val="2"/>
      </rPr>
      <t xml:space="preserve"> 40</t>
    </r>
    <r>
      <rPr>
        <sz val="9"/>
        <rFont val="Tahoma"/>
        <family val="2"/>
      </rPr>
      <t>-1 szt.Typu Anilon lub równoważne.</t>
    </r>
  </si>
  <si>
    <r>
      <t>Spodnie damskie z długimi prostymi nogawkami, dwie kieszenie wpuszczane z przodu, klasyczne,  wykonane z tkaniany o składzie (43% bawełny, 55% Poliester, 2% Elastan),  tkaniana przewiewna wchłaniająca pot.  Zapięcie w spodniach na suwak i guzik oraz  gumki regulujące w pasie, w kolorze K4 - mięta, temp. prania 60</t>
    </r>
    <r>
      <rPr>
        <vertAlign val="superscript"/>
        <sz val="9"/>
        <rFont val="Tahoma"/>
        <family val="2"/>
      </rPr>
      <t>o</t>
    </r>
    <r>
      <rPr>
        <sz val="9"/>
        <rFont val="Tahoma"/>
        <family val="2"/>
      </rPr>
      <t xml:space="preserve">C, rozmiar / ilość  </t>
    </r>
    <r>
      <rPr>
        <b/>
        <sz val="9"/>
        <rFont val="Tahoma"/>
        <family val="2"/>
      </rPr>
      <t>rozm</t>
    </r>
    <r>
      <rPr>
        <sz val="9"/>
        <rFont val="Tahoma"/>
        <family val="2"/>
      </rPr>
      <t>.</t>
    </r>
    <r>
      <rPr>
        <b/>
        <sz val="9"/>
        <rFont val="Tahoma"/>
        <family val="2"/>
      </rPr>
      <t xml:space="preserve">38 </t>
    </r>
    <r>
      <rPr>
        <sz val="9"/>
        <rFont val="Tahoma"/>
        <family val="2"/>
      </rPr>
      <t xml:space="preserve">(wzrost  160) -1szt., </t>
    </r>
    <r>
      <rPr>
        <b/>
        <sz val="9"/>
        <rFont val="Tahoma"/>
        <family val="2"/>
      </rPr>
      <t>rozm. 40</t>
    </r>
    <r>
      <rPr>
        <sz val="9"/>
        <rFont val="Tahoma"/>
        <family val="2"/>
      </rPr>
      <t xml:space="preserve"> (wzrost 158) - 1szt, </t>
    </r>
    <r>
      <rPr>
        <b/>
        <sz val="9"/>
        <rFont val="Tahoma"/>
        <family val="2"/>
      </rPr>
      <t xml:space="preserve"> rozm. 42 </t>
    </r>
    <r>
      <rPr>
        <sz val="9"/>
        <rFont val="Tahoma"/>
        <family val="2"/>
      </rPr>
      <t>(wzrost 160 ) - 2 szt,rozm.48 - 1 szt.</t>
    </r>
    <r>
      <rPr>
        <b/>
        <sz val="9"/>
        <rFont val="Tahoma"/>
        <family val="2"/>
      </rPr>
      <t xml:space="preserve"> W6a z elastanem</t>
    </r>
    <r>
      <rPr>
        <sz val="9"/>
        <rFont val="Tahoma"/>
        <family val="2"/>
      </rPr>
      <t xml:space="preserve"> - typu Anilon lub równoważne.</t>
    </r>
  </si>
  <si>
    <t xml:space="preserve">spodnie damskie bawełniane białe </t>
  </si>
  <si>
    <r>
      <t>rozm 38</t>
    </r>
    <r>
      <rPr>
        <sz val="9"/>
        <rFont val="Tahoma"/>
        <family val="2"/>
      </rPr>
      <t xml:space="preserve">- 3 szt, </t>
    </r>
    <r>
      <rPr>
        <b/>
        <sz val="9"/>
        <rFont val="Tahoma"/>
        <family val="2"/>
      </rPr>
      <t>rozm 40</t>
    </r>
    <r>
      <rPr>
        <sz val="9"/>
        <rFont val="Tahoma"/>
        <family val="2"/>
      </rPr>
      <t xml:space="preserve">- 4 szt, </t>
    </r>
    <r>
      <rPr>
        <b/>
        <sz val="9"/>
        <rFont val="Tahoma"/>
        <family val="2"/>
      </rPr>
      <t>rozm 42</t>
    </r>
    <r>
      <rPr>
        <sz val="9"/>
        <rFont val="Tahoma"/>
        <family val="2"/>
      </rPr>
      <t xml:space="preserve">-2 szt, </t>
    </r>
    <r>
      <rPr>
        <b/>
        <sz val="9"/>
        <rFont val="Tahoma"/>
        <family val="2"/>
      </rPr>
      <t>rozm 44</t>
    </r>
    <r>
      <rPr>
        <sz val="9"/>
        <rFont val="Tahoma"/>
        <family val="2"/>
      </rPr>
      <t>- 3 szt</t>
    </r>
  </si>
  <si>
    <t xml:space="preserve">spodnie męskie </t>
  </si>
  <si>
    <r>
      <t>rozm. 50</t>
    </r>
    <r>
      <rPr>
        <sz val="9"/>
        <rFont val="Tahoma"/>
        <family val="2"/>
      </rPr>
      <t>- 1 szt,</t>
    </r>
    <r>
      <rPr>
        <b/>
        <sz val="9"/>
        <rFont val="Tahoma"/>
        <family val="2"/>
      </rPr>
      <t xml:space="preserve"> rozm 52</t>
    </r>
    <r>
      <rPr>
        <sz val="9"/>
        <rFont val="Tahoma"/>
        <family val="2"/>
      </rPr>
      <t>- 2 szt</t>
    </r>
  </si>
  <si>
    <t xml:space="preserve">Spodnie W 6 z elastanem (na zamek i guzik) K5 (zieleń) długie z wysokim stanem+ kieszenie 
rozm. 42-1 szt wzrost 160 wew dł nogawki 70 cm , rozm 42-1 szt wzrost 167 wew dł nogawki 73 cm, 
rozm 42 -1 szt wzrost 165 wew dł nogawki 70 cm, rozm 42 -1 szt wzrost 162 wew dł nogawki 70 cm,
rozm 44- 1 szt wzrost 165 wew dl nogawki 70 cm, rozm. 46-1 szt wzrost 164 wew dł nogawki 70 cm, 
rozm 46 -1 szt wzrost 164 wew dl nogawki 67 cm, rozm 46-1 szt wzrost 165 we dł nogawki 73 cm.                                                                                                                              Typu Anilon lub równoważne.
</t>
  </si>
  <si>
    <t xml:space="preserve">Żakiet Wzór W21, rękaw krótki, kolor K4 (mięta), kolor lamówki K5 (zieleń) zapinany na suwak z kieszeniami. 
2 szt roz 42 wzrost 165,167 cm  
4 szt roz 44 wzrost  160, 162, 164, 165 cm
2 szt roz 46 wzrost 164, 165 cm  
Typu Anilon lub równoważny.
</t>
  </si>
  <si>
    <r>
      <t xml:space="preserve">Spodnie damskie bawełniane       o kroju REGULAR FIT </t>
    </r>
    <r>
      <rPr>
        <b/>
        <sz val="9"/>
        <rFont val="Tahoma"/>
        <family val="2"/>
      </rPr>
      <t xml:space="preserve">czarne </t>
    </r>
  </si>
  <si>
    <r>
      <t>Spódnica elastyczna damska</t>
    </r>
    <r>
      <rPr>
        <b/>
        <sz val="9"/>
        <rFont val="Tahoma"/>
        <family val="2"/>
      </rPr>
      <t xml:space="preserve"> czarna</t>
    </r>
  </si>
  <si>
    <r>
      <t>łącznie 3 szt</t>
    </r>
    <r>
      <rPr>
        <b/>
        <sz val="9"/>
        <rFont val="Tahoma"/>
        <family val="2"/>
      </rPr>
      <t xml:space="preserve"> Roz.40</t>
    </r>
    <r>
      <rPr>
        <sz val="9"/>
        <rFont val="Tahoma"/>
        <family val="2"/>
      </rPr>
      <t xml:space="preserve"> (wzr.175, dł. nog.78) 2 szt </t>
    </r>
    <r>
      <rPr>
        <b/>
        <sz val="9"/>
        <rFont val="Tahoma"/>
        <family val="2"/>
      </rPr>
      <t>roz. 42</t>
    </r>
    <r>
      <rPr>
        <sz val="9"/>
        <rFont val="Tahoma"/>
        <family val="2"/>
      </rPr>
      <t xml:space="preserve"> (wzrost 164cm  dł. nogawki 70cm ) 1 szt.</t>
    </r>
    <r>
      <rPr>
        <b/>
        <sz val="9"/>
        <rFont val="Tahoma"/>
        <family val="2"/>
      </rPr>
      <t xml:space="preserve">KOLOR: mięta- pasujący do żakietu poniżej. Typu Anilon lub równoważne. </t>
    </r>
  </si>
  <si>
    <t>Wzór W21, rękaw krótki, kolor K4 (mięta), kolor lamówki K5 ( zieleń) zapinany na suwak z kieszeniami Anilon lub równoważny. łącznie 3 szt: Roz. 40 (wzr.175) – 1 szt, roz..42 (wzrost 164) 2 szt</t>
  </si>
  <si>
    <t>W-6z wysokim stanem,zapinane na zamek i guzik,dwie kieszenie , rozm.38 - 4szt. ,40-5szt.42-2 szt.Typu Anilon lub równoważne.</t>
  </si>
  <si>
    <t>spodnie  na gumce w rozm. 38- 4 szt, 40 – 4 szt. 42- 8 szt ,  KOLOR: biały</t>
  </si>
  <si>
    <t xml:space="preserve">Spodnie </t>
  </si>
  <si>
    <t>W6 Typu Anilon lub równoważne</t>
  </si>
  <si>
    <r>
      <rPr>
        <b/>
        <sz val="9"/>
        <rFont val="Tahoma"/>
        <family val="2"/>
      </rPr>
      <t>W6B</t>
    </r>
    <r>
      <rPr>
        <sz val="9"/>
        <rFont val="Tahoma"/>
        <family val="2"/>
      </rPr>
      <t xml:space="preserve"> z gumkami regulowanymi  w pasie 2 kieszenie  </t>
    </r>
    <r>
      <rPr>
        <b/>
        <sz val="9"/>
        <rFont val="Tahoma"/>
        <family val="2"/>
      </rPr>
      <t>rozm 40</t>
    </r>
    <r>
      <rPr>
        <sz val="9"/>
        <rFont val="Tahoma"/>
        <family val="2"/>
      </rPr>
      <t xml:space="preserve"> – 2 szt. Typu Anilon lub równoważne. Kolor: zieleno seledynowe.</t>
    </r>
  </si>
  <si>
    <t>BP.9.2024                                                                                             Formularz cenowy dla części 1                                     zał. nr 1 a</t>
  </si>
  <si>
    <t>żakiet krótki rękaw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</si>
  <si>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</si>
  <si>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</si>
  <si>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</si>
  <si>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</si>
  <si>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</si>
  <si>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</si>
  <si>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</si>
  <si>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</si>
  <si>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</si>
  <si>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</si>
  <si>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</si>
  <si>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</si>
  <si>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</si>
  <si>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</si>
  <si>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</si>
  <si>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</si>
  <si>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</si>
  <si>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</si>
  <si>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</si>
  <si>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</si>
  <si>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</si>
  <si>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</si>
  <si>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</si>
  <si>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</si>
  <si>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</si>
  <si>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W3 męskie/</t>
    </r>
    <r>
      <rPr>
        <b/>
        <sz val="9"/>
        <color indexed="30"/>
        <rFont val="Tahoma"/>
        <family val="2"/>
      </rPr>
      <t>niebieski</t>
    </r>
    <r>
      <rPr>
        <b/>
        <sz val="9"/>
        <rFont val="Tahoma"/>
        <family val="2"/>
      </rPr>
      <t xml:space="preserve"> z elastanem, </t>
    </r>
    <r>
      <rPr>
        <sz val="9"/>
        <rFont val="Tahoma"/>
        <family val="2"/>
      </rPr>
      <t>rozm</t>
    </r>
    <r>
      <rPr>
        <b/>
        <sz val="9"/>
        <rFont val="Tahoma"/>
        <family val="2"/>
      </rPr>
      <t>.48</t>
    </r>
    <r>
      <rPr>
        <sz val="9"/>
        <rFont val="Tahoma"/>
        <family val="2"/>
      </rPr>
      <t>-1 szt., rozm</t>
    </r>
    <r>
      <rPr>
        <b/>
        <sz val="9"/>
        <rFont val="Tahoma"/>
        <family val="2"/>
      </rPr>
      <t>.50</t>
    </r>
    <r>
      <rPr>
        <sz val="9"/>
        <rFont val="Tahoma"/>
        <family val="2"/>
      </rPr>
      <t xml:space="preserve"> – 1 szt., rozm.</t>
    </r>
    <r>
      <rPr>
        <b/>
        <sz val="9"/>
        <rFont val="Tahoma"/>
        <family val="2"/>
      </rPr>
      <t xml:space="preserve"> 52</t>
    </r>
    <r>
      <rPr>
        <sz val="9"/>
        <rFont val="Tahoma"/>
        <family val="2"/>
      </rPr>
      <t xml:space="preserve"> -2 szt.(1 szt. z dł. Nogawki 104), rozm.</t>
    </r>
    <r>
      <rPr>
        <b/>
        <sz val="9"/>
        <rFont val="Tahoma"/>
        <family val="2"/>
      </rPr>
      <t xml:space="preserve"> 54</t>
    </r>
    <r>
      <rPr>
        <sz val="9"/>
        <rFont val="Tahoma"/>
        <family val="2"/>
      </rPr>
      <t xml:space="preserve"> -2 szt. ,rozm.</t>
    </r>
    <r>
      <rPr>
        <b/>
        <sz val="9"/>
        <rFont val="Tahoma"/>
        <family val="2"/>
      </rPr>
      <t xml:space="preserve"> 58</t>
    </r>
    <r>
      <rPr>
        <sz val="9"/>
        <rFont val="Tahoma"/>
        <family val="2"/>
      </rPr>
      <t xml:space="preserve"> -1 szt.                       Typu Anilon lub równoważne.</t>
    </r>
  </si>
  <si>
    <r>
      <t xml:space="preserve">W6d damskie/ </t>
    </r>
    <r>
      <rPr>
        <b/>
        <sz val="9"/>
        <color indexed="30"/>
        <rFont val="Tahoma"/>
        <family val="2"/>
      </rPr>
      <t xml:space="preserve">niebieski </t>
    </r>
    <r>
      <rPr>
        <b/>
        <sz val="9"/>
        <rFont val="Tahoma"/>
        <family val="2"/>
      </rPr>
      <t xml:space="preserve">z elastanem </t>
    </r>
    <r>
      <rPr>
        <sz val="9"/>
        <rFont val="Tahoma"/>
        <family val="2"/>
      </rPr>
      <t xml:space="preserve">rozm. </t>
    </r>
    <r>
      <rPr>
        <b/>
        <sz val="9"/>
        <rFont val="Tahoma"/>
        <family val="2"/>
      </rPr>
      <t>36</t>
    </r>
    <r>
      <rPr>
        <sz val="9"/>
        <rFont val="Tahoma"/>
        <family val="2"/>
      </rPr>
      <t xml:space="preserve"> - 2szt., rozm. </t>
    </r>
    <r>
      <rPr>
        <b/>
        <sz val="9"/>
        <rFont val="Tahoma"/>
        <family val="2"/>
      </rPr>
      <t>38</t>
    </r>
    <r>
      <rPr>
        <sz val="9"/>
        <rFont val="Tahoma"/>
        <family val="2"/>
      </rPr>
      <t xml:space="preserve"> -5 szt.,  rozm. </t>
    </r>
    <r>
      <rPr>
        <b/>
        <sz val="9"/>
        <rFont val="Tahoma"/>
        <family val="2"/>
      </rPr>
      <t>40</t>
    </r>
    <r>
      <rPr>
        <sz val="9"/>
        <rFont val="Tahoma"/>
        <family val="2"/>
      </rPr>
      <t>- 7 szt., rozm.</t>
    </r>
    <r>
      <rPr>
        <b/>
        <sz val="9"/>
        <rFont val="Tahoma"/>
        <family val="2"/>
      </rPr>
      <t>42</t>
    </r>
    <r>
      <rPr>
        <sz val="9"/>
        <rFont val="Tahoma"/>
        <family val="2"/>
      </rPr>
      <t xml:space="preserve"> -4 szt., rozm. </t>
    </r>
    <r>
      <rPr>
        <b/>
        <sz val="9"/>
        <rFont val="Tahoma"/>
        <family val="2"/>
      </rPr>
      <t>44</t>
    </r>
    <r>
      <rPr>
        <sz val="9"/>
        <rFont val="Tahoma"/>
        <family val="2"/>
      </rPr>
      <t xml:space="preserve">- 2 szt. rozm. </t>
    </r>
    <r>
      <rPr>
        <b/>
        <sz val="9"/>
        <rFont val="Tahoma"/>
        <family val="2"/>
      </rPr>
      <t>46</t>
    </r>
    <r>
      <rPr>
        <sz val="9"/>
        <rFont val="Tahoma"/>
        <family val="2"/>
      </rPr>
      <t xml:space="preserve"> -2 szt. , rozm.</t>
    </r>
    <r>
      <rPr>
        <b/>
        <sz val="9"/>
        <rFont val="Tahoma"/>
        <family val="2"/>
      </rPr>
      <t>48</t>
    </r>
    <r>
      <rPr>
        <sz val="9"/>
        <rFont val="Tahoma"/>
        <family val="2"/>
      </rPr>
      <t>-1 szt.         Typu Anilon lub równoważne.</t>
    </r>
  </si>
  <si>
    <r>
      <t>W6d damskie/</t>
    </r>
    <r>
      <rPr>
        <b/>
        <sz val="9"/>
        <color indexed="17"/>
        <rFont val="Tahoma"/>
        <family val="2"/>
      </rPr>
      <t xml:space="preserve">zieleń </t>
    </r>
    <r>
      <rPr>
        <b/>
        <sz val="9"/>
        <rFont val="Tahoma"/>
        <family val="2"/>
      </rPr>
      <t xml:space="preserve">z elastanem , </t>
    </r>
    <r>
      <rPr>
        <sz val="9"/>
        <rFont val="Tahoma"/>
        <family val="2"/>
      </rPr>
      <t>rozm.</t>
    </r>
    <r>
      <rPr>
        <b/>
        <sz val="9"/>
        <rFont val="Tahoma"/>
        <family val="2"/>
      </rPr>
      <t xml:space="preserve"> 40</t>
    </r>
    <r>
      <rPr>
        <sz val="9"/>
        <rFont val="Tahoma"/>
        <family val="2"/>
      </rPr>
      <t>- 1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szt. rozm., rozm.</t>
    </r>
    <r>
      <rPr>
        <b/>
        <sz val="9"/>
        <rFont val="Tahoma"/>
        <family val="2"/>
      </rPr>
      <t xml:space="preserve"> 46 </t>
    </r>
    <r>
      <rPr>
        <sz val="9"/>
        <rFont val="Tahoma"/>
        <family val="2"/>
      </rPr>
      <t>-1 szt.,                 Typu Anilon lub równoważne.</t>
    </r>
  </si>
  <si>
    <t>W41rozmiar (40/164) biały K-1 - 1szt.</t>
  </si>
  <si>
    <t xml:space="preserve">W26rozmiar (42/170) K-1biały - 1szt, W86rozmiar (40/167)K-1biały - 1szt, W28rozmiar(40)K-1 biały - 1szt, W89rozmiar(40)K-1biały - 1szt, W26rozmiar(52/158) - 1szt, W52rozmiar(42/170) - 1szt, W18rozmiar(42)K-1 wstawka K-26 - 1szt, W26rozmiar(42)K-1 wstawkaK-26 - 1szt,  W12rozmiar(40)K-1 biały na zamek K-26 granat - 1szt, W53rozmiar (40)K-1 wstawkaK-26 - szt, W30rozmiar (48)K-1 wstawka K26 - 1szt, W21(48)K-1 wstawka K26 - 1szt, W30rozmiar(36/164)K-1 wstawka K-26 - 1szt, W53rozmiar(50/168) K-1 wstawkaK-26 - 1szt,    </t>
  </si>
  <si>
    <t xml:space="preserve">W12 rozmiar (38)K-1 wstawka K-26 - 1szt, W20e biały rozmiar (48) - 1szt                             </t>
  </si>
  <si>
    <t>W1rozmiar (40/168)K-1biały - 1szt, W12 rozmiar (54) granat - 1szt, W12rozmiar 52K-28 wstawka K-26 - 1szt,</t>
  </si>
  <si>
    <t>W20 rozmiar(42/164)K-26 wstawka K1 - 1szt, W20 scrubs rozmiar(42/164)K-26 wstawka K1 - 1szt, W20 rozmiar (40)K-1wstawka K-26 - 1szt, W89 rozmiar (42/158)K-1wstawkaK-28 - 1szt, W20 rozmiar 42/164)K-1 wstawkaK-26 - 1szt, W87rozmiar(44)K-1 wstawka K-8 - 1szt.</t>
  </si>
  <si>
    <t>W87rozmiar (42)K-30 wstawka K-41 - 1szt</t>
  </si>
  <si>
    <t>W6f rozmiar (50) granatowe z bialymi wypustkam - 1szt, W6c rozmiar (48/170)granatowe - 1szt, W6g rozmiar (42/167) granatowe - 1szt, W6g rozmiar (40/168)granatowe - 1szt, W6g rozmiar (42)granatowe - 1szt, W6drozmiar(38/160)z elastenem granatowe - 1szt, W6a rozmiar (50) z elastenem granatowe - 1szt, W6a rozmiar (44/176/dł spodni 84 cm od kroku do nogawki) - 1szt, W6g rozmiar (42/163)K-26 - 1szt, W6d rozmiar  (40/160)wąska nogawka-elasten K-1 - 1szt, W6 rozmiar (42)wąska nogawka-elasten K-28 - 1szt, W6a rozmiar (40)na gumce scrubs K-26 - 1szt, W6g rozmiar (42)K-1 - 1szt, W6 rozmiar (44/175)z elastenem K-26 - 1szt, W6d rozmiar (44/168)na gumie scrubs z elastenem   K-8 - 1szt, W-6 rozmiar (44)na gumce z elastenem K-26 - 1szt, W6a rozmiar (42)na gumie scrubs z elastenem K-30 - 1szt, W6a rozmiar  (42)K-26 na gumce z elastenem -1szt, W6b  rozmiar (54/167  ) granat na gumce - 1szt, W6 rozmiar (40)K-1biały - 1szt, W6 rozmiar (42)K-26 granat - 1szt, W6 rozmiar d K-11(36)czarne - 1szt, W6 rozmiar (36/164) K-1 białe - 1szt, W6 rozmiar (50) granat K-26 - 1szt, W6 rozmiar granat (46/155 biodra 120 dł 98) -1szt, W-20e rozmiar  (48)granat - 1szt.</t>
  </si>
  <si>
    <t>W2 niebieska rozmiar (50)na gumce - 1szt</t>
  </si>
  <si>
    <r>
      <rPr>
        <b/>
        <sz val="9"/>
        <rFont val="Tahoma"/>
        <family val="2"/>
      </rPr>
      <t>Spodnie damskie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typu chino w kolorze czarnym, o kroju regular fit.</t>
    </r>
    <r>
      <rPr>
        <sz val="9"/>
        <rFont val="Tahoma"/>
        <family val="2"/>
      </rPr>
      <t xml:space="preserve">tanu: wysoki stan. Typ i ilość kieszeni: kieszenie angielskie, z tyłu dwie kieszenie z wypustkami. Typ nogawki: lekko zwężone. Kolor: czarny. Skład: 97% Bawełna, 3% Elastan. </t>
    </r>
    <r>
      <rPr>
        <b/>
        <sz val="9"/>
        <rFont val="Tahoma"/>
        <family val="2"/>
      </rPr>
      <t>Rozmiary: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rozm.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36-1 szt, rozm. 38- 4 szt, rozm. 40- 1 szt, rozm  44 – 2 szt, rozm. 46 – 3 szt, rozm 48- 2 szt.</t>
    </r>
  </si>
  <si>
    <r>
      <rPr>
        <b/>
        <sz val="9"/>
        <rFont val="Tahoma"/>
        <family val="2"/>
      </rPr>
      <t>M-059X Elastyczna spódnica medyczna z kieszeniami</t>
    </r>
    <r>
      <rPr>
        <sz val="9"/>
        <rFont val="Tahoma"/>
        <family val="2"/>
      </rPr>
      <t xml:space="preserve">
posiada trzy kieszenie,
zapinana na guzik i zamek,
w pasie po bokach gumki,
długość od 50 cm do 60 cm w zależności od rozmiaru,
gramatura: 160g/m²,
skład: 53% bawełna + 44% poliester + 3% elastan.                                      </t>
    </r>
    <r>
      <rPr>
        <b/>
        <sz val="9"/>
        <rFont val="Tahoma"/>
        <family val="2"/>
      </rPr>
      <t>Rozmiary: rozm. 36-2 szt, rozm. 38- 1 szt, rozm  44 – 2 szt, rozm. 56 – 1 szt.                                                             Typu MARTEX</t>
    </r>
    <r>
      <rPr>
        <sz val="9"/>
        <rFont val="Tahoma"/>
        <family val="2"/>
      </rPr>
      <t xml:space="preserve"> lub równoważne.</t>
    </r>
  </si>
  <si>
    <r>
      <t xml:space="preserve">spodnie damskie elanobawełna  butelkowa - zieleń ze zwężanymi nogawkami na gumie  z kieszeniami  </t>
    </r>
    <r>
      <rPr>
        <b/>
        <sz val="9"/>
        <rFont val="Tahoma"/>
        <family val="2"/>
      </rPr>
      <t>rozm. 42</t>
    </r>
    <r>
      <rPr>
        <sz val="9"/>
        <rFont val="Tahoma"/>
        <family val="2"/>
      </rPr>
      <t xml:space="preserve">  W6 Typu Anilon lub równoważne. W6 Typu Anilon lub równoważne - 1szt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</si>
</sst>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\ #,##0.00\ [$zł-415]\ ;\-#,##0.00\ [$zł-415]\ ;&quot; -&quot;00\ [$zł-415]\ ;@\ "/>
    <numFmt numFmtId="174" formatCode="#,##0.00\ [$zł-415];[Red]\-#,##0.00\ [$zł-415]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9"/>
      <name val="Tahoma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30"/>
      <name val="Tahoma"/>
      <family val="2"/>
    </font>
    <font>
      <b/>
      <sz val="9"/>
      <color indexed="17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0" fontId="9" fillId="0" borderId="0" applyNumberFormat="0" applyBorder="0" applyProtection="0">
      <alignment/>
    </xf>
    <xf numFmtId="171" fontId="43" fillId="0" borderId="0" applyBorder="0" applyProtection="0">
      <alignment/>
    </xf>
    <xf numFmtId="174" fontId="9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1" fillId="0" borderId="0" applyFont="0" applyBorder="0" applyProtection="0">
      <alignment/>
    </xf>
    <xf numFmtId="173" fontId="1" fillId="0" borderId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2" fillId="0" borderId="10" xfId="58" applyFont="1" applyFill="1" applyBorder="1" applyAlignment="1">
      <alignment horizontal="justify" vertical="center"/>
      <protection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71" applyNumberFormat="1" applyFont="1" applyFill="1" applyBorder="1" applyAlignment="1" applyProtection="1">
      <alignment horizontal="center" vertical="center" wrapText="1"/>
      <protection/>
    </xf>
    <xf numFmtId="44" fontId="2" fillId="34" borderId="10" xfId="7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4" fontId="2" fillId="0" borderId="10" xfId="71" applyFont="1" applyFill="1" applyBorder="1" applyAlignment="1">
      <alignment horizontal="center" vertical="center" wrapText="1"/>
    </xf>
    <xf numFmtId="164" fontId="2" fillId="0" borderId="10" xfId="71" applyNumberFormat="1" applyFont="1" applyFill="1" applyBorder="1" applyAlignment="1" applyProtection="1">
      <alignment horizontal="center" vertical="center" wrapText="1"/>
      <protection/>
    </xf>
    <xf numFmtId="172" fontId="4" fillId="34" borderId="10" xfId="87" applyFont="1" applyFill="1" applyBorder="1" applyAlignment="1" applyProtection="1">
      <alignment horizontal="center" vertical="center" wrapText="1"/>
      <protection/>
    </xf>
    <xf numFmtId="173" fontId="4" fillId="34" borderId="10" xfId="87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44" fontId="2" fillId="0" borderId="10" xfId="71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center"/>
    </xf>
    <xf numFmtId="44" fontId="2" fillId="33" borderId="10" xfId="71" applyFont="1" applyFill="1" applyBorder="1" applyAlignment="1">
      <alignment horizontal="center" vertical="center"/>
    </xf>
    <xf numFmtId="164" fontId="2" fillId="33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164" fontId="4" fillId="34" borderId="10" xfId="71" applyNumberFormat="1" applyFont="1" applyFill="1" applyBorder="1" applyAlignment="1" applyProtection="1">
      <alignment horizontal="center" vertical="center" wrapText="1"/>
      <protection/>
    </xf>
    <xf numFmtId="44" fontId="2" fillId="33" borderId="10" xfId="73" applyFont="1" applyFill="1" applyBorder="1" applyAlignment="1" applyProtection="1">
      <alignment horizontal="center" vertical="center" wrapText="1"/>
      <protection/>
    </xf>
    <xf numFmtId="164" fontId="2" fillId="34" borderId="10" xfId="73" applyNumberFormat="1" applyFont="1" applyFill="1" applyBorder="1" applyAlignment="1" applyProtection="1">
      <alignment horizontal="center" vertical="center" wrapText="1"/>
      <protection/>
    </xf>
    <xf numFmtId="164" fontId="2" fillId="35" borderId="10" xfId="79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4" fontId="4" fillId="0" borderId="10" xfId="71" applyFont="1" applyFill="1" applyBorder="1" applyAlignment="1" applyProtection="1">
      <alignment horizontal="center" vertical="center" wrapText="1"/>
      <protection/>
    </xf>
    <xf numFmtId="164" fontId="4" fillId="0" borderId="10" xfId="71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44" fontId="4" fillId="33" borderId="0" xfId="7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0" fontId="2" fillId="0" borderId="11" xfId="58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58" applyFont="1" applyFill="1" applyBorder="1" applyAlignment="1">
      <alignment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vertical="center" wrapText="1"/>
      <protection/>
    </xf>
    <xf numFmtId="0" fontId="5" fillId="37" borderId="12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164" fontId="4" fillId="33" borderId="10" xfId="71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5" fillId="37" borderId="12" xfId="58" applyFont="1" applyFill="1" applyBorder="1" applyAlignment="1">
      <alignment horizontal="center" vertical="center" wrapText="1"/>
      <protection/>
    </xf>
    <xf numFmtId="0" fontId="5" fillId="36" borderId="13" xfId="0" applyFont="1" applyFill="1" applyBorder="1" applyAlignment="1">
      <alignment horizontal="center" vertical="center" textRotation="90" wrapText="1"/>
    </xf>
    <xf numFmtId="0" fontId="5" fillId="36" borderId="14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4" fillId="37" borderId="12" xfId="58" applyFont="1" applyFill="1" applyBorder="1" applyAlignment="1">
      <alignment horizontal="center" vertical="center" wrapText="1"/>
      <protection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4" borderId="10" xfId="59" applyFont="1" applyFill="1" applyBorder="1" applyAlignment="1">
      <alignment horizontal="left" vertical="center" wrapText="1"/>
      <protection/>
    </xf>
    <xf numFmtId="0" fontId="3" fillId="37" borderId="12" xfId="58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3" fillId="0" borderId="10" xfId="71" applyFont="1" applyFill="1" applyBorder="1" applyAlignment="1">
      <alignment horizontal="center" vertical="center" wrapText="1"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Obliczenia" xfId="60"/>
    <cellStyle name="Percent" xfId="61"/>
    <cellStyle name="Result" xfId="62"/>
    <cellStyle name="Result 2" xfId="63"/>
    <cellStyle name="Result2" xfId="64"/>
    <cellStyle name="Result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2 3" xfId="75"/>
    <cellStyle name="Walutowy 2 4" xfId="76"/>
    <cellStyle name="Walutowy 2 5" xfId="77"/>
    <cellStyle name="Walutowy 2 6" xfId="78"/>
    <cellStyle name="Walutowy 3" xfId="79"/>
    <cellStyle name="Walutowy 3 2" xfId="80"/>
    <cellStyle name="Walutowy 4" xfId="81"/>
    <cellStyle name="Walutowy 4 2" xfId="82"/>
    <cellStyle name="Walutowy 4 3" xfId="83"/>
    <cellStyle name="Walutowy 4 4" xfId="84"/>
    <cellStyle name="Walutowy 4 5" xfId="85"/>
    <cellStyle name="Walutowy 4 6" xfId="86"/>
    <cellStyle name="Walutowy 5" xfId="87"/>
    <cellStyle name="Walutowy 6" xfId="88"/>
    <cellStyle name="Walutowy 7" xfId="89"/>
    <cellStyle name="Walutowy 8" xfId="90"/>
    <cellStyle name="Walutowy 9" xfId="91"/>
    <cellStyle name="Zły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3" sqref="C3"/>
    </sheetView>
  </sheetViews>
  <sheetFormatPr defaultColWidth="8.796875" defaultRowHeight="14.25"/>
  <cols>
    <col min="1" max="1" width="3.3984375" style="39" customWidth="1"/>
    <col min="2" max="2" width="7.19921875" style="40" customWidth="1"/>
    <col min="3" max="3" width="11.69921875" style="39" customWidth="1"/>
    <col min="4" max="4" width="6.09765625" style="41" customWidth="1"/>
    <col min="5" max="5" width="32.19921875" style="39" customWidth="1"/>
    <col min="6" max="6" width="15.3984375" style="39" customWidth="1"/>
    <col min="7" max="7" width="11.69921875" style="42" customWidth="1"/>
    <col min="8" max="8" width="11.59765625" style="43" customWidth="1"/>
    <col min="9" max="9" width="11.3984375" style="43" customWidth="1"/>
    <col min="10" max="10" width="13.3984375" style="43" customWidth="1"/>
    <col min="11" max="12" width="10.69921875" style="0" bestFit="1" customWidth="1"/>
    <col min="13" max="13" width="11.69921875" style="0" bestFit="1" customWidth="1"/>
  </cols>
  <sheetData>
    <row r="1" spans="1:10" s="4" customFormat="1" ht="36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4" customFormat="1" ht="98.25" customHeight="1">
      <c r="A2" s="8" t="s">
        <v>0</v>
      </c>
      <c r="B2" s="9" t="s">
        <v>18</v>
      </c>
      <c r="C2" s="8" t="s">
        <v>8</v>
      </c>
      <c r="D2" s="8" t="s">
        <v>1</v>
      </c>
      <c r="E2" s="8" t="s">
        <v>2</v>
      </c>
      <c r="F2" s="8" t="s">
        <v>21</v>
      </c>
      <c r="G2" s="90" t="s">
        <v>3</v>
      </c>
      <c r="H2" s="10" t="s">
        <v>4</v>
      </c>
      <c r="I2" s="10" t="s">
        <v>5</v>
      </c>
      <c r="J2" s="10" t="s">
        <v>6</v>
      </c>
    </row>
    <row r="3" spans="1:11" s="4" customFormat="1" ht="136.5">
      <c r="A3" s="11" t="s">
        <v>56</v>
      </c>
      <c r="B3" s="45" t="s">
        <v>25</v>
      </c>
      <c r="C3" s="46" t="s">
        <v>35</v>
      </c>
      <c r="D3" s="46">
        <v>5</v>
      </c>
      <c r="E3" s="86" t="s">
        <v>38</v>
      </c>
      <c r="F3" s="13"/>
      <c r="G3" s="14"/>
      <c r="H3" s="13">
        <f aca="true" t="shared" si="0" ref="H3:H27">ROUND(D3*G3,2)</f>
        <v>0</v>
      </c>
      <c r="I3" s="13">
        <f aca="true" t="shared" si="1" ref="I3:I27">ROUND(H3*0.23,2)</f>
        <v>0</v>
      </c>
      <c r="J3" s="13">
        <f aca="true" t="shared" si="2" ref="J3:J27">H3+I3</f>
        <v>0</v>
      </c>
      <c r="K3" s="5"/>
    </row>
    <row r="4" spans="1:11" s="4" customFormat="1" ht="55.5" customHeight="1">
      <c r="A4" s="56" t="s">
        <v>57</v>
      </c>
      <c r="B4" s="82" t="s">
        <v>10</v>
      </c>
      <c r="C4" s="47" t="s">
        <v>39</v>
      </c>
      <c r="D4" s="48">
        <v>12</v>
      </c>
      <c r="E4" s="49" t="s">
        <v>40</v>
      </c>
      <c r="F4" s="15"/>
      <c r="G4" s="16"/>
      <c r="H4" s="17">
        <f t="shared" si="0"/>
        <v>0</v>
      </c>
      <c r="I4" s="17">
        <f t="shared" si="1"/>
        <v>0</v>
      </c>
      <c r="J4" s="17">
        <f t="shared" si="2"/>
        <v>0</v>
      </c>
      <c r="K4" s="6"/>
    </row>
    <row r="5" spans="1:10" s="4" customFormat="1" ht="48.75" customHeight="1">
      <c r="A5" s="56" t="s">
        <v>58</v>
      </c>
      <c r="B5" s="83"/>
      <c r="C5" s="47" t="s">
        <v>41</v>
      </c>
      <c r="D5" s="48">
        <v>3</v>
      </c>
      <c r="E5" s="49" t="s">
        <v>42</v>
      </c>
      <c r="F5" s="15"/>
      <c r="G5" s="16"/>
      <c r="H5" s="17">
        <f t="shared" si="0"/>
        <v>0</v>
      </c>
      <c r="I5" s="17">
        <f t="shared" si="1"/>
        <v>0</v>
      </c>
      <c r="J5" s="17">
        <f t="shared" si="2"/>
        <v>0</v>
      </c>
    </row>
    <row r="6" spans="1:11" s="4" customFormat="1" ht="72.75" customHeight="1">
      <c r="A6" s="56" t="s">
        <v>59</v>
      </c>
      <c r="B6" s="73" t="s">
        <v>9</v>
      </c>
      <c r="C6" s="77" t="s">
        <v>7</v>
      </c>
      <c r="D6" s="50">
        <v>7</v>
      </c>
      <c r="E6" s="87" t="s">
        <v>81</v>
      </c>
      <c r="F6" s="7"/>
      <c r="G6" s="18"/>
      <c r="H6" s="19">
        <f t="shared" si="0"/>
        <v>0</v>
      </c>
      <c r="I6" s="19">
        <f t="shared" si="1"/>
        <v>0</v>
      </c>
      <c r="J6" s="19">
        <f t="shared" si="2"/>
        <v>0</v>
      </c>
      <c r="K6" s="6"/>
    </row>
    <row r="7" spans="1:10" s="4" customFormat="1" ht="74.25" customHeight="1">
      <c r="A7" s="56" t="s">
        <v>60</v>
      </c>
      <c r="B7" s="74"/>
      <c r="C7" s="77"/>
      <c r="D7" s="72">
        <v>23</v>
      </c>
      <c r="E7" s="87" t="s">
        <v>82</v>
      </c>
      <c r="F7" s="7"/>
      <c r="G7" s="18"/>
      <c r="H7" s="19">
        <f t="shared" si="0"/>
        <v>0</v>
      </c>
      <c r="I7" s="19">
        <f t="shared" si="1"/>
        <v>0</v>
      </c>
      <c r="J7" s="19">
        <f t="shared" si="2"/>
        <v>0</v>
      </c>
    </row>
    <row r="8" spans="1:10" s="4" customFormat="1" ht="60.75" customHeight="1">
      <c r="A8" s="56" t="s">
        <v>61</v>
      </c>
      <c r="B8" s="74"/>
      <c r="C8" s="77"/>
      <c r="D8" s="72">
        <v>2</v>
      </c>
      <c r="E8" s="87" t="s">
        <v>83</v>
      </c>
      <c r="F8" s="7"/>
      <c r="G8" s="18"/>
      <c r="H8" s="19">
        <f t="shared" si="0"/>
        <v>0</v>
      </c>
      <c r="I8" s="19">
        <f t="shared" si="1"/>
        <v>0</v>
      </c>
      <c r="J8" s="19">
        <f t="shared" si="2"/>
        <v>0</v>
      </c>
    </row>
    <row r="9" spans="1:11" s="4" customFormat="1" ht="33.75" customHeight="1">
      <c r="A9" s="56" t="s">
        <v>62</v>
      </c>
      <c r="B9" s="76" t="s">
        <v>12</v>
      </c>
      <c r="C9" s="20" t="s">
        <v>29</v>
      </c>
      <c r="D9" s="21">
        <v>1</v>
      </c>
      <c r="E9" s="22" t="s">
        <v>84</v>
      </c>
      <c r="F9" s="15"/>
      <c r="G9" s="23"/>
      <c r="H9" s="17">
        <f t="shared" si="0"/>
        <v>0</v>
      </c>
      <c r="I9" s="17">
        <f t="shared" si="1"/>
        <v>0</v>
      </c>
      <c r="J9" s="17">
        <f t="shared" si="2"/>
        <v>0</v>
      </c>
      <c r="K9" s="5"/>
    </row>
    <row r="10" spans="1:10" s="1" customFormat="1" ht="203.25" customHeight="1">
      <c r="A10" s="56" t="s">
        <v>63</v>
      </c>
      <c r="B10" s="76"/>
      <c r="C10" s="44" t="s">
        <v>55</v>
      </c>
      <c r="D10" s="24">
        <v>14</v>
      </c>
      <c r="E10" s="25" t="s">
        <v>85</v>
      </c>
      <c r="F10" s="26"/>
      <c r="G10" s="27"/>
      <c r="H10" s="28">
        <f t="shared" si="0"/>
        <v>0</v>
      </c>
      <c r="I10" s="28">
        <f t="shared" si="1"/>
        <v>0</v>
      </c>
      <c r="J10" s="28">
        <f t="shared" si="2"/>
        <v>0</v>
      </c>
    </row>
    <row r="11" spans="1:10" s="4" customFormat="1" ht="42" customHeight="1">
      <c r="A11" s="56" t="s">
        <v>64</v>
      </c>
      <c r="B11" s="76"/>
      <c r="C11" s="20" t="s">
        <v>11</v>
      </c>
      <c r="D11" s="21">
        <v>2</v>
      </c>
      <c r="E11" s="21" t="s">
        <v>86</v>
      </c>
      <c r="F11" s="15"/>
      <c r="G11" s="23"/>
      <c r="H11" s="17">
        <f t="shared" si="0"/>
        <v>0</v>
      </c>
      <c r="I11" s="17">
        <f t="shared" si="1"/>
        <v>0</v>
      </c>
      <c r="J11" s="17">
        <f t="shared" si="2"/>
        <v>0</v>
      </c>
    </row>
    <row r="12" spans="1:10" s="4" customFormat="1" ht="65.25" customHeight="1">
      <c r="A12" s="56" t="s">
        <v>65</v>
      </c>
      <c r="B12" s="76"/>
      <c r="C12" s="20" t="s">
        <v>30</v>
      </c>
      <c r="D12" s="21">
        <v>3</v>
      </c>
      <c r="E12" s="29" t="s">
        <v>87</v>
      </c>
      <c r="F12" s="15"/>
      <c r="G12" s="23"/>
      <c r="H12" s="17">
        <f t="shared" si="0"/>
        <v>0</v>
      </c>
      <c r="I12" s="17">
        <f t="shared" si="1"/>
        <v>0</v>
      </c>
      <c r="J12" s="17">
        <f t="shared" si="2"/>
        <v>0</v>
      </c>
    </row>
    <row r="13" spans="1:10" s="1" customFormat="1" ht="90">
      <c r="A13" s="56" t="s">
        <v>66</v>
      </c>
      <c r="B13" s="76"/>
      <c r="C13" s="30" t="s">
        <v>31</v>
      </c>
      <c r="D13" s="24">
        <v>6</v>
      </c>
      <c r="E13" s="24" t="s">
        <v>88</v>
      </c>
      <c r="F13" s="26"/>
      <c r="G13" s="27"/>
      <c r="H13" s="28">
        <f t="shared" si="0"/>
        <v>0</v>
      </c>
      <c r="I13" s="28">
        <f t="shared" si="1"/>
        <v>0</v>
      </c>
      <c r="J13" s="28">
        <f t="shared" si="2"/>
        <v>0</v>
      </c>
    </row>
    <row r="14" spans="1:10" s="4" customFormat="1" ht="42" customHeight="1">
      <c r="A14" s="56" t="s">
        <v>67</v>
      </c>
      <c r="B14" s="76"/>
      <c r="C14" s="3" t="s">
        <v>32</v>
      </c>
      <c r="D14" s="21">
        <v>1</v>
      </c>
      <c r="E14" s="21" t="s">
        <v>89</v>
      </c>
      <c r="F14" s="15"/>
      <c r="G14" s="23"/>
      <c r="H14" s="17">
        <f t="shared" si="0"/>
        <v>0</v>
      </c>
      <c r="I14" s="17">
        <f t="shared" si="1"/>
        <v>0</v>
      </c>
      <c r="J14" s="17">
        <f t="shared" si="2"/>
        <v>0</v>
      </c>
    </row>
    <row r="15" spans="1:10" s="4" customFormat="1" ht="326.25">
      <c r="A15" s="56" t="s">
        <v>68</v>
      </c>
      <c r="B15" s="76"/>
      <c r="C15" s="20" t="s">
        <v>7</v>
      </c>
      <c r="D15" s="21">
        <v>26</v>
      </c>
      <c r="E15" s="29" t="s">
        <v>90</v>
      </c>
      <c r="F15" s="15"/>
      <c r="G15" s="23"/>
      <c r="H15" s="17">
        <f t="shared" si="0"/>
        <v>0</v>
      </c>
      <c r="I15" s="17">
        <f t="shared" si="1"/>
        <v>0</v>
      </c>
      <c r="J15" s="17">
        <f t="shared" si="2"/>
        <v>0</v>
      </c>
    </row>
    <row r="16" spans="1:10" s="4" customFormat="1" ht="45" customHeight="1">
      <c r="A16" s="56" t="s">
        <v>69</v>
      </c>
      <c r="B16" s="76"/>
      <c r="C16" s="20" t="s">
        <v>33</v>
      </c>
      <c r="D16" s="21">
        <v>1</v>
      </c>
      <c r="E16" s="22" t="s">
        <v>91</v>
      </c>
      <c r="F16" s="15"/>
      <c r="G16" s="23"/>
      <c r="H16" s="17">
        <f t="shared" si="0"/>
        <v>0</v>
      </c>
      <c r="I16" s="17">
        <f t="shared" si="1"/>
        <v>0</v>
      </c>
      <c r="J16" s="17">
        <f t="shared" si="2"/>
        <v>0</v>
      </c>
    </row>
    <row r="17" spans="1:11" s="4" customFormat="1" ht="186.75" customHeight="1">
      <c r="A17" s="56" t="s">
        <v>70</v>
      </c>
      <c r="B17" s="76" t="s">
        <v>14</v>
      </c>
      <c r="C17" s="57" t="s">
        <v>7</v>
      </c>
      <c r="D17" s="55">
        <v>8</v>
      </c>
      <c r="E17" s="53" t="s">
        <v>43</v>
      </c>
      <c r="F17" s="12"/>
      <c r="G17" s="14"/>
      <c r="H17" s="13">
        <f t="shared" si="0"/>
        <v>0</v>
      </c>
      <c r="I17" s="13">
        <f t="shared" si="1"/>
        <v>0</v>
      </c>
      <c r="J17" s="13">
        <f t="shared" si="2"/>
        <v>0</v>
      </c>
      <c r="K17" s="5"/>
    </row>
    <row r="18" spans="1:11" s="4" customFormat="1" ht="156.75" customHeight="1">
      <c r="A18" s="56" t="s">
        <v>71</v>
      </c>
      <c r="B18" s="76"/>
      <c r="C18" s="54" t="s">
        <v>34</v>
      </c>
      <c r="D18" s="58">
        <v>8</v>
      </c>
      <c r="E18" s="53" t="s">
        <v>44</v>
      </c>
      <c r="F18" s="31"/>
      <c r="G18" s="31"/>
      <c r="H18" s="31">
        <f t="shared" si="0"/>
        <v>0</v>
      </c>
      <c r="I18" s="31">
        <f t="shared" si="1"/>
        <v>0</v>
      </c>
      <c r="J18" s="13">
        <f t="shared" si="2"/>
        <v>0</v>
      </c>
      <c r="K18" s="5"/>
    </row>
    <row r="19" spans="1:11" s="51" customFormat="1" ht="156.75" customHeight="1">
      <c r="A19" s="56" t="s">
        <v>72</v>
      </c>
      <c r="B19" s="78" t="s">
        <v>13</v>
      </c>
      <c r="C19" s="63" t="s">
        <v>45</v>
      </c>
      <c r="D19" s="64">
        <v>13</v>
      </c>
      <c r="E19" s="88" t="s">
        <v>92</v>
      </c>
      <c r="F19" s="68"/>
      <c r="G19" s="68"/>
      <c r="H19" s="68">
        <f>ROUND(D19*G19,2)</f>
        <v>0</v>
      </c>
      <c r="I19" s="68">
        <f t="shared" si="1"/>
        <v>0</v>
      </c>
      <c r="J19" s="28">
        <f t="shared" si="2"/>
        <v>0</v>
      </c>
      <c r="K19" s="52"/>
    </row>
    <row r="20" spans="1:11" s="1" customFormat="1" ht="177.75" customHeight="1">
      <c r="A20" s="56" t="s">
        <v>73</v>
      </c>
      <c r="B20" s="79"/>
      <c r="C20" s="63" t="s">
        <v>46</v>
      </c>
      <c r="D20" s="64">
        <v>6</v>
      </c>
      <c r="E20" s="88" t="s">
        <v>93</v>
      </c>
      <c r="F20" s="63"/>
      <c r="G20" s="32"/>
      <c r="H20" s="28">
        <f t="shared" si="0"/>
        <v>0</v>
      </c>
      <c r="I20" s="28">
        <f t="shared" si="1"/>
        <v>0</v>
      </c>
      <c r="J20" s="28">
        <f t="shared" si="2"/>
        <v>0</v>
      </c>
      <c r="K20" s="2"/>
    </row>
    <row r="21" spans="1:11" s="4" customFormat="1" ht="84.75" customHeight="1">
      <c r="A21" s="56" t="s">
        <v>74</v>
      </c>
      <c r="B21" s="75" t="s">
        <v>15</v>
      </c>
      <c r="C21" s="61" t="s">
        <v>7</v>
      </c>
      <c r="D21" s="60">
        <v>3</v>
      </c>
      <c r="E21" s="70" t="s">
        <v>47</v>
      </c>
      <c r="F21" s="12"/>
      <c r="G21" s="33"/>
      <c r="H21" s="13">
        <f t="shared" si="0"/>
        <v>0</v>
      </c>
      <c r="I21" s="13">
        <f t="shared" si="1"/>
        <v>0</v>
      </c>
      <c r="J21" s="13">
        <f t="shared" si="2"/>
        <v>0</v>
      </c>
      <c r="K21" s="5"/>
    </row>
    <row r="22" spans="1:11" s="4" customFormat="1" ht="84.75" customHeight="1">
      <c r="A22" s="56" t="s">
        <v>75</v>
      </c>
      <c r="B22" s="75"/>
      <c r="C22" s="59" t="s">
        <v>34</v>
      </c>
      <c r="D22" s="62">
        <v>3</v>
      </c>
      <c r="E22" s="70" t="s">
        <v>48</v>
      </c>
      <c r="F22" s="31"/>
      <c r="G22" s="31"/>
      <c r="H22" s="13">
        <f>ROUND(D22*G22,2)</f>
        <v>0</v>
      </c>
      <c r="I22" s="13">
        <f t="shared" si="1"/>
        <v>0</v>
      </c>
      <c r="J22" s="13">
        <f>H22+I22</f>
        <v>0</v>
      </c>
      <c r="K22" s="5"/>
    </row>
    <row r="23" spans="1:11" s="1" customFormat="1" ht="63" customHeight="1">
      <c r="A23" s="56" t="s">
        <v>76</v>
      </c>
      <c r="B23" s="67" t="s">
        <v>23</v>
      </c>
      <c r="C23" s="71" t="s">
        <v>27</v>
      </c>
      <c r="D23" s="71">
        <v>2</v>
      </c>
      <c r="E23" s="71" t="s">
        <v>53</v>
      </c>
      <c r="F23" s="26"/>
      <c r="G23" s="32"/>
      <c r="H23" s="28">
        <f>ROUND(D23*G23,2)</f>
        <v>0</v>
      </c>
      <c r="I23" s="28">
        <f t="shared" si="1"/>
        <v>0</v>
      </c>
      <c r="J23" s="28">
        <f>H23+I23</f>
        <v>0</v>
      </c>
      <c r="K23" s="2"/>
    </row>
    <row r="24" spans="1:10" s="1" customFormat="1" ht="61.5" customHeight="1">
      <c r="A24" s="56" t="s">
        <v>77</v>
      </c>
      <c r="B24" s="67" t="s">
        <v>16</v>
      </c>
      <c r="C24" s="71" t="s">
        <v>36</v>
      </c>
      <c r="D24" s="71">
        <v>3</v>
      </c>
      <c r="E24" s="71" t="s">
        <v>37</v>
      </c>
      <c r="F24" s="26"/>
      <c r="G24" s="34"/>
      <c r="H24" s="28">
        <f>ROUND(D24*G24,2)</f>
        <v>0</v>
      </c>
      <c r="I24" s="28">
        <f t="shared" si="1"/>
        <v>0</v>
      </c>
      <c r="J24" s="28">
        <f>H24+I24</f>
        <v>0</v>
      </c>
    </row>
    <row r="25" spans="1:13" s="4" customFormat="1" ht="61.5" customHeight="1">
      <c r="A25" s="56" t="s">
        <v>78</v>
      </c>
      <c r="B25" s="75" t="s">
        <v>20</v>
      </c>
      <c r="C25" s="65" t="s">
        <v>19</v>
      </c>
      <c r="D25" s="66">
        <v>11</v>
      </c>
      <c r="E25" s="89" t="s">
        <v>49</v>
      </c>
      <c r="F25" s="35"/>
      <c r="G25" s="36"/>
      <c r="H25" s="37">
        <f t="shared" si="0"/>
        <v>0</v>
      </c>
      <c r="I25" s="37">
        <f t="shared" si="1"/>
        <v>0</v>
      </c>
      <c r="J25" s="37">
        <f t="shared" si="2"/>
        <v>0</v>
      </c>
      <c r="K25" s="5"/>
      <c r="M25" s="5"/>
    </row>
    <row r="26" spans="1:13" s="4" customFormat="1" ht="61.5" customHeight="1">
      <c r="A26" s="56" t="s">
        <v>79</v>
      </c>
      <c r="B26" s="75"/>
      <c r="C26" s="65" t="s">
        <v>24</v>
      </c>
      <c r="D26" s="66">
        <v>16</v>
      </c>
      <c r="E26" s="89" t="s">
        <v>50</v>
      </c>
      <c r="F26" s="35"/>
      <c r="G26" s="36"/>
      <c r="H26" s="37">
        <f t="shared" si="0"/>
        <v>0</v>
      </c>
      <c r="I26" s="37">
        <f t="shared" si="1"/>
        <v>0</v>
      </c>
      <c r="J26" s="37">
        <f t="shared" si="2"/>
        <v>0</v>
      </c>
      <c r="K26" s="6"/>
      <c r="M26" s="6"/>
    </row>
    <row r="27" spans="1:13" s="4" customFormat="1" ht="61.5" customHeight="1">
      <c r="A27" s="56" t="s">
        <v>80</v>
      </c>
      <c r="B27" s="67" t="s">
        <v>28</v>
      </c>
      <c r="C27" s="70" t="s">
        <v>51</v>
      </c>
      <c r="D27" s="69">
        <v>1</v>
      </c>
      <c r="E27" s="70" t="s">
        <v>94</v>
      </c>
      <c r="F27" s="70" t="s">
        <v>52</v>
      </c>
      <c r="G27" s="33"/>
      <c r="H27" s="13">
        <f t="shared" si="0"/>
        <v>0</v>
      </c>
      <c r="I27" s="13">
        <f t="shared" si="1"/>
        <v>0</v>
      </c>
      <c r="J27" s="13">
        <f t="shared" si="2"/>
        <v>0</v>
      </c>
      <c r="K27" s="6"/>
      <c r="M27" s="6"/>
    </row>
    <row r="28" spans="1:10" ht="39" customHeight="1">
      <c r="A28" s="85" t="s">
        <v>17</v>
      </c>
      <c r="B28" s="85"/>
      <c r="C28" s="85"/>
      <c r="D28" s="85"/>
      <c r="E28" s="85"/>
      <c r="F28" s="85"/>
      <c r="G28" s="85"/>
      <c r="H28" s="38">
        <f>SUM(H3:H27)</f>
        <v>0</v>
      </c>
      <c r="I28" s="38">
        <f>SUM(I3:I27)</f>
        <v>0</v>
      </c>
      <c r="J28" s="38">
        <f>SUM(J3:J27)</f>
        <v>0</v>
      </c>
    </row>
    <row r="29" spans="1:10" ht="29.25" customHeight="1">
      <c r="A29" s="84" t="s">
        <v>22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5" customHeight="1">
      <c r="A30" s="80" t="s">
        <v>26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4.25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40.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</row>
  </sheetData>
  <sheetProtection/>
  <mergeCells count="12">
    <mergeCell ref="A1:J1"/>
    <mergeCell ref="B4:B5"/>
    <mergeCell ref="B9:B16"/>
    <mergeCell ref="A29:J29"/>
    <mergeCell ref="A28:G28"/>
    <mergeCell ref="B25:B26"/>
    <mergeCell ref="B6:B8"/>
    <mergeCell ref="B21:B22"/>
    <mergeCell ref="B17:B18"/>
    <mergeCell ref="C6:C8"/>
    <mergeCell ref="B19:B20"/>
    <mergeCell ref="A30:J3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Agata Helcyk</cp:lastModifiedBy>
  <cp:lastPrinted>2021-11-09T13:09:48Z</cp:lastPrinted>
  <dcterms:created xsi:type="dcterms:W3CDTF">2019-04-03T06:16:26Z</dcterms:created>
  <dcterms:modified xsi:type="dcterms:W3CDTF">2024-03-04T09:18:30Z</dcterms:modified>
  <cp:category/>
  <cp:version/>
  <cp:contentType/>
  <cp:contentStatus/>
</cp:coreProperties>
</file>