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d.czernic\Desktop\MOJE POSTĘPOWANIA\31. Spożywka Kijany\Modyfikacja SWZ\"/>
    </mc:Choice>
  </mc:AlternateContent>
  <xr:revisionPtr revIDLastSave="0" documentId="13_ncr:1_{92819B81-2298-4A49-ACF2-2FAA9957F795}" xr6:coauthVersionLast="47" xr6:coauthVersionMax="47" xr10:uidLastSave="{00000000-0000-0000-0000-000000000000}"/>
  <bookViews>
    <workbookView xWindow="-120" yWindow="-120" windowWidth="29040" windowHeight="15840" activeTab="4" xr2:uid="{00000000-000D-0000-FFFF-FFFF00000000}"/>
  </bookViews>
  <sheets>
    <sheet name="Spożywcze" sheetId="1" r:id="rId1"/>
    <sheet name="Mrożonki" sheetId="6" r:id="rId2"/>
    <sheet name="Mięso, wędliny, drób" sheetId="2" r:id="rId3"/>
    <sheet name="Pieczywo" sheetId="3" r:id="rId4"/>
    <sheet name="Mleczarskie" sheetId="4" r:id="rId5"/>
    <sheet name="Warzywa i owoce" sheetId="5"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3" l="1"/>
  <c r="A5" i="2" l="1"/>
  <c r="A6" i="2" s="1"/>
  <c r="A7" i="2" s="1"/>
  <c r="A8" i="2" s="1"/>
  <c r="A9" i="2" s="1"/>
  <c r="A10" i="2" s="1"/>
  <c r="A11" i="2" s="1"/>
  <c r="A12" i="2" s="1"/>
  <c r="A13" i="2" s="1"/>
  <c r="A14" i="2" s="1"/>
  <c r="A15" i="2" s="1"/>
  <c r="A16" i="2" s="1"/>
  <c r="A17" i="2" s="1"/>
  <c r="A18" i="2" s="1"/>
  <c r="A19" i="2" s="1"/>
  <c r="A20" i="2" s="1"/>
  <c r="A21" i="2" s="1"/>
  <c r="A22" i="2" s="1"/>
  <c r="A23" i="2" s="1"/>
  <c r="A24" i="2" s="1"/>
  <c r="A25" i="2" s="1"/>
  <c r="A26" i="2" s="1"/>
  <c r="A5" i="3"/>
  <c r="A6" i="3" s="1"/>
  <c r="A7" i="3" s="1"/>
  <c r="A8" i="3" s="1"/>
  <c r="A9" i="3" s="1"/>
  <c r="A10" i="3" s="1"/>
  <c r="A11" i="3" s="1"/>
  <c r="A12" i="3" s="1"/>
  <c r="A5" i="4"/>
  <c r="A6" i="4" s="1"/>
  <c r="A7" i="4" s="1"/>
  <c r="A8" i="4" s="1"/>
  <c r="A9" i="4" s="1"/>
  <c r="A10" i="4" s="1"/>
  <c r="A11" i="4" s="1"/>
  <c r="A12" i="4" s="1"/>
  <c r="A13" i="4" s="1"/>
  <c r="A14" i="4" s="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5" i="5"/>
  <c r="J34" i="5"/>
  <c r="J33" i="5"/>
  <c r="J32" i="5"/>
  <c r="J31" i="5"/>
  <c r="I12" i="3"/>
  <c r="K26" i="2"/>
  <c r="K25" i="2"/>
  <c r="F14" i="6"/>
  <c r="I14" i="6" s="1"/>
  <c r="F13" i="6"/>
  <c r="I13" i="6" s="1"/>
  <c r="F12" i="6"/>
  <c r="I12" i="6" s="1"/>
  <c r="F11" i="6"/>
  <c r="I11" i="6" s="1"/>
  <c r="A4" i="6"/>
  <c r="A5" i="6" s="1"/>
  <c r="A6" i="6" s="1"/>
  <c r="A7" i="6" s="1"/>
  <c r="A8" i="6" s="1"/>
  <c r="A9" i="6" s="1"/>
  <c r="A10" i="6" s="1"/>
  <c r="A11" i="6" s="1"/>
  <c r="A12" i="6" s="1"/>
  <c r="A13" i="6" s="1"/>
  <c r="A14" i="6" s="1"/>
  <c r="K84" i="1"/>
  <c r="K83" i="1"/>
  <c r="K82" i="1"/>
  <c r="K81" i="1"/>
  <c r="K80" i="1"/>
  <c r="K79" i="1"/>
  <c r="K78" i="1"/>
  <c r="K77"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H5" i="6" l="1"/>
  <c r="H6" i="6"/>
  <c r="H7" i="6"/>
  <c r="H8" i="6"/>
  <c r="H9" i="6"/>
  <c r="H10" i="6"/>
  <c r="H4" i="6"/>
  <c r="K24" i="2" l="1"/>
  <c r="K64" i="1" l="1"/>
  <c r="K63" i="1"/>
  <c r="K49" i="1"/>
  <c r="K34" i="1"/>
  <c r="K33" i="1"/>
  <c r="K11" i="1"/>
  <c r="K9" i="1"/>
  <c r="I10" i="3"/>
  <c r="K12" i="2" l="1"/>
  <c r="K10" i="4"/>
  <c r="I7" i="3" l="1"/>
  <c r="I8" i="3"/>
  <c r="I9" i="3"/>
  <c r="J20" i="5" l="1"/>
  <c r="J18" i="5"/>
  <c r="K9" i="2"/>
  <c r="K8" i="2"/>
  <c r="F10" i="6" l="1"/>
  <c r="I10" i="6" s="1"/>
  <c r="F9" i="6"/>
  <c r="I9" i="6" s="1"/>
  <c r="F8" i="6"/>
  <c r="I8" i="6" s="1"/>
  <c r="F7" i="6"/>
  <c r="I7" i="6" s="1"/>
  <c r="F6" i="6"/>
  <c r="I6" i="6" s="1"/>
  <c r="F5" i="6"/>
  <c r="I5" i="6" s="1"/>
  <c r="F4" i="6"/>
  <c r="I4" i="6" s="1"/>
  <c r="F3" i="6"/>
  <c r="H3" i="6" s="1"/>
  <c r="I3" i="6" l="1"/>
  <c r="J30" i="5" l="1"/>
  <c r="J29" i="5"/>
  <c r="J28" i="5"/>
  <c r="J27" i="5"/>
  <c r="J26" i="5"/>
  <c r="J25" i="5"/>
  <c r="J24" i="5"/>
  <c r="J23" i="5"/>
  <c r="J22" i="5"/>
  <c r="J21" i="5"/>
  <c r="J19" i="5"/>
  <c r="J17" i="5"/>
  <c r="J16" i="5"/>
  <c r="J15" i="5"/>
  <c r="J14" i="5"/>
  <c r="J13" i="5"/>
  <c r="J12" i="5"/>
  <c r="J11" i="5"/>
  <c r="J10" i="5"/>
  <c r="J9" i="5"/>
  <c r="J8" i="5"/>
  <c r="J7" i="5"/>
  <c r="J6" i="5"/>
  <c r="J5" i="5"/>
  <c r="J4" i="5"/>
  <c r="K14" i="4"/>
  <c r="K13" i="4"/>
  <c r="K12" i="4"/>
  <c r="K11" i="4"/>
  <c r="K9" i="4"/>
  <c r="K8" i="4"/>
  <c r="K7" i="4"/>
  <c r="K6" i="4"/>
  <c r="K5" i="4"/>
  <c r="K4" i="4"/>
  <c r="J35" i="5" l="1"/>
  <c r="I6" i="3"/>
  <c r="I5" i="3"/>
  <c r="I4" i="3"/>
  <c r="K23" i="2"/>
  <c r="K22" i="2"/>
  <c r="K21" i="2"/>
  <c r="K20" i="2"/>
  <c r="K19" i="2" l="1"/>
  <c r="K5" i="2"/>
  <c r="K6" i="2"/>
  <c r="K7" i="2"/>
  <c r="K10" i="2"/>
  <c r="K11" i="2"/>
  <c r="K13" i="2"/>
  <c r="K14" i="2"/>
  <c r="K15" i="2"/>
  <c r="K16" i="2"/>
  <c r="K17" i="2"/>
  <c r="K18" i="2"/>
  <c r="K4" i="2"/>
  <c r="K76" i="1"/>
  <c r="K75" i="1"/>
  <c r="K74" i="1"/>
  <c r="K73" i="1"/>
  <c r="K72" i="1"/>
  <c r="K71" i="1"/>
  <c r="K70" i="1"/>
  <c r="K69" i="1"/>
  <c r="K68" i="1"/>
  <c r="K67" i="1"/>
  <c r="K66" i="1"/>
  <c r="K65" i="1"/>
  <c r="K62" i="1"/>
  <c r="K61" i="1"/>
  <c r="K60" i="1"/>
  <c r="K59" i="1"/>
  <c r="K58" i="1"/>
  <c r="K57" i="1"/>
  <c r="K56" i="1"/>
  <c r="K55" i="1"/>
  <c r="K54" i="1"/>
  <c r="K53" i="1"/>
  <c r="K52" i="1"/>
  <c r="K51" i="1"/>
  <c r="K50" i="1"/>
  <c r="K48" i="1"/>
  <c r="K47" i="1"/>
  <c r="K46" i="1"/>
  <c r="K45" i="1"/>
  <c r="K44" i="1"/>
  <c r="K43" i="1"/>
  <c r="K42" i="1"/>
  <c r="K41" i="1"/>
  <c r="K40" i="1"/>
  <c r="K39" i="1"/>
  <c r="K38" i="1"/>
  <c r="K37" i="1"/>
  <c r="K36" i="1"/>
  <c r="K35" i="1"/>
  <c r="K32" i="1"/>
  <c r="K31" i="1"/>
  <c r="K30" i="1"/>
  <c r="K29" i="1"/>
  <c r="K28" i="1"/>
  <c r="K27" i="1"/>
  <c r="K26" i="1"/>
  <c r="K25" i="1"/>
  <c r="K24" i="1"/>
  <c r="K23" i="1"/>
  <c r="K22" i="1"/>
  <c r="K21" i="1"/>
  <c r="K20" i="1"/>
  <c r="K19" i="1"/>
  <c r="K18" i="1"/>
  <c r="K17" i="1"/>
  <c r="K16" i="1"/>
  <c r="K15" i="1"/>
  <c r="K14" i="1"/>
  <c r="K13" i="1"/>
  <c r="K12" i="1"/>
  <c r="K10" i="1"/>
  <c r="K8" i="1"/>
  <c r="K7" i="1"/>
  <c r="K6" i="1"/>
  <c r="K5" i="1"/>
  <c r="K4" i="1"/>
</calcChain>
</file>

<file path=xl/sharedStrings.xml><?xml version="1.0" encoding="utf-8"?>
<sst xmlns="http://schemas.openxmlformats.org/spreadsheetml/2006/main" count="443" uniqueCount="203">
  <si>
    <t>Lp.</t>
  </si>
  <si>
    <t>Asortyment</t>
  </si>
  <si>
    <t xml:space="preserve">Planowana ilość </t>
  </si>
  <si>
    <t>Jednostka miary</t>
  </si>
  <si>
    <t>Produkt oferowany</t>
  </si>
  <si>
    <t>Ilość produktu po przeliczeniu</t>
  </si>
  <si>
    <t>Cena jedn w zł brutto</t>
  </si>
  <si>
    <t xml:space="preserve">Wartość brutto </t>
  </si>
  <si>
    <t>szt</t>
  </si>
  <si>
    <t>Czosnek granulowany min. 1,0 kg typu "Prymat" lub produkt równoważny.  Skład m.in.: czosnek suszony granulowany. Opakowanie jednostkowe  PET przeznaczone do kontaktu z żywnością. Okres przydatności do spożycia deklarowany przez producenta powinien wynosić nie mniej niż 6 m-cy od daty dostawy.  CN 0712 90 90</t>
  </si>
  <si>
    <t>Fasola konserwowa czerwona typu "KIER" 400g lub produkt równoważny. Opakowanie jednostkowe puszka metalowa. Okres przydatności do spożycia deklarowany przez producenta powinien wynosić nie mniej niż 6 miesięcy od daty dostawy. CN 2005 51 00</t>
  </si>
  <si>
    <t>kg</t>
  </si>
  <si>
    <t>Kakao typu „Decomorreno”150g lub produkt równoważny . Skład: kakao o obniżonej zawartości tłuszczu kakowego od 10-12%.  Opakowanie jednostkowe. Okres przydatności do spożycia deklarowany przez producenta powinien wynosić nie mniej niż 3 miesiące od daty dostawy. CN 1805 00 00</t>
  </si>
  <si>
    <t>Kawa rozpuszczalna typu „Nescafe”  masa netto 200g  lub produkt równoważny. opakowanie jednostkowe, słoik szklany. Skład: 100% naturalnej kawy. Okres przydatności do spożycia deklarowany przez producenta powinien wynosić nie mniej niż 3 miesiące od daty dostawy.  CN 2101 11 00</t>
  </si>
  <si>
    <t>Mąka pszenna tortowa puszysta typ 450,  typu "Lubella" 1kg lub produkt równoważny.Otrzymywana z ziarna pszenicy, opakowanie jednostkowe torby papierowe. Okres przydatności do spożycia deklarowany przez producenta powinien wynosić nie mniej niż 3m-ce od daty dostawy. CN 1101 00 15</t>
  </si>
  <si>
    <r>
      <t>Proszek do pieczenia typu  „Edal”  36g lub produkt równoważny. Opakowanie jednostkowe. Okres przydatności do spożycia deklarowany przez producenta powinien wynosić</t>
    </r>
    <r>
      <rPr>
        <sz val="10"/>
        <rFont val="Calibri"/>
        <family val="2"/>
        <charset val="238"/>
      </rPr>
      <t xml:space="preserve"> nie mniej niż 3 miesiące od daty dostawy. CN 2102 30 00</t>
    </r>
  </si>
  <si>
    <t>szt.</t>
  </si>
  <si>
    <t xml:space="preserve">Oświadczam, że wyżej podana cena ofertowa zawiera podatek VAT według obowiązujących przepisów. </t>
  </si>
  <si>
    <t>Pieczątka imienna i podpis</t>
  </si>
  <si>
    <t>Wartość brutto</t>
  </si>
  <si>
    <r>
      <rPr>
        <b/>
        <sz val="8"/>
        <color indexed="8"/>
        <rFont val="Times New Roman"/>
        <family val="1"/>
        <charset val="238"/>
      </rPr>
      <t>Boczek wędzony parzony</t>
    </r>
    <r>
      <rPr>
        <sz val="8"/>
        <color indexed="8"/>
        <rFont val="Times New Roman"/>
        <family val="1"/>
        <charset val="238"/>
      </rPr>
      <t xml:space="preserve"> PN -A - 82007:1996 . Preferencje zamawiającego w zakresie “jakości”: Wygląd ogólny: kształt uzależniony od rodzaju mięśnia oraz użytej osłonki; powierzchnia zewnętrzna batonu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SMAK – ZAPACH : charakterystyczny dla danego asortymentu wyczuwalny smak wędzenia .Niedopuszczalny jest smak i zapach świadczący o nieświeżości lub inny obcy . Barwa przekroju: różowa lub różowo-czerwona w przypadku wędzonek z mięsa peklowanego lub szara</t>
    </r>
    <r>
      <rPr>
        <sz val="8"/>
        <color indexed="8"/>
        <rFont val="Calibri"/>
        <family val="2"/>
        <charset val="238"/>
      </rPr>
      <t xml:space="preserve"> </t>
    </r>
    <r>
      <rPr>
        <sz val="8"/>
        <color indexed="8"/>
        <rFont val="Times New Roman"/>
        <family val="1"/>
        <charset val="238"/>
      </rPr>
      <t xml:space="preserve">w przypadku wędzonek z mięsa niepeklowanego; niedopuszczalne są odchylenia. Zawartość( % masy)  sól 4,0%. </t>
    </r>
    <r>
      <rPr>
        <b/>
        <sz val="8"/>
        <color indexed="8"/>
        <rFont val="Times New Roman"/>
        <family val="1"/>
        <charset val="238"/>
      </rPr>
      <t>Zawartość E 250 do 100mg/kg w produkcie finalnym, zawartość wielofosforanów w przeliczeniu na P</t>
    </r>
    <r>
      <rPr>
        <b/>
        <vertAlign val="subscript"/>
        <sz val="8"/>
        <color indexed="8"/>
        <rFont val="Times New Roman"/>
        <family val="1"/>
        <charset val="238"/>
      </rPr>
      <t>2</t>
    </r>
    <r>
      <rPr>
        <b/>
        <sz val="8"/>
        <color indexed="8"/>
        <rFont val="Times New Roman"/>
        <family val="1"/>
        <charset val="238"/>
      </rPr>
      <t>O</t>
    </r>
    <r>
      <rPr>
        <b/>
        <vertAlign val="subscript"/>
        <sz val="8"/>
        <color indexed="8"/>
        <rFont val="Times New Roman"/>
        <family val="1"/>
        <charset val="238"/>
      </rPr>
      <t xml:space="preserve">5 </t>
    </r>
    <r>
      <rPr>
        <b/>
        <sz val="8"/>
        <color indexed="8"/>
        <rFont val="Times New Roman"/>
        <family val="1"/>
        <charset val="238"/>
      </rPr>
      <t xml:space="preserve">( E 450+ E 451+ E 452) nie więcej niż 5g/kg produktu finalnego. E 316 nie więcej niż 1500mg/ kg produktu finalnego. </t>
    </r>
    <r>
      <rPr>
        <sz val="8"/>
        <color indexed="8"/>
        <rFont val="Times New Roman"/>
        <family val="1"/>
        <charset val="238"/>
      </rPr>
      <t>Nie dopuszcza się obecności  hydrokoloidów, preparatów błonnikowych.</t>
    </r>
  </si>
  <si>
    <r>
      <rPr>
        <b/>
        <sz val="8"/>
        <color indexed="8"/>
        <rFont val="Times New Roman"/>
        <family val="1"/>
        <charset val="238"/>
      </rPr>
      <t>Kiełbasa typu „ podwawelska, podlaska, śląska”</t>
    </r>
    <r>
      <rPr>
        <sz val="8"/>
        <color indexed="8"/>
        <rFont val="Times New Roman"/>
        <family val="1"/>
        <charset val="238"/>
      </rPr>
      <t xml:space="preserve"> PN – A - 82007:1996. Preferencje zamawiającego w zakresie “jakości” :</t>
    </r>
    <r>
      <rPr>
        <b/>
        <sz val="8"/>
        <color indexed="8"/>
        <rFont val="Times New Roman"/>
        <family val="1"/>
        <charset val="238"/>
      </rPr>
      <t xml:space="preserve"> Zawartość wsadu mięsnego 65-70%. </t>
    </r>
    <r>
      <rPr>
        <sz val="8"/>
        <color indexed="8"/>
        <rFont val="Times New Roman"/>
        <family val="1"/>
        <charset val="238"/>
      </rPr>
      <t>Wygląd: wyrób w osłonce naturalnej lub sztucznej, powierzchnia czysta i sucha, osłonka ściśle przylegająca do farszu , nie dopuszcza się wycieku tłuszczu i galarety, Smak-zapach: charakterystyczny dla danego asortymentu, aromatyczny,  wyczuwalny smak i zapach użytych przypraw, niedopuszczalny jest smak i zapach świadczący o nie świeżości. Konsystencja: drobno rozdrobniona,  surowce równomiernie rozłożone, niedopuszczalne skupiska  jednego składnika, zacieków tłuszczu i galarety ścisła, nierozpadająca się. Barwa w przekroju jasnoróżowa do ciemnoróżowej, barwa tłuszczu – od kremowej do białej. Niedopuszczalna jest barwa nietypowa, szarozielona, plamy na powierzchni wynikające z niedowędzenia.</t>
    </r>
    <r>
      <rPr>
        <b/>
        <sz val="8"/>
        <color indexed="8"/>
        <rFont val="Times New Roman"/>
        <family val="1"/>
        <charset val="238"/>
      </rPr>
      <t xml:space="preserve"> Zawartość( % masy) białko nie mniej niż 12%, tłuszcz 25%, woda 75%, sól 2%. Zawartość E 250 do 100mg/kg w produkcie finalnym, zawartość wielofosforanów w przeliczeniu na P</t>
    </r>
    <r>
      <rPr>
        <b/>
        <vertAlign val="subscript"/>
        <sz val="8"/>
        <color indexed="8"/>
        <rFont val="Times New Roman"/>
        <family val="1"/>
        <charset val="238"/>
      </rPr>
      <t>2</t>
    </r>
    <r>
      <rPr>
        <b/>
        <sz val="8"/>
        <color indexed="8"/>
        <rFont val="Times New Roman"/>
        <family val="1"/>
        <charset val="238"/>
      </rPr>
      <t>O</t>
    </r>
    <r>
      <rPr>
        <b/>
        <vertAlign val="subscript"/>
        <sz val="8"/>
        <color indexed="8"/>
        <rFont val="Times New Roman"/>
        <family val="1"/>
        <charset val="238"/>
      </rPr>
      <t xml:space="preserve">5 </t>
    </r>
    <r>
      <rPr>
        <b/>
        <sz val="8"/>
        <color indexed="8"/>
        <rFont val="Times New Roman"/>
        <family val="1"/>
        <charset val="238"/>
      </rPr>
      <t>( E 450+ E 451+ E 452) nie więcej niż 5g/kg produktu finalnego. E 316 nie więcej niż 1500mg/ kg produktu finalnego.</t>
    </r>
    <r>
      <rPr>
        <sz val="8"/>
        <color indexed="8"/>
        <rFont val="Times New Roman"/>
        <family val="1"/>
        <charset val="238"/>
      </rPr>
      <t xml:space="preserve"> Nie dopuszcza się obecności białek innych  niż pochodzących z mięsa, hydrokoloidów, preparatów błonnikowych.</t>
    </r>
  </si>
  <si>
    <r>
      <rPr>
        <b/>
        <sz val="8"/>
        <color indexed="8"/>
        <rFont val="Times New Roman"/>
        <family val="1"/>
        <charset val="238"/>
      </rPr>
      <t xml:space="preserve">Polędwica sopocka wędzona </t>
    </r>
    <r>
      <rPr>
        <sz val="8"/>
        <color indexed="8"/>
        <rFont val="Times New Roman"/>
        <family val="1"/>
        <charset val="238"/>
      </rPr>
      <t>PN – A - 82007:1996. Preferencje zamawiającego w zakresie “jakości”: Wygląd ogólny: kształt uzależniony od rodzaju mięśnia oraz użytej osłonki; powierzchnia zewnętrzna batonu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SMAK – ZAPACH : charakterystyczny dla danego asortymentu , niedopuszczalny jest smak i zapach świadczący o nieświeżości lub inny obcy KONSYSTENCJA</t>
    </r>
    <r>
      <rPr>
        <b/>
        <sz val="8"/>
        <color indexed="8"/>
        <rFont val="Times New Roman"/>
        <family val="1"/>
        <charset val="238"/>
      </rPr>
      <t xml:space="preserve"> :</t>
    </r>
    <r>
      <rPr>
        <sz val="8"/>
        <color indexed="8"/>
        <rFont val="Times New Roman"/>
        <family val="1"/>
        <charset val="238"/>
      </rPr>
      <t xml:space="preserve"> struktura plastra o grubości 3 mm dość ścisła; dopuszcza się niewielkie rozdzielenie plastrów w miejscu złączenia mięśni; konsystencja soczysta; powierzchnia przekroju lekko wilgotna; niedopuszczalne są: wyciek soku, skupiska galarety lub wytopionego tłuszczu, BARWA – różowa lub różowo-czerwona w przypadku wędzonek z mięsa peklowanego lub szara</t>
    </r>
    <r>
      <rPr>
        <sz val="8"/>
        <color indexed="8"/>
        <rFont val="Calibri"/>
        <family val="2"/>
        <charset val="238"/>
      </rPr>
      <t xml:space="preserve"> </t>
    </r>
    <r>
      <rPr>
        <sz val="8"/>
        <color indexed="8"/>
        <rFont val="Times New Roman"/>
        <family val="1"/>
        <charset val="238"/>
      </rPr>
      <t xml:space="preserve">w przypadku wędzonek z mięsa niepeklowanego; niedopuszczalne są odchylenia barwy Zawartość( % masy) białko nie mniej niż 18%, tłuszcz 5%, woda 78%, sól 2,0%. </t>
    </r>
    <r>
      <rPr>
        <b/>
        <sz val="8"/>
        <color indexed="8"/>
        <rFont val="Times New Roman"/>
        <family val="1"/>
        <charset val="238"/>
      </rPr>
      <t>Zawartość E 250 do 100mg/kg w produkcie finalnym, zawartość wielofosforanów w przeliczeniu na P</t>
    </r>
    <r>
      <rPr>
        <b/>
        <vertAlign val="subscript"/>
        <sz val="8"/>
        <color indexed="8"/>
        <rFont val="Times New Roman"/>
        <family val="1"/>
        <charset val="238"/>
      </rPr>
      <t>2</t>
    </r>
    <r>
      <rPr>
        <b/>
        <sz val="8"/>
        <color indexed="8"/>
        <rFont val="Times New Roman"/>
        <family val="1"/>
        <charset val="238"/>
      </rPr>
      <t>O</t>
    </r>
    <r>
      <rPr>
        <b/>
        <vertAlign val="subscript"/>
        <sz val="8"/>
        <color indexed="8"/>
        <rFont val="Times New Roman"/>
        <family val="1"/>
        <charset val="238"/>
      </rPr>
      <t xml:space="preserve">5 </t>
    </r>
    <r>
      <rPr>
        <b/>
        <sz val="8"/>
        <color indexed="8"/>
        <rFont val="Times New Roman"/>
        <family val="1"/>
        <charset val="238"/>
      </rPr>
      <t>( E 450+ E 451+ E 452) nie więcej niż 5g/kg produktu finalnego. E 316 nie więcej niż 1500mg/ kg produktu finalnego.</t>
    </r>
    <r>
      <rPr>
        <sz val="8"/>
        <color indexed="8"/>
        <rFont val="Times New Roman"/>
        <family val="1"/>
        <charset val="238"/>
      </rPr>
      <t xml:space="preserve"> Nie dopuszcza się obecności  hydrokoloidów, preparatów błonnikowych.</t>
    </r>
  </si>
  <si>
    <r>
      <t xml:space="preserve">Ćwiartka z kurczaka  świeża, schłodzona, nie mrożona </t>
    </r>
    <r>
      <rPr>
        <sz val="10"/>
        <color indexed="8"/>
        <rFont val="Calibri"/>
        <family val="2"/>
        <charset val="238"/>
      </rPr>
      <t xml:space="preserve">(temperatura 0-4C </t>
    </r>
    <r>
      <rPr>
        <b/>
        <sz val="10"/>
        <color indexed="8"/>
        <rFont val="Calibri"/>
        <family val="2"/>
        <charset val="238"/>
      </rPr>
      <t>)</t>
    </r>
    <r>
      <rPr>
        <sz val="10"/>
        <color indexed="8"/>
        <rFont val="Calibri"/>
        <family val="2"/>
        <charset val="238"/>
      </rPr>
      <t>. Ćwiartka tuszki zawierająca udo i podudzie ze skórą. Właściwie umięśniona, powierzchnia gładka bez pozacinań i przekrwień. Schłodzone nie mrożone. Pozbawione zasinień i krwawych wybroczyn. Niedopuszczalna barwa szaro zielona lub inna nietypowa. Smak i zapach charakterystyczny dla drobiu</t>
    </r>
  </si>
  <si>
    <r>
      <t xml:space="preserve">Filet z kurczaka z piersi świeży, surowy, schłodzony nie mrożony podwójny </t>
    </r>
    <r>
      <rPr>
        <sz val="10"/>
        <color indexed="8"/>
        <rFont val="Calibri"/>
        <family val="2"/>
        <charset val="238"/>
      </rPr>
      <t>(temperatura 0-4C). Obejmujący mięsień piersiowo powierzchniowy głęboki bez przylegającej skóry. W całości, bez chrzęścin. Powierzchnia gładka nie zakrwawiona, nie postrzępiona bez opiłków kości, przekrwień. Właściwie umięśnione, linie cięcia równe, gładkie.  Powierzchnia czysta, bez jakichkolwiek widocznych ciał obcych, zabrudzeń i krwi. Barwa mięśnia naturalna, jasnoróżowa, nie dopuszcza się wylewów krwawych .Zapach neutralny, charakterystyczny dla mięsa drobiowego świeżego, bez oznak zaparzenia i psucia, niedopuszczalny zapach świadczący o nieświeżości lub inny obcy. Bez nastrzyku wody i środków konserwyjących.</t>
    </r>
  </si>
  <si>
    <t>Ilość produktu poprzeliczeniu</t>
  </si>
  <si>
    <t>Cena  jedn. w zł brutto</t>
  </si>
  <si>
    <t>Wartośc brutto zł</t>
  </si>
  <si>
    <r>
      <rPr>
        <b/>
        <sz val="8"/>
        <rFont val="Times New Roman"/>
        <family val="1"/>
        <charset val="238"/>
      </rPr>
      <t>Ser żółty typu gouda</t>
    </r>
    <r>
      <rPr>
        <sz val="8"/>
        <rFont val="Times New Roman"/>
        <family val="1"/>
        <charset val="238"/>
      </rPr>
      <t xml:space="preserve"> – pełnotłusty, klasy I, o zawartości tłuszczu nie niższej niż 45%. Opakowanie bez uszkodzeń z aktualną data ważności , zapach i barwa charakterystyczne dla danego gatunku bez zapleśnienia. Niedopuszczalne uszkodzenia opakowania, obcy posmak i zapach, zanieczyszczenia mechaniczne. O wystarczająco długiej dacie ważności min 20 dni od daty dostawy</t>
    </r>
  </si>
  <si>
    <r>
      <rPr>
        <b/>
        <sz val="8"/>
        <rFont val="Times New Roman"/>
        <family val="1"/>
        <charset val="238"/>
      </rPr>
      <t>Ser żółty typu salami</t>
    </r>
    <r>
      <rPr>
        <sz val="8"/>
        <rFont val="Times New Roman"/>
        <family val="1"/>
        <charset val="238"/>
      </rPr>
      <t xml:space="preserve"> – pełnotłusty, klasy I, o zawartości tłuszczu nie niższej niż 45%.Opakowanie bez uszkodzeń z aktualną data ważności , zapach i barwa charakterystyczne dla danego gatunku bez zapleśnienia. Niedopuszczalne uszkodzenia opakowania, obcy posmak i zapach, zanieczyszczenia mechaniczne. O wystarczająco długiej dacie ważności min 20 dni od daty dostawy. </t>
    </r>
  </si>
  <si>
    <r>
      <rPr>
        <b/>
        <sz val="8"/>
        <color indexed="8"/>
        <rFont val="Times New Roman"/>
        <family val="1"/>
        <charset val="238"/>
      </rPr>
      <t>Buraki czerwone</t>
    </r>
    <r>
      <rPr>
        <sz val="8"/>
        <color indexed="8"/>
        <rFont val="Times New Roman"/>
        <family val="1"/>
        <charset val="238"/>
      </rPr>
      <t xml:space="preserve">-kształt okrągły, sortowany, czysty, bez uszkodzeń mechanicznych, bez oznak przemrożenia, chorobowych, zepsucia, odleżyn gnilnych pakowane skrzynka z tworzywa sztucznego lub siatka. Klasa jakości I. </t>
    </r>
  </si>
  <si>
    <r>
      <rPr>
        <b/>
        <sz val="8"/>
        <color indexed="8"/>
        <rFont val="Times New Roman"/>
        <family val="1"/>
        <charset val="238"/>
      </rPr>
      <t xml:space="preserve">Cebula </t>
    </r>
    <r>
      <rPr>
        <sz val="8"/>
        <color indexed="8"/>
        <rFont val="Times New Roman"/>
        <family val="1"/>
        <charset val="238"/>
      </rPr>
      <t xml:space="preserve">dobrze wysuszona, bez szczypiorku, sortowana o jednakowej wielkości, bez uszkodzeń mechanicznych, bez oznak przemrożenia, chorobowych, zepsucia, odleżyn gnilnych worek ażurowy typu siatka. I klasa jakości </t>
    </r>
  </si>
  <si>
    <r>
      <rPr>
        <b/>
        <sz val="8"/>
        <color indexed="8"/>
        <rFont val="Times New Roman"/>
        <family val="1"/>
        <charset val="238"/>
      </rPr>
      <t>Jabłka</t>
    </r>
    <r>
      <rPr>
        <sz val="8"/>
        <color indexed="8"/>
        <rFont val="Times New Roman"/>
        <family val="1"/>
        <charset val="238"/>
      </rPr>
      <t xml:space="preserve"> (różne rodzaje) sortowane, soczyste, słodko winne, bez uszkodzeń mechanicznych i biologicznych zanieczyszczeń, pakowane w skrzynie.</t>
    </r>
  </si>
  <si>
    <r>
      <rPr>
        <b/>
        <sz val="8"/>
        <color indexed="8"/>
        <rFont val="Times New Roman"/>
        <family val="1"/>
        <charset val="238"/>
      </rPr>
      <t>Kapusta biała</t>
    </r>
    <r>
      <rPr>
        <sz val="8"/>
        <color indexed="8"/>
        <rFont val="Times New Roman"/>
        <family val="1"/>
        <charset val="238"/>
      </rPr>
      <t xml:space="preserve">-(  tzw. stara, zakup w sezonie) kapusta zwarte, bez liści zewnętrznych, kolor jasno zielony, bez uszkodzeń mechanicznych i zmian bez oznak zepsucia, bez oznak przemrożenia, chorobowych, zepsucia, odleżyn gnilnych biologicznych, pakowana- skrzynka z tworzywa sztucznego lub ażurowy worek- siatka. Klasa jakości I </t>
    </r>
  </si>
  <si>
    <r>
      <rPr>
        <b/>
        <sz val="8"/>
        <color indexed="8"/>
        <rFont val="Times New Roman"/>
        <family val="1"/>
        <charset val="238"/>
      </rPr>
      <t>Kapusta biała</t>
    </r>
    <r>
      <rPr>
        <sz val="8"/>
        <color indexed="8"/>
        <rFont val="Times New Roman"/>
        <family val="1"/>
        <charset val="238"/>
      </rPr>
      <t xml:space="preserve">-  młoda (zakup przed sezonem) kapusta zwarte, bez liści zewnętrznych, kolor jasno zielony, bez uszkodzeń mechanicznych i zmian bez oznak zepsucia, bez oznak przemrożenia, chorobowych, zepsucia, odleżyn gnilnych biologicznych, pakowana- skrzynka z tworzywa sztucznego lub ażurowy worek- siatka. Klasa jakości I </t>
    </r>
  </si>
  <si>
    <r>
      <rPr>
        <b/>
        <sz val="8"/>
        <color indexed="8"/>
        <rFont val="Times New Roman"/>
        <family val="1"/>
        <charset val="238"/>
      </rPr>
      <t>Kapusta pekińska</t>
    </r>
    <r>
      <rPr>
        <sz val="8"/>
        <color indexed="8"/>
        <rFont val="Times New Roman"/>
        <family val="1"/>
        <charset val="238"/>
      </rPr>
      <t>- główka zwarta, bez liści zewnętrznych, kolor jasno zielony, bez uszkodzeń mechanicznych bez oznak przemrożenia, chorobowych, zepsucia, odleżyn gnilnych. Pakowana worek foliowy perforowany. Klasa jakości I.</t>
    </r>
  </si>
  <si>
    <r>
      <rPr>
        <b/>
        <sz val="8"/>
        <color indexed="8"/>
        <rFont val="Times New Roman"/>
        <family val="1"/>
        <charset val="238"/>
      </rPr>
      <t>Koperek</t>
    </r>
    <r>
      <rPr>
        <sz val="8"/>
        <color indexed="8"/>
        <rFont val="Times New Roman"/>
        <family val="1"/>
        <charset val="238"/>
      </rPr>
      <t xml:space="preserve"> – natka pęczki, zapach typowy, barwa zielona, niezwiędnięta,  bez oznak przemrożenia, chorobowych, zepsucia, odleżyn gnilnych. Klasa jakości I.</t>
    </r>
  </si>
  <si>
    <r>
      <rPr>
        <b/>
        <sz val="8"/>
        <color indexed="8"/>
        <rFont val="Times New Roman"/>
        <family val="1"/>
        <charset val="238"/>
      </rPr>
      <t>Marchew-</t>
    </r>
    <r>
      <rPr>
        <sz val="8"/>
        <color indexed="8"/>
        <rFont val="Times New Roman"/>
        <family val="1"/>
        <charset val="238"/>
      </rPr>
      <t xml:space="preserve"> świeża, czysta, twarda, bez naci, bez uszkodzeń mechanicznych, bez oznak przemrożenia, chorobowych, zepsucia, odleżyn gnilnych, bez szkodników. Pakowana -skrzynka z tworzywa sztucznego. Klasa jakości I.</t>
    </r>
  </si>
  <si>
    <r>
      <rPr>
        <b/>
        <sz val="8"/>
        <color indexed="8"/>
        <rFont val="Times New Roman"/>
        <family val="1"/>
        <charset val="238"/>
      </rPr>
      <t>Ogórki zielone</t>
    </r>
    <r>
      <rPr>
        <sz val="8"/>
        <color indexed="8"/>
        <rFont val="Times New Roman"/>
        <family val="1"/>
        <charset val="238"/>
      </rPr>
      <t xml:space="preserve"> świeże (szklarniowe zakup przed sezonem) – barwa ciemnozielona, zapach świeży, bez uszkodzeń mechanicznych, bez oznak przemrożenia, chorobowych, zepsucia, odleżyn gnilnych). Opakowane worek foliowy perforowany lub skrzynka z tworzywa sztucznego. Klasa jakości I.</t>
    </r>
  </si>
  <si>
    <r>
      <rPr>
        <b/>
        <sz val="8"/>
        <color indexed="8"/>
        <rFont val="Times New Roman"/>
        <family val="1"/>
        <charset val="238"/>
      </rPr>
      <t>Pietruszka</t>
    </r>
    <r>
      <rPr>
        <sz val="8"/>
        <color indexed="8"/>
        <rFont val="Times New Roman"/>
        <family val="1"/>
        <charset val="238"/>
      </rPr>
      <t xml:space="preserve"> </t>
    </r>
    <r>
      <rPr>
        <b/>
        <sz val="8"/>
        <color indexed="8"/>
        <rFont val="Times New Roman"/>
        <family val="1"/>
        <charset val="238"/>
      </rPr>
      <t>korzeń</t>
    </r>
    <r>
      <rPr>
        <sz val="8"/>
        <color indexed="8"/>
        <rFont val="Times New Roman"/>
        <family val="1"/>
        <charset val="238"/>
      </rPr>
      <t>- sortowane o jednakowej  wielkości, bez uszkodzeń mechanicznych bez oznak przemrożenia, chorobowych, zepsucia, odleżyn gnilnych). Pakowana skrzynka z tworzywa sztucznego. Klasa jakości I.</t>
    </r>
  </si>
  <si>
    <r>
      <rPr>
        <b/>
        <sz val="8"/>
        <color indexed="8"/>
        <rFont val="Times New Roman"/>
        <family val="1"/>
        <charset val="238"/>
      </rPr>
      <t>Pietruszka nać</t>
    </r>
    <r>
      <rPr>
        <sz val="8"/>
        <color indexed="8"/>
        <rFont val="Times New Roman"/>
        <family val="1"/>
        <charset val="238"/>
      </rPr>
      <t xml:space="preserve"> – pęczki-wiązana w pęczki,  barwa zielona, dużych listkach, niezwiędnięta, zapach świeży, bez oznak przemrożenia, chorobowych, zepsucia, odleżyn gnilnych. Pakowana skrzynka z tworzywa sztucznego. Klasa jakości I.</t>
    </r>
  </si>
  <si>
    <r>
      <rPr>
        <b/>
        <sz val="8"/>
        <color indexed="8"/>
        <rFont val="Times New Roman"/>
        <family val="1"/>
        <charset val="238"/>
      </rPr>
      <t>Pomidory</t>
    </r>
    <r>
      <rPr>
        <sz val="8"/>
        <color indexed="8"/>
        <rFont val="Times New Roman"/>
        <family val="1"/>
        <charset val="238"/>
      </rPr>
      <t>- jadalne do bezpośredniego spożycia, kształt okrągły, sortowane, czerwony, twardy, nieuszkodzony, smak i zapach typowy, bez oznak przemrożenia, chorobowych, zepsucia, odleżyn gnilnych). Pakowane skrzynka z tworzywa sztucznego lub karton.</t>
    </r>
  </si>
  <si>
    <r>
      <rPr>
        <b/>
        <sz val="8"/>
        <color indexed="8"/>
        <rFont val="Times New Roman"/>
        <family val="1"/>
        <charset val="238"/>
      </rPr>
      <t>Por</t>
    </r>
    <r>
      <rPr>
        <sz val="8"/>
        <color indexed="8"/>
        <rFont val="Times New Roman"/>
        <family val="1"/>
        <charset val="238"/>
      </rPr>
      <t>- czysty, bez uszkodzeń mechanicznych,  bez oznak przemrożenia, chorobowych, zepsucia, odleżyn gnilnych. Pakowany skrzynka z tworzywa sztucznego. Klasa jakości I.</t>
    </r>
  </si>
  <si>
    <r>
      <rPr>
        <b/>
        <sz val="8"/>
        <color indexed="8"/>
        <rFont val="Times New Roman"/>
        <family val="1"/>
        <charset val="238"/>
      </rPr>
      <t>Rzodkiewka</t>
    </r>
    <r>
      <rPr>
        <sz val="8"/>
        <color indexed="8"/>
        <rFont val="Times New Roman"/>
        <family val="1"/>
        <charset val="238"/>
      </rPr>
      <t xml:space="preserve"> zgrubienie kuliste, czerwona, bardzo gładkie, intensywnie wybarwione, błyszczące, pęczki 15 szt. wiązana w pęczki, bez oznak przemrożenia, chorobowych, zepsucia, odleżyn gnilnych. Pakowana skrzynka z tworzywa sztucznego. Klasa jakości I.</t>
    </r>
  </si>
  <si>
    <r>
      <rPr>
        <b/>
        <sz val="8"/>
        <color indexed="8"/>
        <rFont val="Times New Roman"/>
        <family val="1"/>
        <charset val="238"/>
      </rPr>
      <t>Seler korzeń</t>
    </r>
    <r>
      <rPr>
        <sz val="8"/>
        <color indexed="8"/>
        <rFont val="Times New Roman"/>
        <family val="1"/>
        <charset val="238"/>
      </rPr>
      <t xml:space="preserve">- sortowany o jednakowej wielkości,  bez oznak przemrożenia, chorobowych, zepsucia, odleżyn gnilnych.. Pakowany skrzynka z tworzywa sztucznego lub siatkę. Klasa jakości I. </t>
    </r>
  </si>
  <si>
    <r>
      <rPr>
        <b/>
        <sz val="8"/>
        <color indexed="8"/>
        <rFont val="Times New Roman"/>
        <family val="1"/>
        <charset val="238"/>
      </rPr>
      <t>Szczypiorek</t>
    </r>
    <r>
      <rPr>
        <sz val="8"/>
        <color indexed="8"/>
        <rFont val="Times New Roman"/>
        <family val="1"/>
        <charset val="238"/>
      </rPr>
      <t>- pęczek , wiązany w pęczek , barwa zielona, o długich liściach, niezwiędnięty, zapach świeży, bez oznak przemrożenia, chorobowych, zepsucia, odleżyn gnilnych. Pakowany skrzynka z tworzywa sztucznego. Klasa jakości I .</t>
    </r>
  </si>
  <si>
    <r>
      <rPr>
        <b/>
        <sz val="8"/>
        <color indexed="8"/>
        <rFont val="Times New Roman"/>
        <family val="1"/>
        <charset val="238"/>
      </rPr>
      <t>Ziemniaki</t>
    </r>
    <r>
      <rPr>
        <sz val="8"/>
        <color indexed="8"/>
        <rFont val="Times New Roman"/>
        <family val="1"/>
        <charset val="238"/>
      </rPr>
      <t xml:space="preserve"> </t>
    </r>
    <r>
      <rPr>
        <b/>
        <sz val="8"/>
        <color indexed="8"/>
        <rFont val="Times New Roman"/>
        <family val="1"/>
        <charset val="238"/>
      </rPr>
      <t xml:space="preserve">młode </t>
    </r>
    <r>
      <rPr>
        <sz val="8"/>
        <color indexed="8"/>
        <rFont val="Times New Roman"/>
        <family val="1"/>
        <charset val="238"/>
      </rPr>
      <t>kształtne, sortowane, owalne, bez uszkodzeń mechanicznych, bez oznak przemrożenia, chorobowych, zepsucia, odleżyn. Pakowany skrzynka z tworzywa sztucznego lub siatkę. W sezonie na wiosnę ( maj - sierpień)</t>
    </r>
  </si>
  <si>
    <r>
      <rPr>
        <b/>
        <sz val="8"/>
        <color indexed="8"/>
        <rFont val="Times New Roman"/>
        <family val="1"/>
        <charset val="238"/>
      </rPr>
      <t>Ziemniaki</t>
    </r>
    <r>
      <rPr>
        <sz val="8"/>
        <color indexed="8"/>
        <rFont val="Times New Roman"/>
        <family val="1"/>
        <charset val="238"/>
      </rPr>
      <t xml:space="preserve"> kształtne, sortowane, owalne, bez uszkodzeń mechanicznych, bez oznak przemrożenia, chorobowych, zepsucia, odleżyn. Pakowany skrzynka z tworzywa sztucznego lub siatkę.</t>
    </r>
  </si>
  <si>
    <r>
      <rPr>
        <b/>
        <sz val="8"/>
        <color indexed="8"/>
        <rFont val="Times New Roman"/>
        <family val="1"/>
        <charset val="238"/>
      </rPr>
      <t>Banany</t>
    </r>
    <r>
      <rPr>
        <sz val="8"/>
        <color indexed="8"/>
        <rFont val="Times New Roman"/>
        <family val="1"/>
        <charset val="238"/>
      </rPr>
      <t xml:space="preserve"> kolor żółty bez brązowych plam bez uszkodzeń mechanicznych i zanieczyszczeń biologicznych pakowany w pudło kartonowe klasa jakości I.</t>
    </r>
  </si>
  <si>
    <r>
      <rPr>
        <b/>
        <sz val="8"/>
        <color indexed="8"/>
        <rFont val="Times New Roman"/>
        <family val="1"/>
        <charset val="238"/>
      </rPr>
      <t xml:space="preserve">Cytryny </t>
    </r>
    <r>
      <rPr>
        <sz val="8"/>
        <color indexed="8"/>
        <rFont val="Times New Roman"/>
        <family val="1"/>
        <charset val="238"/>
      </rPr>
      <t>kolor żółty owoc o cienkiej skórce bez uszkodzeń mechanicznych i zanieczyszczeń  biologicznych pakowany w siatkę z tworzywa sztucznego klasa jakości I.</t>
    </r>
  </si>
  <si>
    <r>
      <rPr>
        <b/>
        <sz val="8"/>
        <rFont val="Times New Roman"/>
        <family val="1"/>
        <charset val="238"/>
      </rPr>
      <t>Kapusta kiszona opakowanie po 5 kg .</t>
    </r>
    <r>
      <rPr>
        <sz val="8"/>
        <rFont val="Times New Roman"/>
        <family val="1"/>
        <charset val="238"/>
      </rPr>
      <t xml:space="preserve"> Produkt otrzymany z kapusty głowiastej białej, oczyszczonej z liści zewnętrznych, bez głąbu, pokrojonej, z dodatkiem przypraw, soli spożywczej oraz z dodatkiem lub bez dodatku warzyw i owoców, poddanej fermentacji mlekowej, nie pasteryzowany. Opakowania jednostkowe  wiadra wykonane z materiałów opakowaniowych przeznaczonych do kontaktu z żywnością.</t>
    </r>
  </si>
  <si>
    <r>
      <rPr>
        <b/>
        <sz val="8"/>
        <color indexed="8"/>
        <rFont val="Times New Roman"/>
        <family val="1"/>
        <charset val="238"/>
      </rPr>
      <t>Mandarynki</t>
    </r>
    <r>
      <rPr>
        <sz val="8"/>
        <color indexed="8"/>
        <rFont val="Times New Roman"/>
        <family val="1"/>
        <charset val="238"/>
      </rPr>
      <t>- kolor pomarańczowy, cienka skórka,  miąższ słodki, soczysty. Bez uszkodzeń mechanicznych i zanieczyszczeń biologicznych, pakowane w drewniane skrzynki. Klasa jakości I.</t>
    </r>
  </si>
  <si>
    <r>
      <rPr>
        <b/>
        <sz val="8"/>
        <color indexed="8"/>
        <rFont val="Times New Roman"/>
        <family val="1"/>
        <charset val="238"/>
      </rPr>
      <t>Ogórki kiszone 3 kg</t>
    </r>
    <r>
      <rPr>
        <sz val="8"/>
        <color indexed="8"/>
        <rFont val="Times New Roman"/>
        <family val="1"/>
        <charset val="238"/>
      </rPr>
      <t>. Produkt otrzymany z ogórków świeżych, z dodatkiem roślinnych przypraw aromatyczno-smakowych, w słonej zalewie, poddany naturalnemu procesowi fermentacji mlekowej, Wygląd: ogórków – barwa oliwkowozielona, kształt możliwie prosty, powierzchnia wolna od uszkodzeń mechanicznych i plam chorobowych Konsystencja: ogórki jędrne, chrupkie, komory nasienne prawidłowo wypełnione. Smak i zapach charakterystyczny dla ogórków kwaszonych, z wyczuwalnym smakiem i zapachem przypraw, bez obcych posmaków i zapachów. Opakowania jednostkowe: wiadra wykonane z materiałów opakowaniowych przeznaczonych do kontaktu z żywnością Okres przydatności do spożycia ogórków kwaszonych deklarowany przez producenta powinien wynosić nie mniej niż 1 miesiąc od daty dostawy.</t>
    </r>
  </si>
  <si>
    <r>
      <rPr>
        <b/>
        <sz val="8"/>
        <color indexed="8"/>
        <rFont val="Times New Roman"/>
        <family val="1"/>
        <charset val="238"/>
      </rPr>
      <t>Pieczarki</t>
    </r>
    <r>
      <rPr>
        <sz val="8"/>
        <color indexed="8"/>
        <rFont val="Times New Roman"/>
        <family val="1"/>
        <charset val="238"/>
      </rPr>
      <t>- dostarczone w stanie świeżym z zamkniętym kapeluszem, lekko otwartym, okrągłe lub półkoliste, jędrne, zdrowe, całe, czyste, nieuszkodzone, barwa biała, biało-kremowa, smak i zapach- charakterystyczny dla pieczarek, bez uszkodzeń mechanicznych i zmian biologicznych, niezorabaczywione. Pakowane w pudełko. Klasa jakości I.</t>
    </r>
  </si>
  <si>
    <t>RAZEM</t>
  </si>
  <si>
    <t>słownie wartość zamówienia brutto:</t>
  </si>
  <si>
    <t>…………………………………………….………….</t>
  </si>
  <si>
    <t>Potrzebna ilość</t>
  </si>
  <si>
    <t>Cena jedn w zł netto</t>
  </si>
  <si>
    <t>Wartość netto</t>
  </si>
  <si>
    <t>Stawka VAT</t>
  </si>
  <si>
    <t xml:space="preserve">Watość brutto </t>
  </si>
  <si>
    <t xml:space="preserve">Mrożona fasolka szparagowa 2,5kg
Fasola szparagowa zielona w postaci strąków poprzecznie ciętych na odcinki, utrwalona przez zamrożenie w specjalistycznych urządzeniach do temp. nie wyższej niż -180C. Produkt głęboko mrożony,100% fasolka szparagowa.
Opakowania jednostkowe - torby foliowe termozgrzewalne, wykonane z materiałów opakowaniowych przeznaczonych do kontaktu z żywnością. 
Okres przydatności do spożycia deklarowany przez producenta powinien wynosić nie mniej niż 3 miesiące od daty dostawy.
</t>
  </si>
  <si>
    <t>Kg</t>
  </si>
  <si>
    <t xml:space="preserve">Ryba mrożona filet b/glazury Miruna opak. 6,8kg Płat mięsa z miruny o nieregularnej wielkości i kształcie,  zamrożony; filety ułożone warstwowo w bloki z zastosowaniem przekładek z folii umożliwiające łatwe oddzielenie każdego fileta (shatterpack). 
Filety całe, bez obcych zanieczyszczeń; tkanka mięsna jasna, o naturalnej barwie, charakterystycznej dla miruny. Powierzchnie cięć równe, gładkie, bez poszarpań krawędzi; nie dopuszcza się pozostałości wnętrzności.
Okres przydatności do spożycia deklarowany przez producenta powinien wynosić nie mniej niż 1 miesiąc od daty dostawy.
</t>
  </si>
  <si>
    <t xml:space="preserve">Brokuły mrożone 2,5kg
Produkt uzyskany przez zamrożenie w specjalistycznych urządzeniach do temp. nie wyższej niż -18oC różyczek brokuła (100%). Opakowania jednostkowe - torby foliowe termozgrzewalne, wykonane z materiałów opakowaniowych przeznaczonych do kontaktu z żywnością. 
Okres przydatności do spożycia deklarowany przez producenta powinien wynosić nie mniej niż 3 miesiące od daty dostawy.
</t>
  </si>
  <si>
    <t>Załącznik nr 1.2. Szczegółowy formularz oferty - Zadanie nr 2 - mięso, wędliny i drób</t>
  </si>
  <si>
    <t>Załącznik nr 1.3. Szczegółowy formularz oferty - Zadanie nr3 - pieczywo</t>
  </si>
  <si>
    <t>Załącznik nr 1.5. Szczegółowy formularz oferty - Zadanie nr 5 - warzywa i owoce</t>
  </si>
  <si>
    <t>Załącznik nr 1.6. Szczegółowy formularz oferty - Zadanie nr 6 - mrożonki</t>
  </si>
  <si>
    <t>Polędwica z indyka</t>
  </si>
  <si>
    <r>
      <t xml:space="preserve">Korpus drobiowy,świeży, schłodzony, nie mrożony </t>
    </r>
    <r>
      <rPr>
        <sz val="10"/>
        <color indexed="8"/>
        <rFont val="Calibri"/>
        <family val="2"/>
        <charset val="238"/>
      </rPr>
      <t>(temperatura 0</t>
    </r>
    <r>
      <rPr>
        <vertAlign val="superscript"/>
        <sz val="10"/>
        <color indexed="8"/>
        <rFont val="Calibri"/>
        <family val="2"/>
        <charset val="238"/>
      </rPr>
      <t>0</t>
    </r>
    <r>
      <rPr>
        <sz val="10"/>
        <color indexed="8"/>
        <rFont val="Calibri"/>
        <family val="2"/>
        <charset val="238"/>
      </rPr>
      <t>-4</t>
    </r>
    <r>
      <rPr>
        <vertAlign val="superscript"/>
        <sz val="10"/>
        <color indexed="8"/>
        <rFont val="Calibri"/>
        <family val="2"/>
        <charset val="238"/>
      </rPr>
      <t>0</t>
    </r>
    <r>
      <rPr>
        <sz val="10"/>
        <color indexed="8"/>
        <rFont val="Calibri"/>
        <family val="2"/>
        <charset val="238"/>
      </rPr>
      <t>C).  Element uzyskany z rozbioru tuszki kurczaka, schłodzony bez przebarwień i uszkodzeń mechanicznych.  Powierzchnia czysta, bez jakichkolwiek widocznych ciał obcych, zabrudzeń i krwi. Barwa mięśnia naturalna, jasnoróżowa, nie dopuszcza się wylewów krwawych. Zapach neutralny , charakterystyczny dla mięsa drobiowego świeżego, bez oznak zaparzenia i psucia, niedopuszczalny zapach świadczący o nieświeżości lub inny obcy</t>
    </r>
  </si>
  <si>
    <t>Schab wieprzowy b/k</t>
  </si>
  <si>
    <t>Schab nie ze wsi</t>
  </si>
  <si>
    <t>Schab krotoszyński</t>
  </si>
  <si>
    <t>Szynk nie ze wsi</t>
  </si>
  <si>
    <t>Szynka bohuna</t>
  </si>
  <si>
    <t>Szynka wiejska</t>
  </si>
  <si>
    <t>Szynka konserwowa</t>
  </si>
  <si>
    <t>Szynka wieprzowa b/k</t>
  </si>
  <si>
    <t>Wołowina szponder</t>
  </si>
  <si>
    <r>
      <rPr>
        <b/>
        <sz val="8"/>
        <color indexed="8"/>
        <rFont val="Times New Roman"/>
        <family val="1"/>
        <charset val="238"/>
      </rPr>
      <t>Papryka</t>
    </r>
    <r>
      <rPr>
        <sz val="8"/>
        <color indexed="8"/>
        <rFont val="Times New Roman"/>
        <family val="1"/>
        <charset val="238"/>
      </rPr>
      <t xml:space="preserve"> –  jędrna, soczysta bez uszkodzeń  mechanicznych, bez oznak przemrożenia, chorobowych, zepsucia, odleżyn gnilnych pakowana worek foliowy perforowany 5kg . Klasa jakości I. </t>
    </r>
  </si>
  <si>
    <r>
      <rPr>
        <b/>
        <sz val="8"/>
        <color indexed="8"/>
        <rFont val="Times New Roman"/>
        <family val="1"/>
        <charset val="238"/>
      </rPr>
      <t xml:space="preserve">Sałata lodowa </t>
    </r>
    <r>
      <rPr>
        <sz val="8"/>
        <color indexed="8"/>
        <rFont val="Times New Roman"/>
        <family val="1"/>
        <charset val="238"/>
      </rPr>
      <t>-  kolor zielony, nie uszkodzone liście, bez oznak przemrożenia, chorobowych, zepsucia, odleżyn gnilnych. Pakowana skrzynka z tworzywa sztucznego. Klasa jakości I.</t>
    </r>
  </si>
  <si>
    <r>
      <rPr>
        <b/>
        <sz val="8"/>
        <rFont val="Times New Roman"/>
        <family val="1"/>
        <charset val="238"/>
      </rPr>
      <t>Bagietka 300g</t>
    </r>
    <r>
      <rPr>
        <sz val="8"/>
        <rFont val="Times New Roman"/>
        <family val="1"/>
        <charset val="238"/>
      </rPr>
      <t xml:space="preserve">
Wyprodukowane z mąki pszennej, cukru, soli, drożdży, wody.
Kształt wydłużony; nie dopuszczalne 
wyroby zdeformowane, zgniecione, 
zabrudzone, spalone, ze śladami pleśni.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</si>
  <si>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rFont val="Times New Roman"/>
        <family val="1"/>
        <charset val="238"/>
      </rPr>
      <t>Bułka śniadaniowa 50g pszenna</t>
    </r>
    <r>
      <rPr>
        <sz val="8"/>
        <rFont val="Times New Roman"/>
        <family val="1"/>
        <charset val="238"/>
      </rPr>
      <t xml:space="preserve">
Wyprodukowane z mąki pszennej, drożdży soli, cukru i innych surowców określonych recepturą.
Kształt kopulasty o podstawie owalnej 
lub okrągłej, prostokątny o końcach 
zaokrąglonych z poprzecznym 
podziałem lub bez; nie dopuszczalne 
wyroby zdeformowane, zgniecione, 
zabrudzone, spalone, ze śladami pleśni. Niedopuszczalny smak i zapach świadczący o nieświeżości lub inny obcy. Pieczywo nie mrożone
</t>
    </r>
  </si>
  <si>
    <r>
      <rPr>
        <b/>
        <sz val="8"/>
        <rFont val="Times New Roman"/>
        <family val="1"/>
        <charset val="238"/>
      </rPr>
      <t>Chleb krojony</t>
    </r>
    <r>
      <rPr>
        <sz val="8"/>
        <rFont val="Times New Roman"/>
        <family val="1"/>
        <charset val="238"/>
      </rPr>
      <t xml:space="preserve"> </t>
    </r>
    <r>
      <rPr>
        <b/>
        <sz val="8"/>
        <rFont val="Times New Roman"/>
        <family val="1"/>
        <charset val="238"/>
      </rPr>
      <t xml:space="preserve"> 600g</t>
    </r>
    <r>
      <rPr>
        <sz val="8"/>
        <rFont val="Times New Roman"/>
        <family val="1"/>
        <charset val="238"/>
      </rPr>
      <t xml:space="preserve">
Pieczywo pszenne zwykłe, produkowane z mąki pszennej, na drożdżach  z dodatkiem soli, cukru i innych surowców określonych recepturą, krojone w kromki, pakowane w folie  tworzywa sztucznego przeznaczonego do kontaktu z żywnością. Niedopuszczalne wyroby zdeformowane, zgniecione, zabrudzone, spalone, ze śladami pleśni. Niedopuszczalny smak i zapach świadczący o nieświeżości lub inny obcy. Niedopuszczalne jest stosownie karmelu, słodu jęczmiennego prażonego, miodu sztucznego, ulepszaczy. Pieczywo nie mrożone
</t>
    </r>
  </si>
  <si>
    <r>
      <rPr>
        <b/>
        <sz val="8"/>
        <color theme="1"/>
        <rFont val="Times New Roman"/>
        <family val="1"/>
        <charset val="238"/>
      </rPr>
      <t>Chleb razowy  na zakwasie 300g.</t>
    </r>
    <r>
      <rPr>
        <sz val="8"/>
        <color theme="1"/>
        <rFont val="Times New Roman"/>
        <family val="1"/>
        <charset val="238"/>
      </rPr>
      <t xml:space="preserve">   Pieczywo żytnie wyprodukowane z mąki żytniej na zakwasie, z dodatkiem drożdży, soli i innych surowców określonych recepturą, wygląd: bochenki o kształcie podłużnym lub nadanym formą, niedopuszczalne wyroby zdeformowane, zgniecione, zabrudzone, spalone, ze śladami pleśni, Smak i zapach – charakterystyczny dla danego asortymentu, bardziej aromatyczny w porównaniu z pieczywem pszennym na drożdżach, może być lekko kwaśny, niedopuszczalne jest Niedopuszczalne jest stosownie karmelu, słodu jęczmiennego prażonego, miodu sztucznego, ulepszaczy. Pieczywo nie mrożonewystępowanie obcych zapachów i posmaków.</t>
    </r>
  </si>
  <si>
    <r>
      <rPr>
        <b/>
        <sz val="8"/>
        <color theme="1"/>
        <rFont val="Times New Roman"/>
        <family val="1"/>
        <charset val="238"/>
      </rPr>
      <t>Drożdżówka (różne smaki) 100g</t>
    </r>
    <r>
      <rPr>
        <sz val="8"/>
        <color theme="1"/>
        <rFont val="Times New Roman"/>
        <family val="1"/>
        <charset val="238"/>
      </rPr>
      <t>. Bułeczka o różnych kształtach i nadzieniach: ser, mak, jabłko,  morela, jagoda, inne owocowe. Wyprodukowane z mąki pszennej, drożdży z dodatkiem soli, cukru i tłuszczu. Niedopuszczalne jest stosownie karmelu, słodu jęczmiennego prażonego, miodu sztucznego, ulepszaczy. Pieczywo średnio wyrośnięte, nie zdeformowane, nieuszkodzone mechanicznie. Niedopuszczalny smak i zapach świadczący o nieświeżości lub inny obcy. Pieczywo nie mrożone.</t>
    </r>
  </si>
  <si>
    <t>Pizza 110g</t>
  </si>
  <si>
    <t>Frytki mrożone 2,5kg</t>
  </si>
  <si>
    <t xml:space="preserve">kalfior mrożony 2,5kg
Produkt uzyskany przez zamrożenie w specjalistycznych urządzeniach do temp. nie wyższej niż -18oC różyczek kalafiora (100%). Opakowania jednostkowe - torby foliowe termozgrzewalne, wykonane z materiałów opakowaniowych przeznaczonych do kontaktu z żywnością. 
Opakowania jednostkowe - torby foliowe termozgrzewalne, wykonane z materiałów opakowaniowych przeznaczonych do kontaktu z żywnością. 
Okres przydatności do spożycia deklarowany przez producenta powinien wynosić nie mniej niż 3 miesiące od daty dostawy.
</t>
  </si>
  <si>
    <t xml:space="preserve">Ryba mrożona Dorsz Płat mięsa z dorsza o nieregularnej wielkości i kształcie,  zamrożony; filety ułożone warstwowo w bloki z zastosowaniem przekładek z folii umożliwiające łatwe oddzielenie każdego fileta (shatterpack). 
Okres przydatności do spożycia deklarowany przez producenta powinien wynosić nie mniej niż 1 miesiące od daty dostawy.
</t>
  </si>
  <si>
    <t>Paluszki krabowe Surimi</t>
  </si>
  <si>
    <t>Bułka Hot-dog 60g</t>
  </si>
  <si>
    <r>
      <rPr>
        <b/>
        <sz val="8"/>
        <rFont val="Times New Roman"/>
        <family val="1"/>
        <charset val="238"/>
      </rPr>
      <t>Jogurt owocowy typu</t>
    </r>
    <r>
      <rPr>
        <sz val="8"/>
        <rFont val="Times New Roman"/>
        <family val="1"/>
        <charset val="238"/>
      </rPr>
      <t xml:space="preserve"> "</t>
    </r>
    <r>
      <rPr>
        <b/>
        <sz val="8"/>
        <rFont val="Times New Roman"/>
        <family val="1"/>
        <charset val="238"/>
      </rPr>
      <t>Jogobella"  150g lub produkt  równoważny. Skład min: mleko pasteryzowane, wsad owocowy  12%</t>
    </r>
    <r>
      <rPr>
        <sz val="8"/>
        <rFont val="Times New Roman"/>
        <family val="1"/>
        <charset val="238"/>
      </rPr>
      <t>, zawartość tłuszczu min. 2,4g, zawartość cukru do 10g/100g gotowego produktu, różne smaki. O wystarczająco długiej dacie ważności min 12 dni od daty dostawy.</t>
    </r>
  </si>
  <si>
    <r>
      <rPr>
        <b/>
        <sz val="8"/>
        <rFont val="Times New Roman"/>
        <family val="1"/>
        <charset val="238"/>
      </rPr>
      <t xml:space="preserve">Masło. </t>
    </r>
    <r>
      <rPr>
        <sz val="8"/>
        <rFont val="Times New Roman"/>
        <family val="1"/>
        <charset val="238"/>
      </rPr>
      <t>Zawartość tłuszczu min 82%</t>
    </r>
  </si>
  <si>
    <t>l</t>
  </si>
  <si>
    <t>Serek typu Almette 150g.</t>
  </si>
  <si>
    <t>Serek topiony plastry 130g typu Hohland</t>
  </si>
  <si>
    <r>
      <rPr>
        <b/>
        <sz val="8"/>
        <rFont val="Times New Roman"/>
        <family val="1"/>
        <charset val="238"/>
      </rPr>
      <t xml:space="preserve">Śmietana 18 %  1000g lub produkt  równoważny. </t>
    </r>
    <r>
      <rPr>
        <sz val="8"/>
        <rFont val="Times New Roman"/>
        <family val="1"/>
        <charset val="238"/>
      </rPr>
      <t>Skład: Śmietana pasteryzowana. Zawartość tłuszczu: 18% O wystarczająco długiej dacie ważności min 12 dni od daty dostawy. Opakowanie jednostkowe wiaderko plastikowe z tworzywa sztucznego przeznaczonego do kontaktu z żywnością. PKWIU:10.51.12.0</t>
    </r>
  </si>
  <si>
    <r>
      <rPr>
        <b/>
        <sz val="8"/>
        <rFont val="Times New Roman"/>
        <family val="1"/>
        <charset val="238"/>
      </rPr>
      <t xml:space="preserve">Twaróg biały półtłusty . </t>
    </r>
    <r>
      <rPr>
        <sz val="8"/>
        <rFont val="Times New Roman"/>
        <family val="1"/>
        <charset val="238"/>
      </rPr>
      <t xml:space="preserve">Blok o konsystencji twardej, zwartej, umiarkowanie plastycznej, nie mazistej. Smak i zapach lekko kwaśny, barwa biała do lekko kremowej, jednolita bez smug i plam. Zawartość tłuszczu min 15% suchej masy. Opakowanie jednostkowe przeznaczone do kontaktu z żywnością. O wystarczająco długiej dacie ważności min 12dni od daty dostawy </t>
    </r>
  </si>
  <si>
    <r>
      <rPr>
        <b/>
        <sz val="8"/>
        <color indexed="8"/>
        <rFont val="Times New Roman"/>
        <family val="1"/>
        <charset val="238"/>
      </rPr>
      <t>Bekon typu Aleksandria.</t>
    </r>
    <r>
      <rPr>
        <sz val="8"/>
        <color indexed="8"/>
        <rFont val="Times New Roman"/>
        <family val="1"/>
        <charset val="238"/>
      </rPr>
      <t xml:space="preserve"> Preferencje zamawiającego w zakresie “jakości”: Wygląd ogólny: kształt uzależniony od rodzaju mięśnia oraz użytej osłonki; powierzchnia zewnętrzna batonu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SMAK – ZAPACH : charakterystyczny dla danego asortymentu wyczuwalny smak wędzenia .Niedopuszczalny jest smak i zapach świadczący o nieświeżości lub inny obcy . Barwa przekroju: różowa lub różowo-czerwona w przypadku wędzonek z mięsa peklowanego lub szara w przypadku wędzonek z mięsa niepeklowanego; niedopuszczalne są odchylenia. Nie dopuszcza się obecności  hydrokoloidów, preparatów błonnikowych.</t>
    </r>
  </si>
  <si>
    <t>Kabanosy wieprzowe typu Tarczyński</t>
  </si>
  <si>
    <r>
      <rPr>
        <b/>
        <sz val="8"/>
        <rFont val="Times New Roman"/>
        <family val="1"/>
        <charset val="238"/>
      </rPr>
      <t xml:space="preserve">Bułka tarta  1 kg  </t>
    </r>
    <r>
      <rPr>
        <sz val="8"/>
        <rFont val="Times New Roman"/>
        <family val="1"/>
        <charset val="238"/>
      </rPr>
      <t xml:space="preserve">
produkt spożywczy powstały wskutek zmielenia bądź starcia suchego pieczywa. 
Sypka, bez grudek, barwa jasna, złocista, bez zanieczyszczeń . Zapach swoisty, bez obcych zapachów.
Opakowanie jednostkowe- torby papierowe lub foliowe, przeznaczone do kontaktu z żywnością.
Bułki ciemne, ziarniste 90g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</si>
  <si>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t>Chleb Tostowy 500g</t>
  </si>
  <si>
    <t xml:space="preserve">Chrzan typu „Frutico”  290g lub produkt równoważny,   tarty zakwaszany kwaskiem cytrynowym.Opakowanie jednostkowe  słoik szklany z zakrętką. </t>
  </si>
  <si>
    <t xml:space="preserve">Cukier kryształ 1kg typu  "Polski cukier" lub produkt równoważny .  Opakowanie jednostkowe - torby papierowe.  </t>
  </si>
  <si>
    <t>Rogalik typu 7-days</t>
  </si>
  <si>
    <r>
      <t>Dżem owocowy typu "Anna"  280g lub produkt równoważny. Różne smaki.  Zawartość owoców minimum 30-40g na 100g wyrobu. Słoik z metalową zakrętką. Okres przydatności do spożycia deklarowany przez producenta powinien wynosić</t>
    </r>
    <r>
      <rPr>
        <sz val="10"/>
        <rFont val="Calibri"/>
        <family val="2"/>
        <charset val="238"/>
      </rPr>
      <t xml:space="preserve"> nie mniej niż 3 miesiące od daty dostawy.  </t>
    </r>
  </si>
  <si>
    <t>Fasola Piękny Jaś</t>
  </si>
  <si>
    <r>
      <t xml:space="preserve">Groszek konserwowy typu  </t>
    </r>
    <r>
      <rPr>
        <sz val="10"/>
        <rFont val="Calibri"/>
        <family val="2"/>
        <charset val="238"/>
      </rPr>
      <t xml:space="preserve">"Dawtona" 2600g lub  produkt równoważny . Opakowanie jednostkowe puszka metalowa.  Okres przydatności do spożycia deklarowany przez producenta powinien wynosić nie mniej niż 6 miesięcy od daty dostawy. </t>
    </r>
  </si>
  <si>
    <t xml:space="preserve">Groszek ptysiowy delikatesowy  125g lub produkt równoważny.  Okres przydatności do spożycia deklarowany przez producenta powinien wynosić nie mniej niż 3 miesiące od daty dostawy. </t>
  </si>
  <si>
    <t>Herbata granulowana typu Lipton. lub produkt równoważny 100g. Opakowanie jednostkowe, okres przydatności do spożycia deklarowany przez producenta powinien wynosić nie mniej niż 3 miesiące od daty dostawy. CN 0902 30 00</t>
  </si>
  <si>
    <r>
      <t>Jaja wielkość M  lub produkt równoważny.  Jaja spożywcze określane w kategorii wagowej  jako średnie, ważące od 53-63g. o normalnym kształcie, czyste, nie uszkodzone, nie myte. Oznakowane literą M i kodem od nr 0-2. Okres przydatności do spożycia deklarowany przez producenta powinien wynosić nie mniej niż 14 dni od daty dostawy. Jaja zapakowane w wytłaczanki chroniące przed uszkodzeniem. Temperatura przechowywania 5-18</t>
    </r>
    <r>
      <rPr>
        <vertAlign val="superscript"/>
        <sz val="10"/>
        <rFont val="Calibri"/>
        <family val="2"/>
        <charset val="238"/>
      </rPr>
      <t>o</t>
    </r>
    <r>
      <rPr>
        <sz val="10"/>
        <rFont val="Calibri"/>
        <family val="2"/>
        <charset val="238"/>
      </rPr>
      <t xml:space="preserve">C. </t>
    </r>
  </si>
  <si>
    <t xml:space="preserve">Kasza kus-kus. Opakowanie jednostkowe torby foliowe lub  papierowe przeznaczone do kontaktu z żywnością. Okres przydatności do spożycia deklarowany przez producenta powinien wynosić nie mniej niż 3 miesięcy od daty dostawy. </t>
  </si>
  <si>
    <r>
      <t>Kasza manna  masa netto 1kg. Opakowanie jednostkowe- torby papierowe lub foliowe, przeznaczone do kontaktu z żywnością. Okres przydatności do spożycia deklarowany przez producenta powinien wynosić</t>
    </r>
    <r>
      <rPr>
        <sz val="10"/>
        <rFont val="Calibri"/>
        <family val="2"/>
        <charset val="238"/>
      </rPr>
      <t xml:space="preserve"> nie mniej niż 3 miesiące od daty dostawy. </t>
    </r>
  </si>
  <si>
    <t xml:space="preserve">Kawa do parzenia typu  „Jacobs”(palona, mielona)  masa netto 200g lub produkt równoważny.  Skład 100% kawa arabica. Opakowanie jednostkowe przeznaczone do kontaktu z żywnością. Okres przydatności do spożycia deklarowany przez producenta powinien wynosić nie mniej niż 3 miesiące od daty dostawy.  </t>
  </si>
  <si>
    <t xml:space="preserve">Ketchup pikantny/ łagodny  typu „Pudliszki” 480g  lub produkt równoważny. Skład min: przecier pomidorowy 62%, cukier, ocet, sól, skrobia kukurydziana. Opakowanie jednostkowe butelka plastikowa PET przeznaczona do kontaktu z żywnością. Okres przydatności do spożycia deklarowany przez producenta powinien wynosić nie mniej niż 3 miesiące od daty dostawy. </t>
  </si>
  <si>
    <r>
      <t>Koncentrat barszczu czerwonego    400ml. Skład: woda, zagęszczony sok z buraków ćwikłowych  min.27%, cukier, sól, ocet spirytusowy, regulator kwasowości, kwas cytrynowy, przyprawy.Opakowanie jednostkowe, butelka szklana. Okres przydatności do spożycia deklarowany przez producenta powinien wynosić</t>
    </r>
    <r>
      <rPr>
        <sz val="10"/>
        <rFont val="Calibri"/>
        <family val="2"/>
        <charset val="238"/>
      </rPr>
      <t xml:space="preserve"> nie mniej niż 3 miesiące od daty dostawy. </t>
    </r>
  </si>
  <si>
    <r>
      <t>Koncentrat pomidorowy 30%  typu ”Pudliszki” 950g lub produkt równoważny. Zawartośc extraktu 28-30%. Opakowanie jednostkowe masa netto 920g. Okres przydatności do spożycia deklarowany przez producenta powinien wynosić</t>
    </r>
    <r>
      <rPr>
        <sz val="10"/>
        <rFont val="Calibri"/>
        <family val="2"/>
        <charset val="238"/>
      </rPr>
      <t xml:space="preserve"> nie mniej niż  3 miesiące od daty dostawy. </t>
    </r>
  </si>
  <si>
    <r>
      <t>Kukurydza konserwowa słodka typu„Dawtona” puszka  2600g   lub produkt równoważny. Produkt otrzymywany z ziarna kukurydzy cukrowej zalany roztworem cukru i soli kuchennej, utrwalony termicznie. Okres przydatności do spożycia deklarowany przez producenta powinien wynosić</t>
    </r>
    <r>
      <rPr>
        <sz val="10"/>
        <rFont val="Calibri"/>
        <family val="2"/>
        <charset val="238"/>
      </rPr>
      <t xml:space="preserve"> nie mniej niż 6 miesięcy od daty dostawy </t>
    </r>
  </si>
  <si>
    <t xml:space="preserve">Kurkuma  20g . </t>
  </si>
  <si>
    <t xml:space="preserve">Kwasek cytrynowy   20g . Opakowanie jednostkowe. Okres przydatności do spożycia deklarowany przez producenta powinien wynosić nie mniej niż 3 miesiące od daty dostawy. </t>
  </si>
  <si>
    <r>
      <t xml:space="preserve">Liść laurowy  7g.  Wysuszone </t>
    </r>
    <r>
      <rPr>
        <sz val="10"/>
        <rFont val="Calibri"/>
        <family val="2"/>
        <charset val="238"/>
      </rPr>
      <t xml:space="preserve">liście 100%. Opakowanie jednostkowe- torby foliowe lub papierowe przeznaczone do kontaktu z żywnością. Okres przydatności do spożycia deklarowany przez producenta powinien wynosić nie mniej niż 3 miesiące od daty dostawy. </t>
    </r>
  </si>
  <si>
    <t xml:space="preserve">Majeranek  10g. Ziele majeranku otarte. Opakowanie jednostkowe torby foliowe lub papierowe przeznaczone do kontaktu z żywnością. Okres przydatności do spożycia deklarowany przez producenta powinien wynosić nie mniej niż 3 miesiące od daty dostawy. </t>
  </si>
  <si>
    <t xml:space="preserve">Majonez  typu ”Winiary”  3000g  lub produkt równoważny. Opakowanie jednostkowe - słój szklany.  Okres przydatności do spożycia deklarowany przez producenta powinien wynosić nie mniej niż 2 m-ce od daty dostawy. </t>
  </si>
  <si>
    <t xml:space="preserve">Mąka ziemniaczana  1 kg , skład: skrobia ziemniaczana, opakowanie jednostkowe.  Okres przydatności do spożycia deklarowany przez producenta powinien wynosić nie mniej niż 3m-ce od daty dostawy. </t>
  </si>
  <si>
    <t xml:space="preserve">Miód wielokwiatowy  1000g . Opakowanie jednostkowe, słoik szklany.  Okres przydatności do spożycia deklarowany przez producenta powinien wynosić nie mniej niż 3m-ce od daty dostawy. </t>
  </si>
  <si>
    <t xml:space="preserve">Musztarda sarepska, kremska, delikatesowa 960g. Opakowanie słoik szklany z zakrętką. Okres przydatności do spożycia deklarowany przez producenta powinien wynosić nie mniej niż 3 miesiące od daty dostawy. </t>
  </si>
  <si>
    <t>Sezam Sante 300g  lub produkt równoważny.</t>
  </si>
  <si>
    <t>Nutella 350G  lub produkt równoważny.</t>
  </si>
  <si>
    <t xml:space="preserve">Ocet spirytusowy 10% typu "Parczew" 500ml lub produkt równoważny. Opakowanie jednostkowe, plastikowa butelka. Okres przydatności do spożycia deklarowany przez producenta powinien wynosić nie mniej niż 3 miesiące od daty dostawy. </t>
  </si>
  <si>
    <r>
      <t xml:space="preserve">Olej rzepakowy uniwersalny typu Kujawski lub produkt równoważny. Skład: 100%  rafinowany olej. </t>
    </r>
    <r>
      <rPr>
        <sz val="10"/>
        <rFont val="Calibri"/>
        <family val="2"/>
        <charset val="238"/>
      </rPr>
      <t xml:space="preserve">Opakowanie jednostkowe- butelka z tworzywa sztucznego typu PET przeznaczona do kontaktu z żywnośćią.  Okres przydatności do spożycia deklarowany przez producenta powinien wynosić nie mniej niż 3 miesiące od daty dostawy. </t>
    </r>
  </si>
  <si>
    <t xml:space="preserve">Papryka ostra-mielona typu "Carum" 20g lub produkt równoważny. Skład: papryka ostra mielona. Opakowanie jednostkowe przeznaczone do kontaktu z żywnością. Okres przydatności do spożycia deklarowany przez producenta powinien wynosić nie mniej niż 6 miesięcy od daty dostawy. </t>
  </si>
  <si>
    <t xml:space="preserve">Papryka słodka-mielona  typu "Carum" 20g lub produkt równoważny. Skład: papryka słodka 100%. Opakowanie jednostkowe przeznaczone do kontaktu z żywnością. Okres przydatności do spożycia deklarowany przez producenta powinien wynosić nie mniej niż 6 miesięcy od daty dostawy. </t>
  </si>
  <si>
    <t xml:space="preserve">Płatki czekoladowe 250g.Opakowanie jednostkowe, torby foliowe, wykonane  z materiałów przeznaczonych do kontaktu z żywnością. Okres przydatności do spożycia deklarowany przez producenta powinien wynosić nie mniej niż 3 miesiące od daty dostawy.  </t>
  </si>
  <si>
    <t xml:space="preserve">Płatki miodowe 250g. Opakowanie jednostkowe. Okres przydatności do spożycia deklarowany przez producenta powinien wynosić nie mniej niż 3 miesiące od daty dostawy. </t>
  </si>
  <si>
    <t xml:space="preserve">Płatki cynamonowe typu Nestle 250g lub produkt równoważny. . Opakowanie jednostkowe. Okres przydatności do spożycia deklarowany przez producenta powinien wynosić nie mniej niż 3 miesiące od daty dostawy. </t>
  </si>
  <si>
    <r>
      <t xml:space="preserve">Pomidory suszone w oleju 290g.Skład: pomidory suszone, olej roślinny, woda, </t>
    </r>
    <r>
      <rPr>
        <sz val="10"/>
        <rFont val="Calibri"/>
        <family val="2"/>
        <charset val="238"/>
      </rPr>
      <t xml:space="preserve"> przyprawy. Opakowanie  jednostkowe- słoik szklany z zakrętką.  Okres przydatności do spożycia deklarowany przez producenta powinien wynosić nie mniej niż 3m-ce od daty dostawy. </t>
    </r>
  </si>
  <si>
    <t xml:space="preserve">Przyprawa do wieprzowiny typu   "Prymat" 20g lub produkt równoważny.  Opakowanie jednostkowe przeznaczone do kontaktu z żywnością. Okres przydatności do spożycia deklarowany przez producenta powinien wynosić nie mniej niż 6 m-cy od daty dostawy. </t>
  </si>
  <si>
    <t xml:space="preserve">Rosół Winiary 220g lub produkt równoważny. Okres przydatności do spożycia deklarowany przez producenta powinien wynosić nie mniej niż 3 miesiące od daty dostawy. </t>
  </si>
  <si>
    <t xml:space="preserve">Sliwka kalifornijska 100G. Opakowanie jednostkowe przeznaczone do kontaktu z żywnością. Okres przydatności do spożycia deklarowany przez producenta powinien wynosić nie mniej niż 3 miesiące od daty dostawy </t>
  </si>
  <si>
    <r>
      <t>Sos bolognes w proszku typu  „Winiary” 46g lub pr</t>
    </r>
    <r>
      <rPr>
        <sz val="10"/>
        <rFont val="Calibri"/>
        <family val="2"/>
        <charset val="238"/>
      </rPr>
      <t xml:space="preserve">odukt równoważny. Opakowanie jednostkowe -torebka.Okres przydatności do spożycia deklarowany przez producenta powinien wynosić nie mniej niż 6 miesięcy od daty dostawy. </t>
    </r>
  </si>
  <si>
    <r>
      <t>Sos czosnkowy  typu „Fanex” 950</t>
    </r>
    <r>
      <rPr>
        <sz val="10"/>
        <rFont val="Calibri"/>
        <family val="2"/>
        <charset val="238"/>
      </rPr>
      <t xml:space="preserve">g lub produkt równoważny.  Opakowanie jednostkowe-torebka. Okres przydatności do spożycia deklarowany przez producenta powinien wynosić nie mniej niż 6 miesięcy od daty dostawy. </t>
    </r>
  </si>
  <si>
    <r>
      <t>Sos sałatkowy 9g typu "</t>
    </r>
    <r>
      <rPr>
        <sz val="10"/>
        <rFont val="Calibri"/>
        <family val="2"/>
        <charset val="238"/>
      </rPr>
      <t xml:space="preserve">Prymat " lub produkt równoważny.  Opakowanie jednostkowe przeznaczone do kontaktu z żywnością. Okres przydatności do spożycia deklarowany przez producenta powinien wynosić nie mniej niż 6 m-cy od daty dostawy. </t>
    </r>
  </si>
  <si>
    <t xml:space="preserve">Sól kuchenna jodowana 1kg. Opakowanie jednostkowe przeznaczone do kontaktu z żywnością. Okres przydatności do spożycia deklarowany przez producenta powinien wynosić nie mniej niż 3 miesiące od daty dostawy  </t>
  </si>
  <si>
    <r>
      <t>Syrop  typu "Herbapol" owocowy różne smaki 420 ml lub produkt rownoważny.  Skład m.in: cukier, syrop glukozowo-fruktozowy, woda, zagęszczony sok aroniowy, regulator kw</t>
    </r>
    <r>
      <rPr>
        <sz val="10"/>
        <rFont val="Calibri"/>
        <family val="2"/>
        <charset val="238"/>
      </rPr>
      <t xml:space="preserve">asowości, kwas cytrynowy, 0,43% zagęszczonego soku owocowego  o ekstrakcie ogólnym minimum 65%, wit.C.  Okres przydatności do spożycia deklarowany przez producenta powinien wynosić nie mniej niż 3 miesiące od daty dostawy. </t>
    </r>
  </si>
  <si>
    <t>Szczaw konserwowy  siekany 315g typu  "Frutico" lub produkt równoważny. Skład: siekane liście szczawiu, sól. Opakowanie jednostkowe, słoik szklany z zakrętką. Okres przydatności do spożycia deklarowany przez producenta powinien wynosić nie mniej niż 6 miesięcy od daty dostawy.</t>
  </si>
  <si>
    <t xml:space="preserve">Tortilla 296g typu Develey lub produkt równoważny, placki ciasto pszenne. Skład min. mąka pszenna, woda, olej, sól. </t>
  </si>
  <si>
    <t xml:space="preserve">Przyprawa Vegetta 200g. Opakowanie jednostkowe przeznaczone do kontaktu z żywnością. Okres przydatności do spożycia deklarowany przez producenta powinien wynosić nie mniej niż 6 m-cy od daty dostawy. </t>
  </si>
  <si>
    <t xml:space="preserve">Woda mineralna gazowana / niegazowana typu "Cisowianka" 1,5l lub produkt równoważny.Opakowania jednostkowe- butelka z zakrętką z tworzywa sztucznego PET, przeznaczone do kontaktu z żywnością. Okres przydatności do spożycia deklarowany przez producenta powinien wynosić nie mniej niż  6 miesięcy od daty dostawy. </t>
  </si>
  <si>
    <t xml:space="preserve">Ziele angielskie całe 15g . Skład: wysuszone ziarno ziela angielskiego.Opakowanie jednostkowe przeznaczone do kontaktu z żywnością. Okres przydatności do spożycia deklarowany przez producenta powinien wynosić nie mniej niż 6 m-cy od daty dostawy.  </t>
  </si>
  <si>
    <t xml:space="preserve">Zupa barszcz biały  typu ”winiary” 66g lub produkt równoważny. .Opakowanie jednostkowe- torebka. Okres przydatności do spożycia deklarowany przez producenta powi nien wynosić nie mniej niż 6 m-cy od daty dostawy. </t>
  </si>
  <si>
    <t xml:space="preserve">Zupa grzybowa typu  „Winiary” 44g lub produkt równoważny.  Opakowanie jednostkowe przeznaczone do kontaktu z żywnością- torebka. Okres przydatności do spożycia deklarowany przez producenta powinien wynosić nie mniej niż  3 miesiące od daty dostawy.  </t>
  </si>
  <si>
    <r>
      <t>Cukier wanilinowy  typu  „Carum" 32g lub produkt równoważny,  opakowanie jednostkowe. Okres przydatności do spożycia deklarowany przez producenta powinien wynosić</t>
    </r>
    <r>
      <rPr>
        <sz val="10"/>
        <rFont val="Calibri"/>
        <family val="2"/>
        <charset val="238"/>
      </rPr>
      <t xml:space="preserve"> nie mniej niż 3 miesiące od daty dostawy.</t>
    </r>
  </si>
  <si>
    <t>Musli owocowe typu Sante 350g lub produkt równoważny.</t>
  </si>
  <si>
    <t xml:space="preserve">Pieprz czarny mielony  typu "Carum" 20g lub produkt równoważny.  Produkt otrzymany z wysuszonych i zmielonych ziaren pieprzu czarnego, używany do poprawy smaku potraw. Opakowanie jednostkowe. Okres przydatności do spożycia deklarowany przez producenta powinien wynosić nie mniej niż 6 m-cy od daty dostawy. </t>
  </si>
  <si>
    <t>Pieprz ziołowy typu "Carum" 20g lub produkt równoważny.   Skład: gorczyca, kminek, kolendra, papryka ostra, czosnek,kozieradka, majeranek.  Opakowanie jednostkowe przeznaczone do kontaktu z żywnością. Okres przydatności do spożycia deklarowany przez producenta powinien wynosić nie mniej niż 6 m-cy od daty dostawy.</t>
  </si>
  <si>
    <t>Przyprawa do kurczaka typu Carum 36g lub produkt równoważny. Opakowanie jednostkowe przeznaczone do kontaktu z żywnością. Okres przydatności do spożycia deklarowany przez producenta powinien wynosić nie mniej niż 6 miesięcy od daty dostawy.</t>
  </si>
  <si>
    <t xml:space="preserve">Przyprawa - zioła prowansalskie 10g typu "Carum" lub produkt równoważny. Skład m.in: oregano, cząber, rozmaryn,bazylia,majeranek, tymianek itp. Opakowanie jednostkowe przeznaczone do kontaktu z żywnością. Okres przydatności do spożycia deklarowany przez producenta powinien wynosić nie mniej niż 6 miesięcy od daty dostawy.  </t>
  </si>
  <si>
    <r>
      <t>Przyprawa do gyrosa typu „Carum” 20g lub produkt równoważny</t>
    </r>
    <r>
      <rPr>
        <sz val="10"/>
        <rFont val="Calibri"/>
        <family val="2"/>
        <charset val="238"/>
      </rPr>
      <t xml:space="preserve">.  Opakowanie jednostkowe przeznaczone do kontaktu z żywnością. Okres przydatności do spożycia deklarowany przez producenta powinien wynosić nie mniej niż 6 m-cy od daty dostawy. </t>
    </r>
  </si>
  <si>
    <t xml:space="preserve">Przyprawa tymianek typu „Carum” 20g lub produkt równoważny.  Opakowanie jednostkowe przeznaczone do kontaktu z żywnością. Okres przydatności do spożycia deklarowany przez producenta powinien wynosić nie mniej niż 6 m-cy od daty dostawy. </t>
  </si>
  <si>
    <r>
      <t>Przyprawa do ziemniaków typu „Carum”  20g lub produkt równowa</t>
    </r>
    <r>
      <rPr>
        <sz val="10"/>
        <rFont val="Calibri"/>
        <family val="2"/>
        <charset val="238"/>
      </rPr>
      <t xml:space="preserve">żny. Opakowanie jednostkowe. Okres przydatności do spożycia deklarowany przez producenta powinien wynosić nie mniej niż 3 miesiące od daty dostawy. </t>
    </r>
  </si>
  <si>
    <r>
      <t>Kasza gryczana  prażona masa netto .  Opakowanie jednostkowe - torby papierowe lub foliowe, przeznaczone do kontaktu z żywnością. Okres przydatności do spożycia deklarowany przez producenta powinien wynosić</t>
    </r>
    <r>
      <rPr>
        <sz val="10"/>
        <rFont val="Calibri"/>
        <family val="2"/>
        <charset val="238"/>
      </rPr>
      <t xml:space="preserve"> nie mniej niż 3 miesiące od daty dostawy.  </t>
    </r>
  </si>
  <si>
    <r>
      <t>Kasza jęczmienna gruba lub średnia . Opakowanie jednostkowe- torby papierowe lub foliowe, przeznaczone do kontaktu z żywnością. Okres przydatności do spożycia deklarowany przez producenta powinien wynosić</t>
    </r>
    <r>
      <rPr>
        <sz val="10"/>
        <rFont val="Calibri"/>
        <family val="2"/>
        <charset val="238"/>
      </rPr>
      <t xml:space="preserve"> nie mniej niż 3 miesiące od daty dostawy.  </t>
    </r>
  </si>
  <si>
    <r>
      <t xml:space="preserve">Makaron  typu „Lubella” różne rodzaje  lub produkt równoważny, opakowanie jednostkowe, różne formy: spagetti, nitka, </t>
    </r>
    <r>
      <rPr>
        <u/>
        <sz val="10"/>
        <rFont val="Calibri"/>
        <family val="2"/>
        <charset val="238"/>
      </rPr>
      <t>kokardki, kolorowy</t>
    </r>
    <r>
      <rPr>
        <sz val="10"/>
        <rFont val="Calibri"/>
        <family val="2"/>
        <charset val="238"/>
      </rPr>
      <t xml:space="preserve">. Skład: mąka makaronowa pszenna. Bez konserwantów, dopuszczalne środki barwiące kurkuma lub naturalny karoten. Okres przydatności do spożycia deklarowany przez producenta powinien wynosić nie mniej niż 6 miesięcy od daty dostawy.  </t>
    </r>
  </si>
  <si>
    <r>
      <rPr>
        <b/>
        <sz val="8"/>
        <color indexed="8"/>
        <rFont val="Times New Roman"/>
        <family val="1"/>
        <charset val="238"/>
      </rPr>
      <t>Kiełbasa typu „krakowska” podsuszana</t>
    </r>
    <r>
      <rPr>
        <sz val="8"/>
        <color indexed="8"/>
        <rFont val="Times New Roman"/>
        <family val="1"/>
        <charset val="238"/>
      </rPr>
      <t xml:space="preserve"> . Preferencje zamawiającego w zakresie jakości:</t>
    </r>
    <r>
      <rPr>
        <b/>
        <sz val="8"/>
        <color indexed="8"/>
        <rFont val="Times New Roman"/>
        <family val="1"/>
        <charset val="238"/>
      </rPr>
      <t xml:space="preserve"> Zawartość  wsadu mięsnego 65-70%. </t>
    </r>
    <r>
      <rPr>
        <sz val="8"/>
        <color indexed="8"/>
        <rFont val="Times New Roman"/>
        <family val="1"/>
        <charset val="238"/>
      </rPr>
      <t>Wygląd: wyrób w osłonce naturalnej lub sztucznej, powierzchnia czysta i sucha, osłonka ściśle przylegająca do farszu , nie dopuszcza się wycieku tłuszczu i galarety, Smak-zapach: charakterystyczny dla danego asortymentu, aromatyczny,  wyczuwalny smak i zapach użytych przypraw, niedopuszczalny jest smak i zapach świadczący o nie świeżości. Konsystencja: grubo rozdrobniona,   surowce równomiernie rozłożone, niedopuszczalne skupiska  jednego składnika, zacieków tłuszczu  ścisła, nie rozpadająca się. Barwa w przekroju jasnoróżowa do ciemnoróżowej, barwa tłuszczu – od kremowej do białej. Niedopuszczalna jest barwa nietypowa, szarozielona, plamy na powierzchni wynikające z niedowędzenia</t>
    </r>
  </si>
  <si>
    <t xml:space="preserve">Polędwica drobiowa , szynka drobiowa , bez wzmacniaczy smaku konserwantów przedłużających świeżość </t>
  </si>
  <si>
    <r>
      <rPr>
        <b/>
        <sz val="8"/>
        <rFont val="Times New Roman"/>
        <family val="1"/>
        <charset val="238"/>
      </rPr>
      <t>Jogurt grecki 1  l lub produkt równoważny</t>
    </r>
    <r>
      <rPr>
        <sz val="8"/>
        <rFont val="Times New Roman"/>
        <family val="1"/>
        <charset val="238"/>
      </rPr>
      <t>. Skład  min: mleko, serwatka odtworzona, cukier,  żywe bakterie jogurtowe, o wystarczająco długiej dacie ważności min 20 dni od daty dostawy.</t>
    </r>
  </si>
  <si>
    <r>
      <rPr>
        <b/>
        <sz val="8"/>
        <rFont val="Times New Roman"/>
        <family val="1"/>
        <charset val="238"/>
      </rPr>
      <t xml:space="preserve">Mleko </t>
    </r>
    <r>
      <rPr>
        <sz val="8"/>
        <rFont val="Times New Roman"/>
        <family val="1"/>
        <charset val="238"/>
      </rPr>
      <t xml:space="preserve"> </t>
    </r>
    <r>
      <rPr>
        <b/>
        <sz val="8"/>
        <rFont val="Times New Roman"/>
        <family val="1"/>
        <charset val="238"/>
      </rPr>
      <t>2% 1 l UHT lub produkt  równoważny</t>
    </r>
    <r>
      <rPr>
        <sz val="8"/>
        <rFont val="Times New Roman"/>
        <family val="1"/>
        <charset val="238"/>
      </rPr>
      <t xml:space="preserve">. Zawartość tłuszczu 2%, pasteryzowane, trwałość min. 5 dni od daty dostarczenia. Nie może zawierać żadnych dodatków. Barwa : biała z lekko żółtawym odcieniem, konsystencja płynna. </t>
    </r>
  </si>
  <si>
    <t>Czosnek świeży główka.</t>
  </si>
  <si>
    <t>W pozycjach w których użyto nazwy towarowej Wykonawca może złożyć ofetrę na towar równoważny do towaru, który wymieniono za pomocą nazwy towarowej. Równoważność oznacza skład i właściwości nie gorsze niż skład i właściwości towaru z nazwy towarowej.</t>
  </si>
  <si>
    <t xml:space="preserve">Wykonawca oświadcza , że , że oferowane artykuły spełniają wymagania określone przepisami ustawy z dnia 25 sierpnia 2006r. o bezpieczeństwie żywności i żywienia (Dz.U. z 2017 r., poz.  149) oraz Rozporządzenie Ministra Zdrowia z dnia 26 lipca 2016 r. w sprawie grup środków spożywczych przeznaczonych do sprzedaży dzieciom i młodzieży w jednostkach systemu oświaty oraz wymagań, jakie muszą spełniać środki spożywcze stosowane w ramach żywienia zbiorowego dzieci i młodzieży w tych jednostkach ( Dz. U.z  2016r. poz. 1154).
</t>
  </si>
  <si>
    <t>Razem</t>
  </si>
  <si>
    <t xml:space="preserve">Ogórek konserwowy  1 l . Skład: ogórek, woda, ocet, cukier,sól, przyprawy. Opakowanie jednostkowe słoik szklany z zakrętką. Okres przydatnosci do spozycia nie mniej niż 3 m-ce od daty dostawy. </t>
  </si>
  <si>
    <t xml:space="preserve">Pomidory w zalewie całe lub krojone puszka 400g .Skład m.in: pomidory  60%, sok pomidorowy, sól, regulator kwasowości.  Opakowanie jednostkowe- puszka. Okres przydatności do spożycia deklarowany przez producenta powinien wynosić nie mniej niż 3 miesiące od daty dostawy. </t>
  </si>
  <si>
    <t xml:space="preserve">Przyprawa curry 1kg typu "Carum"  lub produkt równoważny. Opakowanie jednostkowe. Okres przydatności do spożycia deklarowany przez producenta powinien wynosić nie mniej niż 3 miesiące od daty dostawy. </t>
  </si>
  <si>
    <t xml:space="preserve">Kasza Bulgur. Opakowanie jednostkowe przeznaczone do kontaktu z żywnością. Okres przydatności do spożycia deklarowany przez producenta powinien wynosić nie mniej niż 3 miesiące od daty dostawy </t>
  </si>
  <si>
    <t xml:space="preserve">Przyprawa do zup typu Magi 960g. Opakowanie jednostkowe przeznaczone do kontaktu z żywnością- torebka. Okres przydatności do spożycia deklarowany przez producenta powinien wynosić nie mniej niż  3 miesiące od daty dostawy.  </t>
  </si>
  <si>
    <t>Hamburger bułka</t>
  </si>
  <si>
    <t>Hamburger kotlet</t>
  </si>
  <si>
    <t>Śledzie op. 5kg</t>
  </si>
  <si>
    <t>Pulpa pomidorowa op. 3kg</t>
  </si>
  <si>
    <t>Słonina</t>
  </si>
  <si>
    <t>Zpiekanka</t>
  </si>
  <si>
    <t>Bułka do kebaba</t>
  </si>
  <si>
    <t xml:space="preserve">Kapusta czerwona.  kapusty zwarte, bez liści zewnętrznych, kolor typowy, bez uszkodzeń mechanicznych i  bez oznak zepsucia, bez oznak przemrożenia, chorobowych, zepsucia, odleżyn gnilnych biologicznych, pakowana- skrzynka z tworzywa sztucznego lub ażurowy worek- siatka. Klasa jakości I </t>
  </si>
  <si>
    <t>Arbuz.  bez plam, bez uszkodzeń mechanicznych i zanieczyszczeń biologicznych pakowany w pudło kartonowe lub skrzynki, klasa jakości I.</t>
  </si>
  <si>
    <t>Cukinia, barwa ciemnozielona, zapach świeży, bez uszkodzeń mechanicznych, bez oznak przemrożenia, chorobowych, zepsucia, odleżyn gnilnych). Opakowane worek foliowy perforowany lub skrzynka z tworzywa sztucznego. Klasa jakości I.</t>
  </si>
  <si>
    <t>Sałata,  kolor zielony, nie uszkodzone liście, bez oznak przemrożenia, chorobowych, zepsucia, odleżyn gnilnych. Pakowana skrzynka z tworzywa sztucznego. Klasa jakości I.</t>
  </si>
  <si>
    <t xml:space="preserve">Bazylia  20 g. Opakowanie jednostkowe przeznaczone do kontaktu z żywnością. Okres przydatności do spożycia deklarowany przez producenta powinien wynosić nie mniej niż 6 m-cy od daty dostawy.  </t>
  </si>
  <si>
    <t xml:space="preserve">Grzyby suszone 20 g. Opakowanie jednostkowe przeznaczone do kontaktu z żywnością- torebka. Okres przydatności do spożycia deklarowany przez producenta powinien wynosić nie mniej niż  3 miesiące od daty dostawy.  </t>
  </si>
  <si>
    <t xml:space="preserve">Przyprawa do ryb 20 g. Opakowanie jednostkowe przeznaczone do kontaktu z żywnością- torebka. Okres przydatności do spożycia deklarowany przez producenta powinien wynosić nie mniej niż  3 miesiące od daty dostawy.  </t>
  </si>
  <si>
    <t xml:space="preserve">Kostki rosołowe op 18szt, 180g. Opakowanie jednostkowe przeznaczone do kontaktu z żywnością- torebka. Okres przydatności do spożycia deklarowany przez producenta powinien wynosić nie mniej niż  3 miesiące od daty dostawy.  </t>
  </si>
  <si>
    <t xml:space="preserve">Ryż paraboliczny. Opakowanie jednostkowe przeznaczone do kontaktu z żywnością. Okres przydatności do spożycia deklarowany przez producenta powinien wynosić nie mniej niż 3 miesiące od daty dostawy </t>
  </si>
  <si>
    <r>
      <rPr>
        <b/>
        <sz val="8"/>
        <color theme="1"/>
        <rFont val="Times New Roman"/>
        <family val="1"/>
        <charset val="238"/>
      </rPr>
      <t>Parówki</t>
    </r>
    <r>
      <rPr>
        <sz val="8"/>
        <color theme="1"/>
        <rFont val="Times New Roman"/>
        <family val="1"/>
        <charset val="238"/>
      </rPr>
      <t xml:space="preserve"> , 93% mięsa z szynki bez fosforanów
PKWiU – 15.13.12 -33.20
Preferencje zamawiającego w zakresie „jakości”
 WYGLĄD OGÓLNY- wyrób w osłonce sztucznej, powierzchnia czysta, sucha,  osłonka ściśle przylegająca do farszu, nie dopuszcza się uszkodzeń b wycieku tłuszczów i galarety pod osłonkę
STRUKTURA I KONSYSTENCJA- stopień rozdrobnienia farszu z godny z wymaganiami dla danego asortymenty, konsystencja charakterystyczna dla danego asortymentu, soczysta, dopuszcza się pojedyncze otwory powietrza. SMAK – ZAPACH : charakterystyczny dla danego asortymentu , niedopuszczalny jest smak i zapach świadczący o nieświeżości lub inny obcy .  BARWA: charakterystyczna dla danego asortymentu, barwa mięsa różowo-czerwona lub czerwona, powierzchnia- jasnowędzona, złocista niedopuszczalna barwa nietypowa, szarozielona jasno wędzona.
Zawartość( % masy) białko nie mniej niż 13%, tłuszcz 25%, woda 55%, sól 2,0 %
Nie dopuszcza się obecności hydrokoloidów, preparatów błonnikowych,  oraz dodatków( azotyn sodu w dawce zgodnej z obowiązującymi normami , askorbinian lub izoaskarbinian sodu w dawce maksymalnej 0,5% w stosunku do masy gotowego wyrobu.
</t>
    </r>
  </si>
  <si>
    <t>Ananas puszka  565 g.</t>
  </si>
  <si>
    <t>Baton typu  Princessa standard lub produkt równoważny.</t>
  </si>
  <si>
    <t>Indyk filet</t>
  </si>
  <si>
    <r>
      <t>Sos 4 sery typu "Winiary" 37 g  lub produkt równoważny.</t>
    </r>
    <r>
      <rPr>
        <sz val="10"/>
        <rFont val="Calibri"/>
        <family val="2"/>
        <charset val="238"/>
      </rPr>
      <t xml:space="preserve">  Okres przydatności do spożycia   deklarowany przez producenta powinien wynosić nie mniej niż 6 miesięcy od daty dostawy. </t>
    </r>
  </si>
  <si>
    <t>Załącznik nr 1.1. Szczegółowy formularz oferty - Zadanie nr 1 - artykuły ogólnospożywcze-po modyfikacji</t>
  </si>
  <si>
    <t>Załącznik nr 1.4. Szczegółowy formularz oferty - Zadanie nr 4 - nabiał-po modyfikacji</t>
  </si>
  <si>
    <t>Serek topiony kostka 100 g typu Hohland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</si>
</sst>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_-* #,##0.00\ _z_ł_-;\-* #,##0.00\ _z_ł_-;_-* &quot;-&quot;??\ _z_ł_-;_-@_-"/>
  </numFmts>
  <fonts count="38" x14ac:knownFonts="1">
    <font>
      <sz val="11"/>
      <color theme="1"/>
      <name val="Calibri"/>
      <family val="2"/>
      <charset val="238"/>
      <scheme val="minor"/>
    </font>
    <font>
      <sz val="11"/>
      <color theme="1"/>
      <name val="Calibri"/>
      <family val="2"/>
      <charset val="238"/>
      <scheme val="minor"/>
    </font>
    <font>
      <b/>
      <i/>
      <sz val="8"/>
      <name val="Calibri"/>
      <family val="2"/>
      <charset val="238"/>
      <scheme val="minor"/>
    </font>
    <font>
      <b/>
      <i/>
      <sz val="10"/>
      <name val="Calibri"/>
      <family val="2"/>
      <charset val="238"/>
      <scheme val="minor"/>
    </font>
    <font>
      <sz val="8"/>
      <name val="Calibri"/>
      <family val="2"/>
      <charset val="238"/>
      <scheme val="minor"/>
    </font>
    <font>
      <sz val="10"/>
      <name val="Calibri"/>
      <family val="2"/>
      <charset val="238"/>
      <scheme val="minor"/>
    </font>
    <font>
      <sz val="10"/>
      <name val="Calibri"/>
      <family val="2"/>
      <charset val="238"/>
    </font>
    <font>
      <vertAlign val="superscript"/>
      <sz val="10"/>
      <name val="Calibri"/>
      <family val="2"/>
      <charset val="238"/>
    </font>
    <font>
      <u/>
      <sz val="10"/>
      <name val="Calibri"/>
      <family val="2"/>
      <charset val="238"/>
    </font>
    <font>
      <b/>
      <i/>
      <sz val="10"/>
      <name val="Arial CE"/>
      <family val="2"/>
      <charset val="238"/>
    </font>
    <font>
      <sz val="8"/>
      <color indexed="8"/>
      <name val="Times New Roman"/>
      <family val="1"/>
      <charset val="238"/>
    </font>
    <font>
      <b/>
      <sz val="8"/>
      <color indexed="8"/>
      <name val="Times New Roman"/>
      <family val="1"/>
      <charset val="238"/>
    </font>
    <font>
      <sz val="10"/>
      <name val="Arial CE"/>
      <charset val="238"/>
    </font>
    <font>
      <sz val="8"/>
      <color indexed="8"/>
      <name val="Calibri"/>
      <family val="2"/>
      <charset val="238"/>
    </font>
    <font>
      <b/>
      <vertAlign val="subscript"/>
      <sz val="8"/>
      <color indexed="8"/>
      <name val="Times New Roman"/>
      <family val="1"/>
      <charset val="238"/>
    </font>
    <font>
      <b/>
      <i/>
      <sz val="11"/>
      <color theme="1"/>
      <name val="Calibri"/>
      <family val="2"/>
      <charset val="238"/>
      <scheme val="minor"/>
    </font>
    <font>
      <sz val="10"/>
      <color theme="1"/>
      <name val="Calibri"/>
      <family val="2"/>
      <charset val="238"/>
      <scheme val="minor"/>
    </font>
    <font>
      <sz val="8"/>
      <color theme="1"/>
      <name val="Times New Roman"/>
      <family val="1"/>
      <charset val="238"/>
    </font>
    <font>
      <sz val="8"/>
      <name val="Times New Roman"/>
      <family val="1"/>
      <charset val="238"/>
    </font>
    <font>
      <b/>
      <sz val="10"/>
      <color theme="1"/>
      <name val="Calibri"/>
      <family val="2"/>
      <charset val="238"/>
      <scheme val="minor"/>
    </font>
    <font>
      <sz val="10"/>
      <color indexed="8"/>
      <name val="Calibri"/>
      <family val="2"/>
      <charset val="238"/>
    </font>
    <font>
      <b/>
      <sz val="10"/>
      <color indexed="8"/>
      <name val="Calibri"/>
      <family val="2"/>
      <charset val="238"/>
    </font>
    <font>
      <vertAlign val="superscript"/>
      <sz val="10"/>
      <color indexed="8"/>
      <name val="Calibri"/>
      <family val="2"/>
      <charset val="238"/>
    </font>
    <font>
      <b/>
      <i/>
      <sz val="10"/>
      <name val="Arial CE"/>
      <charset val="238"/>
    </font>
    <font>
      <b/>
      <sz val="11"/>
      <color theme="1"/>
      <name val="Calibri"/>
      <family val="2"/>
      <charset val="238"/>
      <scheme val="minor"/>
    </font>
    <font>
      <b/>
      <sz val="8"/>
      <name val="Times New Roman"/>
      <family val="1"/>
      <charset val="238"/>
    </font>
    <font>
      <sz val="8"/>
      <color rgb="FF000000"/>
      <name val="Times New Roman"/>
      <family val="1"/>
      <charset val="238"/>
    </font>
    <font>
      <sz val="12"/>
      <color theme="1"/>
      <name val="Times New Roman"/>
      <family val="1"/>
      <charset val="238"/>
    </font>
    <font>
      <b/>
      <sz val="12"/>
      <color rgb="FF000000"/>
      <name val="Times New Roman"/>
      <family val="1"/>
      <charset val="238"/>
    </font>
    <font>
      <b/>
      <i/>
      <sz val="12"/>
      <name val="Times New Roman"/>
      <family val="1"/>
      <charset val="238"/>
    </font>
    <font>
      <b/>
      <i/>
      <sz val="11"/>
      <name val="Times New Roman"/>
      <family val="1"/>
      <charset val="238"/>
    </font>
    <font>
      <sz val="12"/>
      <name val="Times New Roman"/>
      <family val="1"/>
      <charset val="238"/>
    </font>
    <font>
      <sz val="11"/>
      <color rgb="FF000000"/>
      <name val="Times New Roman"/>
      <family val="1"/>
      <charset val="238"/>
    </font>
    <font>
      <sz val="12"/>
      <color rgb="FF000000"/>
      <name val="Times New Roman"/>
      <family val="1"/>
      <charset val="238"/>
    </font>
    <font>
      <b/>
      <sz val="8"/>
      <color theme="1"/>
      <name val="Times New Roman"/>
      <family val="1"/>
      <charset val="238"/>
    </font>
    <font>
      <b/>
      <sz val="11"/>
      <color rgb="FF000000"/>
      <name val="Calibri"/>
      <family val="2"/>
      <charset val="238"/>
      <scheme val="minor"/>
    </font>
    <font>
      <sz val="9"/>
      <color indexed="8"/>
      <name val="Times New Roman"/>
      <family val="1"/>
      <charset val="238"/>
    </font>
    <font>
      <sz val="9"/>
      <color theme="1"/>
      <name val="Calibri"/>
      <family val="2"/>
      <charset val="238"/>
      <scheme val="minor"/>
    </font>
  </fonts>
  <fills count="7">
    <fill>
      <patternFill patternType="none"/>
    </fill>
    <fill>
      <patternFill patternType="gray125"/>
    </fill>
    <fill>
      <patternFill patternType="solid">
        <fgColor rgb="FFFFFF00"/>
        <bgColor indexed="64"/>
      </patternFill>
    </fill>
    <fill>
      <patternFill patternType="solid">
        <fgColor theme="0"/>
        <bgColor indexed="34"/>
      </patternFill>
    </fill>
    <fill>
      <patternFill patternType="solid">
        <fgColor theme="0"/>
        <bgColor indexed="64"/>
      </patternFill>
    </fill>
    <fill>
      <patternFill patternType="solid">
        <fgColor theme="0"/>
        <bgColor indexed="26"/>
      </patternFill>
    </fill>
    <fill>
      <patternFill patternType="solid">
        <fgColor rgb="FFFFFFFF"/>
        <bgColor rgb="FFFFFFCC"/>
      </patternFill>
    </fill>
  </fills>
  <borders count="24">
    <border>
      <left/>
      <right/>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64"/>
      </left>
      <right style="thin">
        <color indexed="8"/>
      </right>
      <top/>
      <bottom/>
      <diagonal/>
    </border>
    <border>
      <left style="thin">
        <color indexed="8"/>
      </left>
      <right style="thin">
        <color indexed="64"/>
      </right>
      <top/>
      <bottom/>
      <diagonal/>
    </border>
    <border>
      <left style="thin">
        <color indexed="8"/>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top style="thin">
        <color indexed="64"/>
      </top>
      <bottom style="thin">
        <color indexed="64"/>
      </bottom>
      <diagonal/>
    </border>
    <border>
      <left style="thin">
        <color indexed="8"/>
      </left>
      <right/>
      <top/>
      <bottom style="thin">
        <color indexed="8"/>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medium">
        <color rgb="FF000000"/>
      </right>
      <top/>
      <bottom/>
      <diagonal/>
    </border>
    <border>
      <left style="thin">
        <color indexed="64"/>
      </left>
      <right style="thin">
        <color indexed="64"/>
      </right>
      <top style="thin">
        <color indexed="64"/>
      </top>
      <bottom/>
      <diagonal/>
    </border>
    <border>
      <left style="medium">
        <color auto="1"/>
      </left>
      <right/>
      <top/>
      <bottom/>
      <diagonal/>
    </border>
  </borders>
  <cellStyleXfs count="3">
    <xf numFmtId="0" fontId="0" fillId="0" borderId="0"/>
    <xf numFmtId="164" fontId="1" fillId="0" borderId="0" applyFont="0" applyFill="0" applyBorder="0" applyAlignment="0" applyProtection="0"/>
    <xf numFmtId="44" fontId="1" fillId="0" borderId="0" applyFont="0" applyFill="0" applyBorder="0" applyAlignment="0" applyProtection="0"/>
  </cellStyleXfs>
  <cellXfs count="151">
    <xf numFmtId="0" fontId="0" fillId="0" borderId="0" xfId="0"/>
    <xf numFmtId="0" fontId="0" fillId="4" borderId="0" xfId="0" applyFill="1"/>
    <xf numFmtId="1" fontId="4" fillId="4" borderId="1" xfId="0" applyNumberFormat="1" applyFont="1" applyFill="1" applyBorder="1" applyAlignment="1" applyProtection="1">
      <alignment horizontal="center" vertical="center" wrapText="1"/>
      <protection hidden="1"/>
    </xf>
    <xf numFmtId="1" fontId="5" fillId="4" borderId="1" xfId="0" applyNumberFormat="1" applyFont="1" applyFill="1" applyBorder="1" applyAlignment="1" applyProtection="1">
      <alignment horizontal="center" vertical="center" wrapText="1"/>
      <protection hidden="1"/>
    </xf>
    <xf numFmtId="3" fontId="5" fillId="4" borderId="1" xfId="0" applyNumberFormat="1" applyFont="1" applyFill="1" applyBorder="1" applyAlignment="1" applyProtection="1">
      <alignment horizontal="center" vertical="center" wrapText="1"/>
      <protection hidden="1"/>
    </xf>
    <xf numFmtId="0" fontId="4" fillId="3" borderId="2" xfId="0" applyFont="1" applyFill="1" applyBorder="1" applyAlignment="1" applyProtection="1">
      <alignment horizontal="center"/>
      <protection locked="0"/>
    </xf>
    <xf numFmtId="49" fontId="5" fillId="4" borderId="2" xfId="0" applyNumberFormat="1" applyFont="1" applyFill="1" applyBorder="1" applyAlignment="1" applyProtection="1">
      <alignment horizontal="left" vertical="center" wrapText="1"/>
      <protection locked="0"/>
    </xf>
    <xf numFmtId="0" fontId="5" fillId="4" borderId="2" xfId="0" applyFont="1" applyFill="1" applyBorder="1" applyAlignment="1" applyProtection="1">
      <alignment horizontal="center" vertical="center"/>
      <protection locked="0"/>
    </xf>
    <xf numFmtId="4" fontId="5" fillId="4" borderId="2" xfId="0" applyNumberFormat="1" applyFont="1" applyFill="1" applyBorder="1" applyAlignment="1" applyProtection="1">
      <alignment horizontal="center" vertical="center"/>
      <protection locked="0"/>
    </xf>
    <xf numFmtId="4" fontId="5" fillId="4" borderId="2" xfId="0" applyNumberFormat="1" applyFont="1" applyFill="1" applyBorder="1" applyAlignment="1" applyProtection="1">
      <alignment horizontal="center" vertical="center" wrapText="1"/>
      <protection locked="0"/>
    </xf>
    <xf numFmtId="2" fontId="5" fillId="4" borderId="2" xfId="1" applyNumberFormat="1" applyFont="1" applyFill="1" applyBorder="1" applyAlignment="1" applyProtection="1">
      <alignment horizontal="center" vertical="center" wrapText="1"/>
      <protection locked="0"/>
    </xf>
    <xf numFmtId="2" fontId="5" fillId="4" borderId="2" xfId="2" applyNumberFormat="1" applyFont="1" applyFill="1" applyBorder="1" applyAlignment="1" applyProtection="1">
      <alignment horizontal="center" vertical="center"/>
      <protection locked="0"/>
    </xf>
    <xf numFmtId="4" fontId="5" fillId="4" borderId="2" xfId="0" applyNumberFormat="1" applyFont="1" applyFill="1" applyBorder="1" applyAlignment="1" applyProtection="1">
      <alignment horizontal="center" vertical="center"/>
      <protection hidden="1"/>
    </xf>
    <xf numFmtId="0" fontId="5" fillId="4" borderId="2" xfId="0" applyFont="1" applyFill="1" applyBorder="1" applyAlignment="1" applyProtection="1">
      <alignment horizontal="left" vertical="center" wrapText="1"/>
      <protection locked="0"/>
    </xf>
    <xf numFmtId="2" fontId="5" fillId="4" borderId="2" xfId="0" applyNumberFormat="1" applyFont="1" applyFill="1" applyBorder="1" applyAlignment="1" applyProtection="1">
      <alignment horizontal="center" vertical="center" wrapText="1"/>
      <protection locked="0"/>
    </xf>
    <xf numFmtId="0" fontId="5" fillId="5" borderId="2"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5" borderId="2" xfId="0" applyFont="1" applyFill="1" applyBorder="1" applyAlignment="1" applyProtection="1">
      <alignment horizontal="left" vertical="center" wrapText="1"/>
      <protection locked="0"/>
    </xf>
    <xf numFmtId="2" fontId="2" fillId="3" borderId="4" xfId="0" applyNumberFormat="1" applyFont="1" applyFill="1" applyBorder="1" applyAlignment="1" applyProtection="1">
      <alignment horizontal="center" vertical="center"/>
      <protection hidden="1"/>
    </xf>
    <xf numFmtId="0" fontId="3" fillId="4" borderId="5" xfId="0" applyFont="1" applyFill="1" applyBorder="1" applyAlignment="1" applyProtection="1">
      <alignment horizontal="center" vertical="center" wrapText="1"/>
      <protection hidden="1"/>
    </xf>
    <xf numFmtId="4" fontId="3" fillId="4" borderId="5" xfId="0" applyNumberFormat="1" applyFont="1" applyFill="1" applyBorder="1" applyAlignment="1" applyProtection="1">
      <alignment horizontal="center" vertical="center" wrapText="1"/>
      <protection hidden="1"/>
    </xf>
    <xf numFmtId="3" fontId="3" fillId="4" borderId="5" xfId="0" applyNumberFormat="1" applyFont="1" applyFill="1" applyBorder="1" applyAlignment="1" applyProtection="1">
      <alignment horizontal="center" vertical="center" wrapText="1"/>
      <protection hidden="1"/>
    </xf>
    <xf numFmtId="2" fontId="3" fillId="4" borderId="5" xfId="0" applyNumberFormat="1" applyFont="1" applyFill="1" applyBorder="1" applyAlignment="1" applyProtection="1">
      <alignment horizontal="center" vertical="center" wrapText="1"/>
      <protection hidden="1"/>
    </xf>
    <xf numFmtId="2" fontId="3" fillId="4" borderId="6" xfId="0" applyNumberFormat="1" applyFont="1" applyFill="1" applyBorder="1" applyAlignment="1" applyProtection="1">
      <alignment horizontal="center" vertical="center" wrapText="1"/>
      <protection hidden="1"/>
    </xf>
    <xf numFmtId="1" fontId="4" fillId="3" borderId="7" xfId="0" applyNumberFormat="1" applyFont="1" applyFill="1" applyBorder="1" applyAlignment="1" applyProtection="1">
      <alignment horizontal="right" vertical="center"/>
      <protection hidden="1"/>
    </xf>
    <xf numFmtId="1" fontId="5" fillId="4" borderId="8" xfId="0" applyNumberFormat="1" applyFont="1" applyFill="1" applyBorder="1" applyAlignment="1" applyProtection="1">
      <alignment horizontal="center" vertical="center" wrapText="1"/>
      <protection hidden="1"/>
    </xf>
    <xf numFmtId="0" fontId="0" fillId="2" borderId="2" xfId="0" applyFill="1" applyBorder="1" applyAlignment="1" applyProtection="1">
      <alignment horizontal="center" vertical="center"/>
      <protection locked="0"/>
    </xf>
    <xf numFmtId="2" fontId="9" fillId="4" borderId="2" xfId="0" applyNumberFormat="1" applyFont="1" applyFill="1" applyBorder="1" applyAlignment="1" applyProtection="1">
      <alignment horizontal="center" vertical="center"/>
      <protection hidden="1"/>
    </xf>
    <xf numFmtId="0" fontId="9" fillId="4" borderId="2" xfId="0" applyFont="1" applyFill="1" applyBorder="1" applyAlignment="1" applyProtection="1">
      <alignment horizontal="center" vertical="center" wrapText="1"/>
      <protection hidden="1"/>
    </xf>
    <xf numFmtId="4" fontId="9" fillId="4" borderId="2" xfId="0" applyNumberFormat="1" applyFont="1" applyFill="1" applyBorder="1" applyAlignment="1" applyProtection="1">
      <alignment horizontal="center" vertical="center" wrapText="1"/>
      <protection hidden="1"/>
    </xf>
    <xf numFmtId="2" fontId="9" fillId="4" borderId="2" xfId="0" applyNumberFormat="1" applyFont="1" applyFill="1" applyBorder="1" applyAlignment="1" applyProtection="1">
      <alignment horizontal="center" vertical="center" wrapText="1"/>
      <protection hidden="1"/>
    </xf>
    <xf numFmtId="0" fontId="0" fillId="4" borderId="2" xfId="0" applyFill="1" applyBorder="1" applyAlignment="1" applyProtection="1">
      <alignment vertical="center"/>
      <protection locked="0"/>
    </xf>
    <xf numFmtId="0" fontId="0" fillId="4" borderId="2" xfId="0" applyFill="1" applyBorder="1" applyAlignment="1" applyProtection="1">
      <alignment vertical="center"/>
      <protection hidden="1"/>
    </xf>
    <xf numFmtId="0" fontId="0" fillId="4" borderId="2" xfId="0" applyFill="1" applyBorder="1" applyAlignment="1" applyProtection="1">
      <alignment horizontal="center" vertical="center"/>
      <protection locked="0"/>
    </xf>
    <xf numFmtId="0" fontId="10" fillId="4" borderId="2" xfId="0" applyFont="1" applyFill="1" applyBorder="1" applyAlignment="1">
      <alignment horizontal="left" vertical="center" wrapText="1"/>
    </xf>
    <xf numFmtId="4" fontId="12" fillId="4" borderId="2" xfId="0" applyNumberFormat="1" applyFont="1" applyFill="1" applyBorder="1" applyAlignment="1" applyProtection="1">
      <alignment horizontal="center" vertical="center"/>
      <protection locked="0"/>
    </xf>
    <xf numFmtId="4" fontId="0" fillId="4" borderId="2" xfId="0" applyNumberFormat="1" applyFill="1" applyBorder="1" applyAlignment="1" applyProtection="1">
      <alignment horizontal="right" vertical="center"/>
      <protection hidden="1"/>
    </xf>
    <xf numFmtId="0" fontId="10" fillId="4" borderId="2" xfId="0" applyFont="1" applyFill="1" applyBorder="1" applyAlignment="1">
      <alignment vertical="center" wrapText="1"/>
    </xf>
    <xf numFmtId="4" fontId="0" fillId="4" borderId="2" xfId="0" applyNumberFormat="1" applyFill="1" applyBorder="1" applyAlignment="1" applyProtection="1">
      <alignment horizontal="center" vertical="center"/>
      <protection locked="0"/>
    </xf>
    <xf numFmtId="4" fontId="0" fillId="4" borderId="2" xfId="0" applyNumberFormat="1" applyFill="1" applyBorder="1" applyAlignment="1" applyProtection="1">
      <alignment horizontal="center" vertical="center" wrapText="1"/>
      <protection locked="0"/>
    </xf>
    <xf numFmtId="0" fontId="19" fillId="0" borderId="2" xfId="0" applyFont="1" applyBorder="1" applyAlignment="1">
      <alignment vertical="center" wrapText="1"/>
    </xf>
    <xf numFmtId="0" fontId="16" fillId="0" borderId="2" xfId="0" applyFont="1" applyBorder="1" applyAlignment="1" applyProtection="1">
      <alignment horizontal="center" vertical="center"/>
      <protection locked="0"/>
    </xf>
    <xf numFmtId="4" fontId="16" fillId="0" borderId="2" xfId="0" applyNumberFormat="1" applyFont="1" applyBorder="1" applyAlignment="1" applyProtection="1">
      <alignment horizontal="center" vertical="center"/>
      <protection locked="0"/>
    </xf>
    <xf numFmtId="4" fontId="16" fillId="0" borderId="2" xfId="0" applyNumberFormat="1" applyFont="1" applyBorder="1" applyAlignment="1" applyProtection="1">
      <alignment horizontal="right" vertical="center"/>
      <protection locked="0"/>
    </xf>
    <xf numFmtId="4" fontId="16" fillId="0" borderId="2" xfId="0" applyNumberFormat="1" applyFont="1" applyBorder="1" applyAlignment="1" applyProtection="1">
      <alignment horizontal="right" vertical="center"/>
      <protection hidden="1"/>
    </xf>
    <xf numFmtId="4" fontId="23" fillId="4" borderId="2" xfId="0" applyNumberFormat="1" applyFont="1" applyFill="1" applyBorder="1" applyAlignment="1" applyProtection="1">
      <alignment horizontal="center" vertical="center" wrapText="1"/>
      <protection hidden="1"/>
    </xf>
    <xf numFmtId="4" fontId="23" fillId="0" borderId="2" xfId="0" applyNumberFormat="1" applyFont="1" applyBorder="1" applyAlignment="1" applyProtection="1">
      <alignment horizontal="center" vertical="center" wrapText="1"/>
      <protection hidden="1"/>
    </xf>
    <xf numFmtId="2" fontId="23" fillId="0" borderId="2" xfId="0" applyNumberFormat="1" applyFont="1" applyBorder="1" applyAlignment="1" applyProtection="1">
      <alignment horizontal="center" vertical="center" wrapText="1"/>
      <protection hidden="1"/>
    </xf>
    <xf numFmtId="0" fontId="0" fillId="0" borderId="0" xfId="0" applyAlignment="1" applyProtection="1">
      <alignment horizontal="center"/>
      <protection locked="0"/>
    </xf>
    <xf numFmtId="4" fontId="0" fillId="0" borderId="0" xfId="0" applyNumberFormat="1" applyAlignment="1" applyProtection="1">
      <alignment horizontal="right"/>
      <protection locked="0"/>
    </xf>
    <xf numFmtId="2" fontId="9" fillId="0" borderId="2" xfId="0" applyNumberFormat="1" applyFont="1" applyBorder="1" applyAlignment="1" applyProtection="1">
      <alignment horizontal="center" vertical="center"/>
      <protection hidden="1"/>
    </xf>
    <xf numFmtId="0" fontId="9" fillId="0" borderId="2" xfId="0" applyFont="1" applyBorder="1" applyAlignment="1" applyProtection="1">
      <alignment horizontal="center" vertical="center" wrapText="1"/>
      <protection hidden="1"/>
    </xf>
    <xf numFmtId="4" fontId="9" fillId="0" borderId="2" xfId="0" applyNumberFormat="1" applyFont="1" applyBorder="1" applyAlignment="1" applyProtection="1">
      <alignment horizontal="center" vertical="center" wrapText="1"/>
      <protection hidden="1"/>
    </xf>
    <xf numFmtId="2" fontId="9" fillId="0" borderId="2" xfId="0" applyNumberFormat="1" applyFont="1" applyBorder="1" applyAlignment="1" applyProtection="1">
      <alignment horizontal="center" vertical="center" wrapText="1"/>
      <protection hidden="1"/>
    </xf>
    <xf numFmtId="0" fontId="0" fillId="2" borderId="9" xfId="0"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2" xfId="0" applyBorder="1" applyAlignment="1" applyProtection="1">
      <alignment vertical="center"/>
      <protection hidden="1"/>
    </xf>
    <xf numFmtId="0" fontId="0" fillId="2" borderId="10" xfId="0" applyFill="1" applyBorder="1" applyAlignment="1" applyProtection="1">
      <alignment horizontal="center" vertical="center"/>
      <protection locked="0"/>
    </xf>
    <xf numFmtId="0" fontId="18" fillId="0" borderId="2" xfId="0" applyFont="1" applyBorder="1" applyAlignment="1" applyProtection="1">
      <alignment horizontal="left" vertical="center" wrapText="1"/>
      <protection locked="0"/>
    </xf>
    <xf numFmtId="0" fontId="0" fillId="0" borderId="2" xfId="0" applyBorder="1" applyAlignment="1" applyProtection="1">
      <alignment horizontal="center" vertical="center"/>
      <protection locked="0"/>
    </xf>
    <xf numFmtId="4" fontId="0" fillId="0" borderId="2" xfId="0" applyNumberFormat="1" applyBorder="1" applyAlignment="1" applyProtection="1">
      <alignment horizontal="center" vertical="center"/>
      <protection locked="0"/>
    </xf>
    <xf numFmtId="4" fontId="0" fillId="0" borderId="2" xfId="0" applyNumberFormat="1" applyBorder="1" applyAlignment="1" applyProtection="1">
      <alignment horizontal="right" vertical="center"/>
      <protection locked="0"/>
    </xf>
    <xf numFmtId="4" fontId="0" fillId="0" borderId="2" xfId="0" applyNumberFormat="1" applyBorder="1" applyAlignment="1" applyProtection="1">
      <alignment horizontal="right" vertical="center"/>
      <protection hidden="1"/>
    </xf>
    <xf numFmtId="0" fontId="18" fillId="0" borderId="2" xfId="0" applyFont="1" applyBorder="1" applyAlignment="1">
      <alignment vertical="center" wrapText="1"/>
    </xf>
    <xf numFmtId="4" fontId="12" fillId="0" borderId="2" xfId="0" applyNumberFormat="1"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18" fillId="0" borderId="2" xfId="0" applyFont="1" applyBorder="1" applyAlignment="1">
      <alignment horizontal="left" vertical="center" wrapText="1"/>
    </xf>
    <xf numFmtId="0" fontId="0" fillId="0" borderId="2" xfId="0" applyBorder="1" applyAlignment="1" applyProtection="1">
      <alignment horizontal="center" vertical="center" wrapText="1"/>
      <protection locked="0"/>
    </xf>
    <xf numFmtId="0" fontId="25" fillId="0" borderId="2" xfId="0" applyFont="1" applyBorder="1" applyAlignment="1">
      <alignment vertical="center" wrapText="1"/>
    </xf>
    <xf numFmtId="2" fontId="9" fillId="2" borderId="2" xfId="0" applyNumberFormat="1" applyFont="1" applyFill="1" applyBorder="1" applyAlignment="1" applyProtection="1">
      <alignment horizontal="center" vertical="center"/>
      <protection hidden="1"/>
    </xf>
    <xf numFmtId="0" fontId="0" fillId="2" borderId="2" xfId="0" applyFill="1" applyBorder="1" applyAlignment="1" applyProtection="1">
      <alignment vertical="center"/>
      <protection locked="0"/>
    </xf>
    <xf numFmtId="4" fontId="0" fillId="0" borderId="2" xfId="0" applyNumberFormat="1" applyBorder="1" applyAlignment="1" applyProtection="1">
      <alignment vertical="center"/>
      <protection locked="0"/>
    </xf>
    <xf numFmtId="0" fontId="17" fillId="0" borderId="2" xfId="0" applyFont="1" applyBorder="1" applyAlignment="1">
      <alignment vertical="center" wrapText="1"/>
    </xf>
    <xf numFmtId="0" fontId="10" fillId="0" borderId="2" xfId="0" applyFont="1" applyBorder="1" applyAlignment="1">
      <alignment vertical="center" wrapText="1"/>
    </xf>
    <xf numFmtId="0" fontId="17" fillId="0" borderId="11" xfId="0" applyFont="1" applyBorder="1" applyAlignment="1">
      <alignment vertical="center" wrapText="1"/>
    </xf>
    <xf numFmtId="0" fontId="17" fillId="0" borderId="2" xfId="0" applyFont="1" applyBorder="1" applyAlignment="1">
      <alignment horizontal="left" vertical="center" wrapText="1"/>
    </xf>
    <xf numFmtId="0" fontId="26" fillId="0" borderId="2" xfId="0" applyFont="1" applyBorder="1" applyAlignment="1">
      <alignment horizontal="left" vertical="center" wrapText="1"/>
    </xf>
    <xf numFmtId="4" fontId="24" fillId="0" borderId="0" xfId="0" applyNumberFormat="1" applyFont="1" applyAlignment="1" applyProtection="1">
      <alignment horizontal="right"/>
      <protection locked="0"/>
    </xf>
    <xf numFmtId="4" fontId="9" fillId="0" borderId="2" xfId="0" applyNumberFormat="1" applyFont="1" applyBorder="1" applyAlignment="1" applyProtection="1">
      <alignment horizontal="right"/>
      <protection hidden="1"/>
    </xf>
    <xf numFmtId="0" fontId="15" fillId="0" borderId="0" xfId="0" applyFont="1" applyAlignment="1" applyProtection="1">
      <alignment horizontal="left"/>
      <protection locked="0"/>
    </xf>
    <xf numFmtId="0" fontId="0" fillId="0" borderId="0" xfId="0" applyAlignment="1" applyProtection="1">
      <alignment horizontal="center" wrapText="1"/>
      <protection locked="0"/>
    </xf>
    <xf numFmtId="0" fontId="15" fillId="0" borderId="0" xfId="0" applyFont="1" applyAlignment="1" applyProtection="1">
      <alignment horizontal="center" wrapText="1"/>
      <protection locked="0"/>
    </xf>
    <xf numFmtId="2" fontId="29" fillId="6" borderId="2" xfId="0" applyNumberFormat="1" applyFont="1" applyFill="1" applyBorder="1" applyAlignment="1" applyProtection="1">
      <alignment horizontal="center" vertical="center"/>
      <protection hidden="1"/>
    </xf>
    <xf numFmtId="0" fontId="30" fillId="0" borderId="2" xfId="0" applyFont="1" applyBorder="1" applyAlignment="1" applyProtection="1">
      <alignment horizontal="center" vertical="center" wrapText="1"/>
      <protection hidden="1"/>
    </xf>
    <xf numFmtId="0" fontId="29" fillId="0" borderId="2" xfId="0" applyFont="1" applyBorder="1" applyAlignment="1" applyProtection="1">
      <alignment horizontal="center" vertical="center" wrapText="1"/>
      <protection hidden="1"/>
    </xf>
    <xf numFmtId="4" fontId="29" fillId="0" borderId="2" xfId="0" applyNumberFormat="1" applyFont="1" applyBorder="1" applyAlignment="1" applyProtection="1">
      <alignment horizontal="center" vertical="center" wrapText="1"/>
      <protection hidden="1"/>
    </xf>
    <xf numFmtId="2" fontId="29" fillId="0" borderId="2" xfId="0" applyNumberFormat="1" applyFont="1" applyBorder="1" applyAlignment="1" applyProtection="1">
      <alignment horizontal="center" vertical="center" wrapText="1"/>
      <protection hidden="1"/>
    </xf>
    <xf numFmtId="0" fontId="31" fillId="6" borderId="2" xfId="0" applyFont="1" applyFill="1" applyBorder="1" applyAlignment="1" applyProtection="1">
      <alignment horizontal="center"/>
      <protection locked="0"/>
    </xf>
    <xf numFmtId="0" fontId="32" fillId="0" borderId="13" xfId="0" applyFont="1" applyBorder="1" applyAlignment="1">
      <alignment vertical="center" wrapText="1"/>
    </xf>
    <xf numFmtId="0" fontId="33" fillId="0" borderId="13" xfId="0" applyFont="1" applyBorder="1" applyAlignment="1">
      <alignment horizontal="left" vertical="center" wrapText="1"/>
    </xf>
    <xf numFmtId="3" fontId="33" fillId="0" borderId="13" xfId="0" applyNumberFormat="1" applyFont="1" applyBorder="1" applyAlignment="1">
      <alignment horizontal="center" vertical="center" wrapText="1"/>
    </xf>
    <xf numFmtId="4" fontId="31" fillId="0" borderId="2" xfId="0" applyNumberFormat="1" applyFont="1" applyBorder="1" applyAlignment="1" applyProtection="1">
      <alignment horizontal="center" vertical="center"/>
      <protection locked="0"/>
    </xf>
    <xf numFmtId="4" fontId="31" fillId="0" borderId="2" xfId="0" applyNumberFormat="1" applyFont="1" applyBorder="1" applyAlignment="1" applyProtection="1">
      <alignment horizontal="center" vertical="center"/>
      <protection hidden="1"/>
    </xf>
    <xf numFmtId="1" fontId="31" fillId="0" borderId="2" xfId="0" applyNumberFormat="1" applyFont="1" applyBorder="1" applyAlignment="1" applyProtection="1">
      <alignment horizontal="center" vertical="center"/>
      <protection locked="0"/>
    </xf>
    <xf numFmtId="0" fontId="32" fillId="0" borderId="14" xfId="0" applyFont="1" applyBorder="1" applyAlignment="1">
      <alignment vertical="center" wrapText="1"/>
    </xf>
    <xf numFmtId="0" fontId="33" fillId="0" borderId="14" xfId="0" applyFont="1" applyBorder="1" applyAlignment="1">
      <alignment horizontal="left" vertical="center" wrapText="1"/>
    </xf>
    <xf numFmtId="0" fontId="33" fillId="0" borderId="14" xfId="0" applyFont="1" applyBorder="1" applyAlignment="1">
      <alignment horizontal="center" vertical="center" wrapText="1"/>
    </xf>
    <xf numFmtId="0" fontId="32" fillId="0" borderId="2" xfId="0" applyFont="1" applyBorder="1" applyAlignment="1">
      <alignment wrapText="1"/>
    </xf>
    <xf numFmtId="0" fontId="33" fillId="0" borderId="15" xfId="0" applyFont="1" applyBorder="1" applyAlignment="1">
      <alignment horizontal="left" vertical="center" wrapText="1"/>
    </xf>
    <xf numFmtId="0" fontId="28" fillId="0" borderId="0" xfId="0" applyFont="1"/>
    <xf numFmtId="2" fontId="9" fillId="2" borderId="17" xfId="0" applyNumberFormat="1" applyFont="1" applyFill="1" applyBorder="1" applyAlignment="1" applyProtection="1">
      <alignment horizontal="center" vertical="center"/>
      <protection hidden="1"/>
    </xf>
    <xf numFmtId="2" fontId="9" fillId="0" borderId="3" xfId="0" applyNumberFormat="1" applyFont="1" applyBorder="1" applyAlignment="1" applyProtection="1">
      <alignment horizontal="center" vertical="center"/>
      <protection hidden="1"/>
    </xf>
    <xf numFmtId="0" fontId="9" fillId="0" borderId="3" xfId="0" applyFont="1" applyBorder="1" applyAlignment="1" applyProtection="1">
      <alignment horizontal="center" vertical="center" wrapText="1"/>
      <protection hidden="1"/>
    </xf>
    <xf numFmtId="4" fontId="9" fillId="0" borderId="3" xfId="0" applyNumberFormat="1" applyFont="1" applyBorder="1" applyAlignment="1" applyProtection="1">
      <alignment horizontal="center" vertical="center" wrapText="1"/>
      <protection hidden="1"/>
    </xf>
    <xf numFmtId="2" fontId="9" fillId="0" borderId="3" xfId="0" applyNumberFormat="1" applyFont="1" applyBorder="1" applyAlignment="1" applyProtection="1">
      <alignment horizontal="center" vertical="center" wrapText="1"/>
      <protection hidden="1"/>
    </xf>
    <xf numFmtId="4" fontId="9" fillId="0" borderId="18" xfId="0" applyNumberFormat="1" applyFont="1" applyBorder="1" applyAlignment="1" applyProtection="1">
      <alignment horizontal="center" vertical="center" wrapText="1"/>
      <protection hidden="1"/>
    </xf>
    <xf numFmtId="2" fontId="9" fillId="0" borderId="18" xfId="0" applyNumberFormat="1" applyFont="1" applyBorder="1" applyAlignment="1" applyProtection="1">
      <alignment horizontal="center" vertical="center" wrapText="1"/>
      <protection hidden="1"/>
    </xf>
    <xf numFmtId="0" fontId="11" fillId="4" borderId="2" xfId="0" applyFont="1" applyFill="1" applyBorder="1" applyAlignment="1">
      <alignment vertical="center" wrapText="1"/>
    </xf>
    <xf numFmtId="0" fontId="17" fillId="0" borderId="19" xfId="0" applyFont="1" applyBorder="1" applyAlignment="1">
      <alignment vertical="center" wrapText="1"/>
    </xf>
    <xf numFmtId="0" fontId="11" fillId="4" borderId="20" xfId="0" applyFont="1" applyFill="1" applyBorder="1" applyAlignment="1">
      <alignment vertical="center" wrapText="1"/>
    </xf>
    <xf numFmtId="0" fontId="21" fillId="0" borderId="2" xfId="0" applyFont="1" applyBorder="1" applyAlignment="1">
      <alignment vertical="center" wrapText="1"/>
    </xf>
    <xf numFmtId="0" fontId="11" fillId="0" borderId="2" xfId="0" applyFont="1" applyBorder="1" applyAlignment="1">
      <alignment vertical="center" wrapText="1"/>
    </xf>
    <xf numFmtId="0" fontId="17" fillId="0" borderId="21" xfId="0" applyFont="1" applyBorder="1" applyAlignment="1">
      <alignment vertical="center" wrapText="1"/>
    </xf>
    <xf numFmtId="0" fontId="25" fillId="0" borderId="2" xfId="0" applyFont="1" applyBorder="1" applyAlignment="1" applyProtection="1">
      <alignment horizontal="left" vertical="center" wrapText="1"/>
      <protection locked="0"/>
    </xf>
    <xf numFmtId="4" fontId="16" fillId="0" borderId="22" xfId="0" applyNumberFormat="1" applyFont="1" applyBorder="1" applyAlignment="1" applyProtection="1">
      <alignment horizontal="right" vertical="center"/>
      <protection hidden="1"/>
    </xf>
    <xf numFmtId="0" fontId="0" fillId="0" borderId="0" xfId="0" applyAlignment="1">
      <alignment horizontal="center" wrapText="1"/>
    </xf>
    <xf numFmtId="0" fontId="0" fillId="4" borderId="0" xfId="0" applyFill="1" applyAlignment="1" applyProtection="1">
      <alignment vertical="center"/>
      <protection locked="0"/>
    </xf>
    <xf numFmtId="0" fontId="0" fillId="0" borderId="2" xfId="0" applyBorder="1"/>
    <xf numFmtId="4" fontId="9" fillId="0" borderId="0" xfId="0" applyNumberFormat="1" applyFont="1" applyAlignment="1" applyProtection="1">
      <alignment horizontal="right"/>
      <protection hidden="1"/>
    </xf>
    <xf numFmtId="0" fontId="4" fillId="3" borderId="3" xfId="0" applyFont="1" applyFill="1" applyBorder="1" applyAlignment="1" applyProtection="1">
      <alignment horizontal="center"/>
      <protection locked="0"/>
    </xf>
    <xf numFmtId="4" fontId="9" fillId="0" borderId="3" xfId="0" applyNumberFormat="1" applyFont="1" applyBorder="1" applyAlignment="1" applyProtection="1">
      <alignment horizontal="right"/>
      <protection hidden="1"/>
    </xf>
    <xf numFmtId="0" fontId="0" fillId="0" borderId="3" xfId="0" applyBorder="1"/>
    <xf numFmtId="0" fontId="31" fillId="6" borderId="22" xfId="0" applyFont="1" applyFill="1" applyBorder="1" applyAlignment="1" applyProtection="1">
      <alignment horizontal="center"/>
      <protection locked="0"/>
    </xf>
    <xf numFmtId="0" fontId="32" fillId="0" borderId="23" xfId="0" applyFont="1" applyBorder="1" applyAlignment="1">
      <alignment wrapText="1"/>
    </xf>
    <xf numFmtId="0" fontId="33" fillId="0" borderId="23" xfId="0" applyFont="1" applyBorder="1" applyAlignment="1">
      <alignment horizontal="left" vertical="center" wrapText="1"/>
    </xf>
    <xf numFmtId="0" fontId="33" fillId="0" borderId="23" xfId="0" applyFont="1" applyBorder="1" applyAlignment="1">
      <alignment horizontal="center" vertical="center" wrapText="1"/>
    </xf>
    <xf numFmtId="4" fontId="31" fillId="0" borderId="22" xfId="0" applyNumberFormat="1" applyFont="1" applyBorder="1" applyAlignment="1" applyProtection="1">
      <alignment horizontal="center" vertical="center"/>
      <protection locked="0"/>
    </xf>
    <xf numFmtId="4" fontId="31" fillId="0" borderId="22" xfId="0" applyNumberFormat="1" applyFont="1" applyBorder="1" applyAlignment="1" applyProtection="1">
      <alignment horizontal="center" vertical="center"/>
      <protection hidden="1"/>
    </xf>
    <xf numFmtId="1" fontId="31" fillId="0" borderId="22" xfId="0" applyNumberFormat="1" applyFont="1" applyBorder="1" applyAlignment="1" applyProtection="1">
      <alignment horizontal="center" vertical="center"/>
      <protection locked="0"/>
    </xf>
    <xf numFmtId="4" fontId="24" fillId="0" borderId="3" xfId="0" applyNumberFormat="1" applyFont="1" applyBorder="1" applyAlignment="1" applyProtection="1">
      <alignment horizontal="right"/>
      <protection locked="0"/>
    </xf>
    <xf numFmtId="0" fontId="33" fillId="0" borderId="2" xfId="0" applyFont="1" applyBorder="1" applyAlignment="1">
      <alignment horizontal="left" vertical="center" wrapText="1"/>
    </xf>
    <xf numFmtId="0" fontId="33" fillId="0" borderId="2" xfId="0" applyFont="1" applyBorder="1" applyAlignment="1">
      <alignment horizontal="center" vertical="center" wrapText="1"/>
    </xf>
    <xf numFmtId="0" fontId="27" fillId="0" borderId="2" xfId="0" applyFont="1" applyBorder="1" applyAlignment="1">
      <alignment vertical="center" wrapText="1"/>
    </xf>
    <xf numFmtId="4" fontId="37" fillId="0" borderId="2" xfId="0" applyNumberFormat="1" applyFont="1" applyBorder="1" applyAlignment="1" applyProtection="1">
      <alignment horizontal="right" vertical="center"/>
      <protection hidden="1"/>
    </xf>
    <xf numFmtId="0" fontId="36" fillId="0" borderId="2" xfId="0" applyFont="1" applyBorder="1" applyAlignment="1">
      <alignment vertical="center" wrapText="1"/>
    </xf>
    <xf numFmtId="0" fontId="37" fillId="0" borderId="2" xfId="0" applyFont="1" applyBorder="1" applyAlignment="1" applyProtection="1">
      <alignment horizontal="center" vertical="center"/>
      <protection locked="0"/>
    </xf>
    <xf numFmtId="4" fontId="37" fillId="0" borderId="2" xfId="0" applyNumberFormat="1" applyFont="1" applyBorder="1" applyAlignment="1" applyProtection="1">
      <alignment horizontal="center" vertical="center"/>
      <protection locked="0"/>
    </xf>
    <xf numFmtId="4" fontId="37" fillId="0" borderId="2" xfId="0" applyNumberFormat="1" applyFont="1" applyBorder="1" applyAlignment="1" applyProtection="1">
      <alignment horizontal="right" vertical="center"/>
      <protection locked="0"/>
    </xf>
    <xf numFmtId="0" fontId="10" fillId="0" borderId="2" xfId="0" applyFont="1" applyBorder="1" applyAlignment="1">
      <alignment horizontal="left" vertical="center" wrapText="1"/>
    </xf>
    <xf numFmtId="0" fontId="16" fillId="4" borderId="2" xfId="0" applyFont="1" applyFill="1" applyBorder="1" applyAlignment="1">
      <alignment horizontal="left" vertical="center" wrapText="1"/>
    </xf>
    <xf numFmtId="4" fontId="0" fillId="0" borderId="0" xfId="0" applyNumberFormat="1" applyAlignment="1" applyProtection="1">
      <alignment horizontal="center"/>
      <protection locked="0"/>
    </xf>
    <xf numFmtId="0" fontId="0" fillId="0" borderId="0" xfId="0" applyAlignment="1">
      <alignment horizontal="center" wrapText="1"/>
    </xf>
    <xf numFmtId="0" fontId="35" fillId="0" borderId="0" xfId="0" applyFont="1" applyAlignment="1">
      <alignment horizontal="center" wrapText="1"/>
    </xf>
    <xf numFmtId="0" fontId="28" fillId="0" borderId="10" xfId="0" applyFont="1" applyBorder="1" applyAlignment="1">
      <alignment horizontal="center"/>
    </xf>
    <xf numFmtId="0" fontId="28" fillId="0" borderId="16" xfId="0" applyFont="1" applyBorder="1" applyAlignment="1">
      <alignment horizontal="center"/>
    </xf>
    <xf numFmtId="0" fontId="15" fillId="0" borderId="0" xfId="0" applyFont="1" applyAlignment="1" applyProtection="1">
      <alignment horizontal="left"/>
      <protection locked="0"/>
    </xf>
    <xf numFmtId="0" fontId="15" fillId="0" borderId="0" xfId="0" applyFont="1" applyAlignment="1" applyProtection="1">
      <alignment horizontal="center"/>
      <protection locked="0"/>
    </xf>
    <xf numFmtId="0" fontId="15" fillId="0" borderId="0" xfId="0" applyFont="1" applyAlignment="1" applyProtection="1">
      <alignment horizontal="center" wrapText="1"/>
      <protection locked="0"/>
    </xf>
    <xf numFmtId="0" fontId="28" fillId="0" borderId="12" xfId="0" applyFont="1" applyBorder="1" applyAlignment="1">
      <alignment horizontal="center"/>
    </xf>
    <xf numFmtId="0" fontId="28" fillId="0" borderId="11" xfId="0" applyFont="1" applyBorder="1" applyAlignment="1">
      <alignment horizontal="center"/>
    </xf>
  </cellXfs>
  <cellStyles count="3">
    <cellStyle name="Dziesiętny" xfId="1" builtinId="3"/>
    <cellStyle name="Normalny" xfId="0" builtinId="0"/>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485774</xdr:colOff>
      <xdr:row>40</xdr:row>
      <xdr:rowOff>180975</xdr:rowOff>
    </xdr:from>
    <xdr:ext cx="247651" cy="171450"/>
    <xdr:sp macro="" textlink="">
      <xdr:nvSpPr>
        <xdr:cNvPr id="2" name="pole tekstowe 1">
          <a:extLst>
            <a:ext uri="{FF2B5EF4-FFF2-40B4-BE49-F238E27FC236}">
              <a16:creationId xmlns:a16="http://schemas.microsoft.com/office/drawing/2014/main" id="{00000000-0008-0000-0200-000002000000}"/>
            </a:ext>
          </a:extLst>
        </xdr:cNvPr>
        <xdr:cNvSpPr txBox="1"/>
      </xdr:nvSpPr>
      <xdr:spPr>
        <a:xfrm>
          <a:off x="761999" y="33251775"/>
          <a:ext cx="247651" cy="1714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pl-PL"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742950</xdr:colOff>
      <xdr:row>58</xdr:row>
      <xdr:rowOff>28575</xdr:rowOff>
    </xdr:from>
    <xdr:to>
      <xdr:col>1</xdr:col>
      <xdr:colOff>1190625</xdr:colOff>
      <xdr:row>60</xdr:row>
      <xdr:rowOff>85724</xdr:rowOff>
    </xdr:to>
    <xdr:sp macro="" textlink="">
      <xdr:nvSpPr>
        <xdr:cNvPr id="2" name="pole tekstowe 1">
          <a:extLst>
            <a:ext uri="{FF2B5EF4-FFF2-40B4-BE49-F238E27FC236}">
              <a16:creationId xmlns:a16="http://schemas.microsoft.com/office/drawing/2014/main" id="{00000000-0008-0000-0500-000002000000}"/>
            </a:ext>
          </a:extLst>
        </xdr:cNvPr>
        <xdr:cNvSpPr txBox="1"/>
      </xdr:nvSpPr>
      <xdr:spPr>
        <a:xfrm>
          <a:off x="1019175" y="31375350"/>
          <a:ext cx="447675" cy="4381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xdr:txBody>
    </xdr:sp>
    <xdr:clientData/>
  </xdr:twoCellAnchor>
  <xdr:twoCellAnchor>
    <xdr:from>
      <xdr:col>1</xdr:col>
      <xdr:colOff>733424</xdr:colOff>
      <xdr:row>56</xdr:row>
      <xdr:rowOff>9525</xdr:rowOff>
    </xdr:from>
    <xdr:to>
      <xdr:col>1</xdr:col>
      <xdr:colOff>1190625</xdr:colOff>
      <xdr:row>58</xdr:row>
      <xdr:rowOff>9524</xdr:rowOff>
    </xdr:to>
    <xdr:sp macro="" textlink="">
      <xdr:nvSpPr>
        <xdr:cNvPr id="3" name="pole tekstowe 2">
          <a:extLst>
            <a:ext uri="{FF2B5EF4-FFF2-40B4-BE49-F238E27FC236}">
              <a16:creationId xmlns:a16="http://schemas.microsoft.com/office/drawing/2014/main" id="{00000000-0008-0000-0500-000003000000}"/>
            </a:ext>
          </a:extLst>
        </xdr:cNvPr>
        <xdr:cNvSpPr txBox="1"/>
      </xdr:nvSpPr>
      <xdr:spPr>
        <a:xfrm>
          <a:off x="1009649" y="29832300"/>
          <a:ext cx="457201" cy="380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endParaRPr lang="pl-PL" sz="1100" b="1"/>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3"/>
  <sheetViews>
    <sheetView zoomScaleNormal="100" workbookViewId="0">
      <selection sqref="A1:K1"/>
    </sheetView>
  </sheetViews>
  <sheetFormatPr defaultRowHeight="15" x14ac:dyDescent="0.25"/>
  <cols>
    <col min="1" max="1" width="5.140625" customWidth="1"/>
    <col min="2" max="2" width="61.140625" customWidth="1"/>
    <col min="3" max="4" width="7.42578125" customWidth="1"/>
    <col min="5" max="5" width="18" customWidth="1"/>
    <col min="6" max="9" width="10.5703125" customWidth="1"/>
    <col min="10" max="10" width="8.140625" customWidth="1"/>
    <col min="11" max="11" width="14.140625" customWidth="1"/>
  </cols>
  <sheetData>
    <row r="1" spans="1:12" ht="15.75" x14ac:dyDescent="0.25">
      <c r="A1" s="144" t="s">
        <v>200</v>
      </c>
      <c r="B1" s="145"/>
      <c r="C1" s="145"/>
      <c r="D1" s="145"/>
      <c r="E1" s="145"/>
      <c r="F1" s="145"/>
      <c r="G1" s="145"/>
      <c r="H1" s="145"/>
      <c r="I1" s="145"/>
      <c r="J1" s="145"/>
      <c r="K1" s="145"/>
      <c r="L1" s="100"/>
    </row>
    <row r="2" spans="1:12" s="1" customFormat="1" ht="51.75" thickBot="1" x14ac:dyDescent="0.3">
      <c r="A2" s="19" t="s">
        <v>0</v>
      </c>
      <c r="B2" s="20" t="s">
        <v>1</v>
      </c>
      <c r="C2" s="20" t="s">
        <v>2</v>
      </c>
      <c r="D2" s="21" t="s">
        <v>3</v>
      </c>
      <c r="E2" s="21" t="s">
        <v>4</v>
      </c>
      <c r="F2" s="22" t="s">
        <v>5</v>
      </c>
      <c r="G2" s="54" t="s">
        <v>58</v>
      </c>
      <c r="H2" s="54" t="s">
        <v>59</v>
      </c>
      <c r="I2" s="53" t="s">
        <v>60</v>
      </c>
      <c r="J2" s="23" t="s">
        <v>6</v>
      </c>
      <c r="K2" s="24" t="s">
        <v>7</v>
      </c>
    </row>
    <row r="3" spans="1:12" s="1" customFormat="1" x14ac:dyDescent="0.25">
      <c r="A3" s="25">
        <v>1</v>
      </c>
      <c r="B3" s="2">
        <v>2</v>
      </c>
      <c r="C3" s="3">
        <v>3</v>
      </c>
      <c r="D3" s="3">
        <v>4</v>
      </c>
      <c r="E3" s="3">
        <v>5</v>
      </c>
      <c r="F3" s="4">
        <v>6</v>
      </c>
      <c r="G3" s="4"/>
      <c r="H3" s="4"/>
      <c r="I3" s="4"/>
      <c r="J3" s="3">
        <v>7</v>
      </c>
      <c r="K3" s="26">
        <v>8</v>
      </c>
    </row>
    <row r="4" spans="1:12" s="1" customFormat="1" x14ac:dyDescent="0.25">
      <c r="A4" s="5">
        <v>1</v>
      </c>
      <c r="B4" s="6" t="s">
        <v>104</v>
      </c>
      <c r="C4" s="7">
        <v>1020</v>
      </c>
      <c r="D4" s="8" t="s">
        <v>8</v>
      </c>
      <c r="E4" s="9"/>
      <c r="F4" s="10"/>
      <c r="G4" s="10"/>
      <c r="H4" s="10"/>
      <c r="I4" s="10"/>
      <c r="J4" s="11"/>
      <c r="K4" s="12">
        <f>C4*J4</f>
        <v>0</v>
      </c>
    </row>
    <row r="5" spans="1:12" s="1" customFormat="1" ht="25.5" x14ac:dyDescent="0.25">
      <c r="A5" s="5">
        <f>A4+1</f>
        <v>2</v>
      </c>
      <c r="B5" s="16" t="s">
        <v>105</v>
      </c>
      <c r="C5" s="17">
        <v>66</v>
      </c>
      <c r="D5" s="8" t="s">
        <v>8</v>
      </c>
      <c r="E5" s="9"/>
      <c r="F5" s="14"/>
      <c r="G5" s="14"/>
      <c r="H5" s="14"/>
      <c r="I5" s="14"/>
      <c r="J5" s="8"/>
      <c r="K5" s="12">
        <f t="shared" ref="K5:K34" si="0">C5*J5</f>
        <v>0</v>
      </c>
    </row>
    <row r="6" spans="1:12" s="1" customFormat="1" ht="25.5" x14ac:dyDescent="0.25">
      <c r="A6" s="5">
        <f t="shared" ref="A6:A69" si="1">A5+1</f>
        <v>3</v>
      </c>
      <c r="B6" s="16" t="s">
        <v>106</v>
      </c>
      <c r="C6" s="17">
        <v>770</v>
      </c>
      <c r="D6" s="8" t="s">
        <v>8</v>
      </c>
      <c r="E6" s="9"/>
      <c r="F6" s="14"/>
      <c r="G6" s="14"/>
      <c r="H6" s="14"/>
      <c r="I6" s="14"/>
      <c r="J6" s="8"/>
      <c r="K6" s="12">
        <f t="shared" si="0"/>
        <v>0</v>
      </c>
    </row>
    <row r="7" spans="1:12" s="1" customFormat="1" ht="51" x14ac:dyDescent="0.25">
      <c r="A7" s="5">
        <f t="shared" si="1"/>
        <v>4</v>
      </c>
      <c r="B7" s="16" t="s">
        <v>154</v>
      </c>
      <c r="C7" s="17">
        <v>190</v>
      </c>
      <c r="D7" s="8" t="s">
        <v>8</v>
      </c>
      <c r="E7" s="9"/>
      <c r="F7" s="14"/>
      <c r="G7" s="14"/>
      <c r="H7" s="14"/>
      <c r="I7" s="14"/>
      <c r="J7" s="8"/>
      <c r="K7" s="12">
        <f t="shared" si="0"/>
        <v>0</v>
      </c>
    </row>
    <row r="8" spans="1:12" s="1" customFormat="1" ht="63.75" x14ac:dyDescent="0.25">
      <c r="A8" s="5">
        <f t="shared" si="1"/>
        <v>5</v>
      </c>
      <c r="B8" s="15" t="s">
        <v>9</v>
      </c>
      <c r="C8" s="17">
        <v>30</v>
      </c>
      <c r="D8" s="8" t="s">
        <v>8</v>
      </c>
      <c r="E8" s="9"/>
      <c r="F8" s="14"/>
      <c r="G8" s="14"/>
      <c r="H8" s="14"/>
      <c r="I8" s="14"/>
      <c r="J8" s="8"/>
      <c r="K8" s="12">
        <f t="shared" si="0"/>
        <v>0</v>
      </c>
    </row>
    <row r="9" spans="1:12" s="1" customFormat="1" x14ac:dyDescent="0.25">
      <c r="A9" s="5">
        <f t="shared" si="1"/>
        <v>6</v>
      </c>
      <c r="B9" s="15" t="s">
        <v>107</v>
      </c>
      <c r="C9" s="17">
        <v>3750</v>
      </c>
      <c r="D9" s="8" t="s">
        <v>8</v>
      </c>
      <c r="E9" s="9"/>
      <c r="F9" s="14"/>
      <c r="G9" s="14"/>
      <c r="H9" s="14"/>
      <c r="I9" s="14"/>
      <c r="J9" s="8"/>
      <c r="K9" s="12">
        <f t="shared" si="0"/>
        <v>0</v>
      </c>
    </row>
    <row r="10" spans="1:12" s="1" customFormat="1" ht="51" x14ac:dyDescent="0.25">
      <c r="A10" s="5">
        <f t="shared" si="1"/>
        <v>7</v>
      </c>
      <c r="B10" s="16" t="s">
        <v>108</v>
      </c>
      <c r="C10" s="17">
        <v>330</v>
      </c>
      <c r="D10" s="8" t="s">
        <v>8</v>
      </c>
      <c r="E10" s="9"/>
      <c r="F10" s="14"/>
      <c r="G10" s="14"/>
      <c r="H10" s="14"/>
      <c r="I10" s="14"/>
      <c r="J10" s="8"/>
      <c r="K10" s="12">
        <f t="shared" si="0"/>
        <v>0</v>
      </c>
    </row>
    <row r="11" spans="1:12" s="1" customFormat="1" x14ac:dyDescent="0.25">
      <c r="A11" s="5">
        <f t="shared" si="1"/>
        <v>8</v>
      </c>
      <c r="B11" s="16" t="s">
        <v>109</v>
      </c>
      <c r="C11" s="17">
        <v>125</v>
      </c>
      <c r="D11" s="8" t="s">
        <v>11</v>
      </c>
      <c r="E11" s="9"/>
      <c r="F11" s="14"/>
      <c r="G11" s="14"/>
      <c r="H11" s="14"/>
      <c r="I11" s="14"/>
      <c r="J11" s="8"/>
      <c r="K11" s="12">
        <f t="shared" si="0"/>
        <v>0</v>
      </c>
    </row>
    <row r="12" spans="1:12" s="1" customFormat="1" ht="51" x14ac:dyDescent="0.25">
      <c r="A12" s="5">
        <f t="shared" si="1"/>
        <v>9</v>
      </c>
      <c r="B12" s="16" t="s">
        <v>10</v>
      </c>
      <c r="C12" s="17">
        <v>90</v>
      </c>
      <c r="D12" s="8" t="s">
        <v>8</v>
      </c>
      <c r="E12" s="9"/>
      <c r="F12" s="14"/>
      <c r="G12" s="14"/>
      <c r="H12" s="14"/>
      <c r="I12" s="14"/>
      <c r="J12" s="8"/>
      <c r="K12" s="12">
        <f t="shared" si="0"/>
        <v>0</v>
      </c>
    </row>
    <row r="13" spans="1:12" s="1" customFormat="1" ht="51" x14ac:dyDescent="0.25">
      <c r="A13" s="5">
        <f t="shared" si="1"/>
        <v>10</v>
      </c>
      <c r="B13" s="16" t="s">
        <v>110</v>
      </c>
      <c r="C13" s="17">
        <v>17</v>
      </c>
      <c r="D13" s="8" t="s">
        <v>8</v>
      </c>
      <c r="E13" s="9"/>
      <c r="F13" s="14"/>
      <c r="G13" s="14"/>
      <c r="H13" s="14"/>
      <c r="I13" s="14"/>
      <c r="J13" s="8"/>
      <c r="K13" s="12">
        <f t="shared" si="0"/>
        <v>0</v>
      </c>
    </row>
    <row r="14" spans="1:12" s="1" customFormat="1" ht="38.25" x14ac:dyDescent="0.25">
      <c r="A14" s="5">
        <f t="shared" si="1"/>
        <v>11</v>
      </c>
      <c r="B14" s="15" t="s">
        <v>111</v>
      </c>
      <c r="C14" s="17">
        <v>120</v>
      </c>
      <c r="D14" s="8" t="s">
        <v>8</v>
      </c>
      <c r="E14" s="9"/>
      <c r="F14" s="14"/>
      <c r="G14" s="14"/>
      <c r="H14" s="14"/>
      <c r="I14" s="14"/>
      <c r="J14" s="8"/>
      <c r="K14" s="12">
        <f t="shared" si="0"/>
        <v>0</v>
      </c>
    </row>
    <row r="15" spans="1:12" s="1" customFormat="1" ht="51" x14ac:dyDescent="0.25">
      <c r="A15" s="5">
        <f t="shared" si="1"/>
        <v>12</v>
      </c>
      <c r="B15" s="16" t="s">
        <v>112</v>
      </c>
      <c r="C15" s="17">
        <v>290</v>
      </c>
      <c r="D15" s="8" t="s">
        <v>8</v>
      </c>
      <c r="E15" s="9"/>
      <c r="F15" s="14"/>
      <c r="G15" s="14"/>
      <c r="H15" s="14"/>
      <c r="I15" s="14"/>
      <c r="J15" s="8"/>
      <c r="K15" s="12">
        <f t="shared" si="0"/>
        <v>0</v>
      </c>
    </row>
    <row r="16" spans="1:12" s="1" customFormat="1" ht="91.5" x14ac:dyDescent="0.25">
      <c r="A16" s="5">
        <f t="shared" si="1"/>
        <v>13</v>
      </c>
      <c r="B16" s="16" t="s">
        <v>113</v>
      </c>
      <c r="C16" s="17">
        <v>12330</v>
      </c>
      <c r="D16" s="8" t="s">
        <v>8</v>
      </c>
      <c r="E16" s="9"/>
      <c r="F16" s="14"/>
      <c r="G16" s="14"/>
      <c r="H16" s="14"/>
      <c r="I16" s="14"/>
      <c r="J16" s="8"/>
      <c r="K16" s="12">
        <f t="shared" si="0"/>
        <v>0</v>
      </c>
    </row>
    <row r="17" spans="1:11" s="1" customFormat="1" ht="63.75" x14ac:dyDescent="0.25">
      <c r="A17" s="5">
        <f t="shared" si="1"/>
        <v>14</v>
      </c>
      <c r="B17" s="16" t="s">
        <v>12</v>
      </c>
      <c r="C17" s="17">
        <v>80</v>
      </c>
      <c r="D17" s="8" t="s">
        <v>8</v>
      </c>
      <c r="E17" s="9"/>
      <c r="F17" s="14"/>
      <c r="G17" s="14"/>
      <c r="H17" s="14"/>
      <c r="I17" s="14"/>
      <c r="J17" s="8"/>
      <c r="K17" s="12">
        <f t="shared" si="0"/>
        <v>0</v>
      </c>
    </row>
    <row r="18" spans="1:11" s="1" customFormat="1" ht="51" x14ac:dyDescent="0.25">
      <c r="A18" s="5">
        <f t="shared" si="1"/>
        <v>15</v>
      </c>
      <c r="B18" s="16" t="s">
        <v>163</v>
      </c>
      <c r="C18" s="17">
        <v>320</v>
      </c>
      <c r="D18" s="8" t="s">
        <v>11</v>
      </c>
      <c r="E18" s="9"/>
      <c r="F18" s="14"/>
      <c r="G18" s="14"/>
      <c r="H18" s="14"/>
      <c r="I18" s="14"/>
      <c r="J18" s="8"/>
      <c r="K18" s="12">
        <f t="shared" si="0"/>
        <v>0</v>
      </c>
    </row>
    <row r="19" spans="1:11" s="1" customFormat="1" ht="51" x14ac:dyDescent="0.25">
      <c r="A19" s="5">
        <f t="shared" si="1"/>
        <v>16</v>
      </c>
      <c r="B19" s="16" t="s">
        <v>164</v>
      </c>
      <c r="C19" s="17">
        <v>80</v>
      </c>
      <c r="D19" s="8" t="s">
        <v>11</v>
      </c>
      <c r="E19" s="9"/>
      <c r="F19" s="14"/>
      <c r="G19" s="14"/>
      <c r="H19" s="14"/>
      <c r="I19" s="14"/>
      <c r="J19" s="8"/>
      <c r="K19" s="12">
        <f t="shared" si="0"/>
        <v>0</v>
      </c>
    </row>
    <row r="20" spans="1:11" s="1" customFormat="1" ht="51" x14ac:dyDescent="0.25">
      <c r="A20" s="5">
        <f t="shared" si="1"/>
        <v>17</v>
      </c>
      <c r="B20" s="15" t="s">
        <v>114</v>
      </c>
      <c r="C20" s="17">
        <v>1200</v>
      </c>
      <c r="D20" s="8" t="s">
        <v>11</v>
      </c>
      <c r="E20" s="9"/>
      <c r="F20" s="14"/>
      <c r="G20" s="14"/>
      <c r="H20" s="14"/>
      <c r="I20" s="14"/>
      <c r="J20" s="8"/>
      <c r="K20" s="12">
        <f t="shared" si="0"/>
        <v>0</v>
      </c>
    </row>
    <row r="21" spans="1:11" s="1" customFormat="1" ht="51" x14ac:dyDescent="0.25">
      <c r="A21" s="5">
        <f t="shared" si="1"/>
        <v>18</v>
      </c>
      <c r="B21" s="16" t="s">
        <v>115</v>
      </c>
      <c r="C21" s="17">
        <v>20</v>
      </c>
      <c r="D21" s="8" t="s">
        <v>11</v>
      </c>
      <c r="E21" s="9"/>
      <c r="F21" s="14"/>
      <c r="G21" s="14"/>
      <c r="H21" s="14"/>
      <c r="I21" s="14"/>
      <c r="J21" s="8"/>
      <c r="K21" s="12">
        <f t="shared" si="0"/>
        <v>0</v>
      </c>
    </row>
    <row r="22" spans="1:11" s="1" customFormat="1" ht="63.75" x14ac:dyDescent="0.25">
      <c r="A22" s="5">
        <f t="shared" si="1"/>
        <v>19</v>
      </c>
      <c r="B22" s="16" t="s">
        <v>116</v>
      </c>
      <c r="C22" s="17">
        <v>5</v>
      </c>
      <c r="D22" s="8" t="s">
        <v>8</v>
      </c>
      <c r="E22" s="9"/>
      <c r="F22" s="14"/>
      <c r="G22" s="14"/>
      <c r="H22" s="14"/>
      <c r="I22" s="14"/>
      <c r="J22" s="8"/>
      <c r="K22" s="12">
        <f t="shared" si="0"/>
        <v>0</v>
      </c>
    </row>
    <row r="23" spans="1:11" s="1" customFormat="1" ht="63.75" x14ac:dyDescent="0.25">
      <c r="A23" s="5">
        <f t="shared" si="1"/>
        <v>20</v>
      </c>
      <c r="B23" s="16" t="s">
        <v>13</v>
      </c>
      <c r="C23" s="17">
        <v>5</v>
      </c>
      <c r="D23" s="8" t="s">
        <v>8</v>
      </c>
      <c r="E23" s="9"/>
      <c r="F23" s="14"/>
      <c r="G23" s="14"/>
      <c r="H23" s="14"/>
      <c r="I23" s="14"/>
      <c r="J23" s="8"/>
      <c r="K23" s="12">
        <f t="shared" si="0"/>
        <v>0</v>
      </c>
    </row>
    <row r="24" spans="1:11" s="1" customFormat="1" ht="76.5" x14ac:dyDescent="0.25">
      <c r="A24" s="5">
        <f t="shared" si="1"/>
        <v>21</v>
      </c>
      <c r="B24" s="16" t="s">
        <v>117</v>
      </c>
      <c r="C24" s="17">
        <v>600</v>
      </c>
      <c r="D24" s="8" t="s">
        <v>8</v>
      </c>
      <c r="E24" s="9"/>
      <c r="F24" s="14"/>
      <c r="G24" s="14"/>
      <c r="H24" s="14"/>
      <c r="I24" s="14"/>
      <c r="J24" s="8"/>
      <c r="K24" s="12">
        <f t="shared" si="0"/>
        <v>0</v>
      </c>
    </row>
    <row r="25" spans="1:11" s="1" customFormat="1" ht="63.75" x14ac:dyDescent="0.25">
      <c r="A25" s="5">
        <f t="shared" si="1"/>
        <v>22</v>
      </c>
      <c r="B25" s="15" t="s">
        <v>118</v>
      </c>
      <c r="C25" s="17">
        <v>16</v>
      </c>
      <c r="D25" s="8" t="s">
        <v>8</v>
      </c>
      <c r="E25" s="9"/>
      <c r="F25" s="14"/>
      <c r="G25" s="14"/>
      <c r="H25" s="14"/>
      <c r="I25" s="14"/>
      <c r="J25" s="8"/>
      <c r="K25" s="12">
        <f t="shared" si="0"/>
        <v>0</v>
      </c>
    </row>
    <row r="26" spans="1:11" s="1" customFormat="1" ht="51" x14ac:dyDescent="0.25">
      <c r="A26" s="5">
        <f t="shared" si="1"/>
        <v>23</v>
      </c>
      <c r="B26" s="16" t="s">
        <v>119</v>
      </c>
      <c r="C26" s="17">
        <v>55</v>
      </c>
      <c r="D26" s="8" t="s">
        <v>8</v>
      </c>
      <c r="E26" s="9"/>
      <c r="F26" s="14"/>
      <c r="G26" s="14"/>
      <c r="H26" s="14"/>
      <c r="I26" s="14"/>
      <c r="J26" s="8"/>
      <c r="K26" s="12">
        <f t="shared" si="0"/>
        <v>0</v>
      </c>
    </row>
    <row r="27" spans="1:11" s="1" customFormat="1" ht="63.75" x14ac:dyDescent="0.25">
      <c r="A27" s="5">
        <f t="shared" si="1"/>
        <v>24</v>
      </c>
      <c r="B27" s="16" t="s">
        <v>120</v>
      </c>
      <c r="C27" s="17">
        <v>90</v>
      </c>
      <c r="D27" s="8" t="s">
        <v>8</v>
      </c>
      <c r="E27" s="9"/>
      <c r="F27" s="14"/>
      <c r="G27" s="14"/>
      <c r="H27" s="14"/>
      <c r="I27" s="14"/>
      <c r="J27" s="8"/>
      <c r="K27" s="12">
        <f t="shared" si="0"/>
        <v>0</v>
      </c>
    </row>
    <row r="28" spans="1:11" s="1" customFormat="1" x14ac:dyDescent="0.25">
      <c r="A28" s="5">
        <f t="shared" si="1"/>
        <v>25</v>
      </c>
      <c r="B28" s="16" t="s">
        <v>121</v>
      </c>
      <c r="C28" s="17">
        <v>80</v>
      </c>
      <c r="D28" s="8" t="s">
        <v>8</v>
      </c>
      <c r="E28" s="9"/>
      <c r="F28" s="14"/>
      <c r="G28" s="14"/>
      <c r="H28" s="14"/>
      <c r="I28" s="14"/>
      <c r="J28" s="8"/>
      <c r="K28" s="12">
        <f t="shared" si="0"/>
        <v>0</v>
      </c>
    </row>
    <row r="29" spans="1:11" s="1" customFormat="1" ht="38.25" x14ac:dyDescent="0.25">
      <c r="A29" s="5">
        <f t="shared" si="1"/>
        <v>26</v>
      </c>
      <c r="B29" s="15" t="s">
        <v>122</v>
      </c>
      <c r="C29" s="17">
        <v>80</v>
      </c>
      <c r="D29" s="8" t="s">
        <v>8</v>
      </c>
      <c r="E29" s="9"/>
      <c r="F29" s="14"/>
      <c r="G29" s="14"/>
      <c r="H29" s="14"/>
      <c r="I29" s="14"/>
      <c r="J29" s="8"/>
      <c r="K29" s="12">
        <f t="shared" si="0"/>
        <v>0</v>
      </c>
    </row>
    <row r="30" spans="1:11" s="1" customFormat="1" ht="51" x14ac:dyDescent="0.25">
      <c r="A30" s="5">
        <f t="shared" si="1"/>
        <v>27</v>
      </c>
      <c r="B30" s="15" t="s">
        <v>123</v>
      </c>
      <c r="C30" s="17">
        <v>75</v>
      </c>
      <c r="D30" s="8" t="s">
        <v>8</v>
      </c>
      <c r="E30" s="9"/>
      <c r="F30" s="14"/>
      <c r="G30" s="14"/>
      <c r="H30" s="14"/>
      <c r="I30" s="14"/>
      <c r="J30" s="8"/>
      <c r="K30" s="12">
        <f t="shared" si="0"/>
        <v>0</v>
      </c>
    </row>
    <row r="31" spans="1:11" s="1" customFormat="1" ht="51" x14ac:dyDescent="0.25">
      <c r="A31" s="5">
        <f t="shared" si="1"/>
        <v>28</v>
      </c>
      <c r="B31" s="16" t="s">
        <v>124</v>
      </c>
      <c r="C31" s="17">
        <v>160</v>
      </c>
      <c r="D31" s="8" t="s">
        <v>8</v>
      </c>
      <c r="E31" s="9"/>
      <c r="F31" s="14"/>
      <c r="G31" s="14"/>
      <c r="H31" s="14"/>
      <c r="I31" s="14"/>
      <c r="J31" s="8"/>
      <c r="K31" s="12">
        <f t="shared" si="0"/>
        <v>0</v>
      </c>
    </row>
    <row r="32" spans="1:11" s="1" customFormat="1" ht="38.25" x14ac:dyDescent="0.25">
      <c r="A32" s="5">
        <f t="shared" si="1"/>
        <v>29</v>
      </c>
      <c r="B32" s="15" t="s">
        <v>125</v>
      </c>
      <c r="C32" s="7">
        <v>80</v>
      </c>
      <c r="D32" s="8" t="s">
        <v>8</v>
      </c>
      <c r="E32" s="9"/>
      <c r="F32" s="14"/>
      <c r="G32" s="14"/>
      <c r="H32" s="14"/>
      <c r="I32" s="14"/>
      <c r="J32" s="8"/>
      <c r="K32" s="12">
        <f t="shared" si="0"/>
        <v>0</v>
      </c>
    </row>
    <row r="33" spans="1:11" s="1" customFormat="1" ht="38.25" x14ac:dyDescent="0.25">
      <c r="A33" s="5">
        <f t="shared" si="1"/>
        <v>30</v>
      </c>
      <c r="B33" s="15" t="s">
        <v>126</v>
      </c>
      <c r="C33" s="7">
        <v>10</v>
      </c>
      <c r="D33" s="8" t="s">
        <v>11</v>
      </c>
      <c r="E33" s="9"/>
      <c r="F33" s="14"/>
      <c r="G33" s="14"/>
      <c r="H33" s="14"/>
      <c r="I33" s="14"/>
      <c r="J33" s="8"/>
      <c r="K33" s="12">
        <f t="shared" si="0"/>
        <v>0</v>
      </c>
    </row>
    <row r="34" spans="1:11" s="1" customFormat="1" ht="63.75" x14ac:dyDescent="0.25">
      <c r="A34" s="5">
        <f t="shared" si="1"/>
        <v>31</v>
      </c>
      <c r="B34" s="13" t="s">
        <v>14</v>
      </c>
      <c r="C34" s="7">
        <v>410</v>
      </c>
      <c r="D34" s="8" t="s">
        <v>11</v>
      </c>
      <c r="E34" s="9"/>
      <c r="F34" s="14"/>
      <c r="G34" s="14"/>
      <c r="H34" s="14"/>
      <c r="I34" s="14"/>
      <c r="J34" s="8"/>
      <c r="K34" s="12">
        <f t="shared" si="0"/>
        <v>0</v>
      </c>
    </row>
    <row r="35" spans="1:11" s="1" customFormat="1" ht="76.5" x14ac:dyDescent="0.25">
      <c r="A35" s="5">
        <f t="shared" si="1"/>
        <v>32</v>
      </c>
      <c r="B35" s="15" t="s">
        <v>165</v>
      </c>
      <c r="C35" s="7">
        <v>670</v>
      </c>
      <c r="D35" s="8" t="s">
        <v>11</v>
      </c>
      <c r="E35" s="9"/>
      <c r="F35" s="14"/>
      <c r="G35" s="14"/>
      <c r="H35" s="14"/>
      <c r="I35" s="14"/>
      <c r="J35" s="8"/>
      <c r="K35" s="12">
        <f t="shared" ref="K35:K52" si="2">C35*J35</f>
        <v>0</v>
      </c>
    </row>
    <row r="36" spans="1:11" s="1" customFormat="1" ht="38.25" x14ac:dyDescent="0.25">
      <c r="A36" s="5">
        <f t="shared" si="1"/>
        <v>33</v>
      </c>
      <c r="B36" s="16" t="s">
        <v>127</v>
      </c>
      <c r="C36" s="7">
        <v>62</v>
      </c>
      <c r="D36" s="8" t="s">
        <v>8</v>
      </c>
      <c r="E36" s="9"/>
      <c r="F36" s="14"/>
      <c r="G36" s="14"/>
      <c r="H36" s="14"/>
      <c r="I36" s="14"/>
      <c r="J36" s="8"/>
      <c r="K36" s="12">
        <f t="shared" si="2"/>
        <v>0</v>
      </c>
    </row>
    <row r="37" spans="1:11" s="1" customFormat="1" x14ac:dyDescent="0.25">
      <c r="A37" s="5">
        <f t="shared" si="1"/>
        <v>34</v>
      </c>
      <c r="B37" s="15" t="s">
        <v>155</v>
      </c>
      <c r="C37" s="7">
        <v>55</v>
      </c>
      <c r="D37" s="8" t="s">
        <v>8</v>
      </c>
      <c r="E37" s="9"/>
      <c r="F37" s="14"/>
      <c r="G37" s="14"/>
      <c r="H37" s="14"/>
      <c r="I37" s="14"/>
      <c r="J37" s="8"/>
      <c r="K37" s="12">
        <f t="shared" si="2"/>
        <v>0</v>
      </c>
    </row>
    <row r="38" spans="1:11" s="1" customFormat="1" ht="38.25" x14ac:dyDescent="0.25">
      <c r="A38" s="5">
        <f t="shared" si="1"/>
        <v>35</v>
      </c>
      <c r="B38" s="13" t="s">
        <v>128</v>
      </c>
      <c r="C38" s="17">
        <v>8</v>
      </c>
      <c r="D38" s="8" t="s">
        <v>8</v>
      </c>
      <c r="E38" s="9"/>
      <c r="F38" s="14"/>
      <c r="G38" s="14"/>
      <c r="H38" s="14"/>
      <c r="I38" s="14"/>
      <c r="J38" s="8"/>
      <c r="K38" s="12">
        <f t="shared" si="2"/>
        <v>0</v>
      </c>
    </row>
    <row r="39" spans="1:11" s="1" customFormat="1" x14ac:dyDescent="0.25">
      <c r="A39" s="5">
        <f t="shared" si="1"/>
        <v>36</v>
      </c>
      <c r="B39" s="16" t="s">
        <v>129</v>
      </c>
      <c r="C39" s="7">
        <v>50</v>
      </c>
      <c r="D39" s="8" t="s">
        <v>8</v>
      </c>
      <c r="E39" s="9"/>
      <c r="F39" s="14"/>
      <c r="G39" s="14"/>
      <c r="H39" s="14"/>
      <c r="I39" s="14"/>
      <c r="J39" s="8"/>
      <c r="K39" s="12">
        <f t="shared" si="2"/>
        <v>0</v>
      </c>
    </row>
    <row r="40" spans="1:11" s="1" customFormat="1" x14ac:dyDescent="0.25">
      <c r="A40" s="5">
        <f t="shared" si="1"/>
        <v>37</v>
      </c>
      <c r="B40" s="15" t="s">
        <v>130</v>
      </c>
      <c r="C40" s="7">
        <v>100</v>
      </c>
      <c r="D40" s="8" t="s">
        <v>8</v>
      </c>
      <c r="E40" s="9"/>
      <c r="F40" s="14"/>
      <c r="G40" s="14"/>
      <c r="H40" s="14"/>
      <c r="I40" s="14"/>
      <c r="J40" s="8"/>
      <c r="K40" s="12">
        <f t="shared" si="2"/>
        <v>0</v>
      </c>
    </row>
    <row r="41" spans="1:11" s="1" customFormat="1" ht="51" x14ac:dyDescent="0.25">
      <c r="A41" s="5">
        <f t="shared" si="1"/>
        <v>38</v>
      </c>
      <c r="B41" s="13" t="s">
        <v>131</v>
      </c>
      <c r="C41" s="7">
        <v>35</v>
      </c>
      <c r="D41" s="8" t="s">
        <v>8</v>
      </c>
      <c r="E41" s="9"/>
      <c r="F41" s="14"/>
      <c r="G41" s="14"/>
      <c r="H41" s="14"/>
      <c r="I41" s="14"/>
      <c r="J41" s="8"/>
      <c r="K41" s="12">
        <f t="shared" si="2"/>
        <v>0</v>
      </c>
    </row>
    <row r="42" spans="1:11" s="1" customFormat="1" ht="38.25" x14ac:dyDescent="0.25">
      <c r="A42" s="5">
        <f t="shared" si="1"/>
        <v>39</v>
      </c>
      <c r="B42" s="16" t="s">
        <v>174</v>
      </c>
      <c r="C42" s="17">
        <v>550</v>
      </c>
      <c r="D42" s="8" t="s">
        <v>8</v>
      </c>
      <c r="E42" s="9"/>
      <c r="F42" s="14"/>
      <c r="G42" s="14"/>
      <c r="H42" s="14"/>
      <c r="I42" s="14"/>
      <c r="J42" s="8"/>
      <c r="K42" s="12">
        <f t="shared" si="2"/>
        <v>0</v>
      </c>
    </row>
    <row r="43" spans="1:11" s="1" customFormat="1" ht="63.75" x14ac:dyDescent="0.25">
      <c r="A43" s="5">
        <f t="shared" si="1"/>
        <v>40</v>
      </c>
      <c r="B43" s="13" t="s">
        <v>132</v>
      </c>
      <c r="C43" s="7">
        <v>700</v>
      </c>
      <c r="D43" s="8" t="s">
        <v>96</v>
      </c>
      <c r="E43" s="9"/>
      <c r="F43" s="14"/>
      <c r="G43" s="14"/>
      <c r="H43" s="14"/>
      <c r="I43" s="14"/>
      <c r="J43" s="8"/>
      <c r="K43" s="12">
        <f t="shared" si="2"/>
        <v>0</v>
      </c>
    </row>
    <row r="44" spans="1:11" s="1" customFormat="1" ht="51" x14ac:dyDescent="0.25">
      <c r="A44" s="5">
        <f t="shared" si="1"/>
        <v>41</v>
      </c>
      <c r="B44" s="15" t="s">
        <v>133</v>
      </c>
      <c r="C44" s="17">
        <v>100</v>
      </c>
      <c r="D44" s="8" t="s">
        <v>8</v>
      </c>
      <c r="E44" s="9"/>
      <c r="F44" s="14"/>
      <c r="G44" s="14"/>
      <c r="H44" s="14"/>
      <c r="I44" s="14"/>
      <c r="J44" s="8"/>
      <c r="K44" s="12">
        <f t="shared" si="2"/>
        <v>0</v>
      </c>
    </row>
    <row r="45" spans="1:11" s="1" customFormat="1" ht="51" x14ac:dyDescent="0.25">
      <c r="A45" s="5">
        <f t="shared" si="1"/>
        <v>42</v>
      </c>
      <c r="B45" s="16" t="s">
        <v>134</v>
      </c>
      <c r="C45" s="17">
        <v>100</v>
      </c>
      <c r="D45" s="8" t="s">
        <v>8</v>
      </c>
      <c r="E45" s="9"/>
      <c r="F45" s="14"/>
      <c r="G45" s="14"/>
      <c r="H45" s="14"/>
      <c r="I45" s="14"/>
      <c r="J45" s="8"/>
      <c r="K45" s="12">
        <f t="shared" si="2"/>
        <v>0</v>
      </c>
    </row>
    <row r="46" spans="1:11" s="1" customFormat="1" ht="63.75" x14ac:dyDescent="0.25">
      <c r="A46" s="5">
        <f t="shared" si="1"/>
        <v>43</v>
      </c>
      <c r="B46" s="16" t="s">
        <v>156</v>
      </c>
      <c r="C46" s="17">
        <v>310</v>
      </c>
      <c r="D46" s="8" t="s">
        <v>8</v>
      </c>
      <c r="E46" s="9"/>
      <c r="F46" s="14"/>
      <c r="G46" s="14"/>
      <c r="H46" s="14"/>
      <c r="I46" s="14"/>
      <c r="J46" s="8"/>
      <c r="K46" s="12">
        <f t="shared" si="2"/>
        <v>0</v>
      </c>
    </row>
    <row r="47" spans="1:11" s="1" customFormat="1" ht="63.75" x14ac:dyDescent="0.25">
      <c r="A47" s="5">
        <f t="shared" si="1"/>
        <v>44</v>
      </c>
      <c r="B47" s="16" t="s">
        <v>157</v>
      </c>
      <c r="C47" s="17">
        <v>340</v>
      </c>
      <c r="D47" s="8" t="s">
        <v>8</v>
      </c>
      <c r="E47" s="9"/>
      <c r="F47" s="14"/>
      <c r="G47" s="14"/>
      <c r="H47" s="14"/>
      <c r="I47" s="14"/>
      <c r="J47" s="8"/>
      <c r="K47" s="12">
        <f t="shared" si="2"/>
        <v>0</v>
      </c>
    </row>
    <row r="48" spans="1:11" s="1" customFormat="1" ht="51" x14ac:dyDescent="0.25">
      <c r="A48" s="5">
        <f t="shared" si="1"/>
        <v>45</v>
      </c>
      <c r="B48" s="13" t="s">
        <v>135</v>
      </c>
      <c r="C48" s="7">
        <v>420</v>
      </c>
      <c r="D48" s="8" t="s">
        <v>8</v>
      </c>
      <c r="E48" s="9"/>
      <c r="F48" s="14"/>
      <c r="G48" s="14"/>
      <c r="H48" s="14"/>
      <c r="I48" s="14"/>
      <c r="J48" s="8"/>
      <c r="K48" s="12">
        <f t="shared" si="2"/>
        <v>0</v>
      </c>
    </row>
    <row r="49" spans="1:11" s="1" customFormat="1" ht="51" x14ac:dyDescent="0.25">
      <c r="A49" s="5">
        <f t="shared" si="1"/>
        <v>46</v>
      </c>
      <c r="B49" s="18" t="s">
        <v>137</v>
      </c>
      <c r="C49" s="17">
        <v>420</v>
      </c>
      <c r="D49" s="8" t="s">
        <v>8</v>
      </c>
      <c r="E49" s="9"/>
      <c r="F49" s="14"/>
      <c r="G49" s="14"/>
      <c r="H49" s="14"/>
      <c r="I49" s="14"/>
      <c r="J49" s="8"/>
      <c r="K49" s="12">
        <f t="shared" si="2"/>
        <v>0</v>
      </c>
    </row>
    <row r="50" spans="1:11" s="1" customFormat="1" ht="38.25" x14ac:dyDescent="0.25">
      <c r="A50" s="5">
        <f t="shared" si="1"/>
        <v>47</v>
      </c>
      <c r="B50" s="18" t="s">
        <v>136</v>
      </c>
      <c r="C50" s="17">
        <v>420</v>
      </c>
      <c r="D50" s="8" t="s">
        <v>8</v>
      </c>
      <c r="E50" s="9"/>
      <c r="F50" s="14"/>
      <c r="G50" s="14"/>
      <c r="H50" s="14"/>
      <c r="I50" s="14"/>
      <c r="J50" s="8"/>
      <c r="K50" s="12">
        <f t="shared" si="2"/>
        <v>0</v>
      </c>
    </row>
    <row r="51" spans="1:11" s="1" customFormat="1" ht="51" x14ac:dyDescent="0.25">
      <c r="A51" s="5">
        <f t="shared" si="1"/>
        <v>48</v>
      </c>
      <c r="B51" s="13" t="s">
        <v>138</v>
      </c>
      <c r="C51" s="7">
        <v>180</v>
      </c>
      <c r="D51" s="8" t="s">
        <v>8</v>
      </c>
      <c r="E51" s="9"/>
      <c r="F51" s="14"/>
      <c r="G51" s="14"/>
      <c r="H51" s="14"/>
      <c r="I51" s="14"/>
      <c r="J51" s="8"/>
      <c r="K51" s="12">
        <f t="shared" si="2"/>
        <v>0</v>
      </c>
    </row>
    <row r="52" spans="1:11" s="1" customFormat="1" ht="51" x14ac:dyDescent="0.25">
      <c r="A52" s="5">
        <f t="shared" si="1"/>
        <v>49</v>
      </c>
      <c r="B52" s="15" t="s">
        <v>175</v>
      </c>
      <c r="C52" s="7">
        <v>450</v>
      </c>
      <c r="D52" s="8" t="s">
        <v>8</v>
      </c>
      <c r="E52" s="9"/>
      <c r="F52" s="14"/>
      <c r="G52" s="14"/>
      <c r="H52" s="14"/>
      <c r="I52" s="14"/>
      <c r="J52" s="8"/>
      <c r="K52" s="12">
        <f t="shared" si="2"/>
        <v>0</v>
      </c>
    </row>
    <row r="53" spans="1:11" s="1" customFormat="1" ht="51" x14ac:dyDescent="0.25">
      <c r="A53" s="5">
        <f t="shared" si="1"/>
        <v>50</v>
      </c>
      <c r="B53" s="15" t="s">
        <v>15</v>
      </c>
      <c r="C53" s="17">
        <v>110</v>
      </c>
      <c r="D53" s="8" t="s">
        <v>8</v>
      </c>
      <c r="E53" s="9"/>
      <c r="F53" s="14"/>
      <c r="G53" s="14"/>
      <c r="H53" s="14"/>
      <c r="I53" s="14"/>
      <c r="J53" s="8"/>
      <c r="K53" s="12">
        <f t="shared" ref="K53:K71" si="3">C53*J53</f>
        <v>0</v>
      </c>
    </row>
    <row r="54" spans="1:11" s="1" customFormat="1" ht="51" x14ac:dyDescent="0.25">
      <c r="A54" s="5">
        <f t="shared" si="1"/>
        <v>51</v>
      </c>
      <c r="B54" s="15" t="s">
        <v>158</v>
      </c>
      <c r="C54" s="17">
        <v>140</v>
      </c>
      <c r="D54" s="8" t="s">
        <v>8</v>
      </c>
      <c r="E54" s="9"/>
      <c r="F54" s="14"/>
      <c r="G54" s="14"/>
      <c r="H54" s="14"/>
      <c r="I54" s="14"/>
      <c r="J54" s="8"/>
      <c r="K54" s="12">
        <f t="shared" si="3"/>
        <v>0</v>
      </c>
    </row>
    <row r="55" spans="1:11" s="1" customFormat="1" ht="63.75" x14ac:dyDescent="0.25">
      <c r="A55" s="5">
        <f t="shared" si="1"/>
        <v>52</v>
      </c>
      <c r="B55" s="16" t="s">
        <v>159</v>
      </c>
      <c r="C55" s="17">
        <v>130</v>
      </c>
      <c r="D55" s="8" t="s">
        <v>8</v>
      </c>
      <c r="E55" s="9"/>
      <c r="F55" s="14"/>
      <c r="G55" s="14"/>
      <c r="H55" s="14"/>
      <c r="I55" s="14"/>
      <c r="J55" s="8"/>
      <c r="K55" s="12">
        <f t="shared" si="3"/>
        <v>0</v>
      </c>
    </row>
    <row r="56" spans="1:11" s="1" customFormat="1" ht="38.25" x14ac:dyDescent="0.25">
      <c r="A56" s="5">
        <f t="shared" si="1"/>
        <v>53</v>
      </c>
      <c r="B56" s="13" t="s">
        <v>176</v>
      </c>
      <c r="C56" s="17">
        <v>5</v>
      </c>
      <c r="D56" s="8" t="s">
        <v>8</v>
      </c>
      <c r="E56" s="9"/>
      <c r="F56" s="14"/>
      <c r="G56" s="14"/>
      <c r="H56" s="14"/>
      <c r="I56" s="14"/>
      <c r="J56" s="8"/>
      <c r="K56" s="12">
        <f t="shared" si="3"/>
        <v>0</v>
      </c>
    </row>
    <row r="57" spans="1:11" s="1" customFormat="1" ht="51" x14ac:dyDescent="0.25">
      <c r="A57" s="5">
        <f t="shared" si="1"/>
        <v>54</v>
      </c>
      <c r="B57" s="16" t="s">
        <v>160</v>
      </c>
      <c r="C57" s="7">
        <v>140</v>
      </c>
      <c r="D57" s="8" t="s">
        <v>8</v>
      </c>
      <c r="E57" s="9"/>
      <c r="F57" s="14"/>
      <c r="G57" s="14"/>
      <c r="H57" s="14"/>
      <c r="I57" s="14"/>
      <c r="J57" s="8"/>
      <c r="K57" s="12">
        <f t="shared" si="3"/>
        <v>0</v>
      </c>
    </row>
    <row r="58" spans="1:11" s="1" customFormat="1" ht="51" x14ac:dyDescent="0.25">
      <c r="A58" s="5">
        <f t="shared" si="1"/>
        <v>55</v>
      </c>
      <c r="B58" s="15" t="s">
        <v>161</v>
      </c>
      <c r="C58" s="17">
        <v>20</v>
      </c>
      <c r="D58" s="8" t="s">
        <v>8</v>
      </c>
      <c r="E58" s="9"/>
      <c r="F58" s="14"/>
      <c r="G58" s="14"/>
      <c r="H58" s="14"/>
      <c r="I58" s="14"/>
      <c r="J58" s="8"/>
      <c r="K58" s="12">
        <f t="shared" si="3"/>
        <v>0</v>
      </c>
    </row>
    <row r="59" spans="1:11" s="1" customFormat="1" ht="51" x14ac:dyDescent="0.25">
      <c r="A59" s="5">
        <f t="shared" si="1"/>
        <v>56</v>
      </c>
      <c r="B59" s="16" t="s">
        <v>139</v>
      </c>
      <c r="C59" s="17">
        <v>550</v>
      </c>
      <c r="D59" s="8" t="s">
        <v>8</v>
      </c>
      <c r="E59" s="9"/>
      <c r="F59" s="14"/>
      <c r="G59" s="14"/>
      <c r="H59" s="14"/>
      <c r="I59" s="14"/>
      <c r="J59" s="8"/>
      <c r="K59" s="12">
        <f t="shared" si="3"/>
        <v>0</v>
      </c>
    </row>
    <row r="60" spans="1:11" s="1" customFormat="1" ht="51" x14ac:dyDescent="0.25">
      <c r="A60" s="5">
        <f t="shared" si="1"/>
        <v>57</v>
      </c>
      <c r="B60" s="15" t="s">
        <v>162</v>
      </c>
      <c r="C60" s="17">
        <v>160</v>
      </c>
      <c r="D60" s="8" t="s">
        <v>8</v>
      </c>
      <c r="E60" s="9"/>
      <c r="F60" s="14"/>
      <c r="G60" s="14"/>
      <c r="H60" s="14"/>
      <c r="I60" s="14"/>
      <c r="J60" s="8"/>
      <c r="K60" s="12">
        <f t="shared" si="3"/>
        <v>0</v>
      </c>
    </row>
    <row r="61" spans="1:11" s="1" customFormat="1" ht="38.25" x14ac:dyDescent="0.25">
      <c r="A61" s="5">
        <f t="shared" si="1"/>
        <v>58</v>
      </c>
      <c r="B61" s="16" t="s">
        <v>140</v>
      </c>
      <c r="C61" s="17">
        <v>120</v>
      </c>
      <c r="D61" s="8" t="s">
        <v>8</v>
      </c>
      <c r="E61" s="9"/>
      <c r="F61" s="14"/>
      <c r="G61" s="14"/>
      <c r="H61" s="14"/>
      <c r="I61" s="14"/>
      <c r="J61" s="8"/>
      <c r="K61" s="12">
        <f t="shared" si="3"/>
        <v>0</v>
      </c>
    </row>
    <row r="62" spans="1:11" s="1" customFormat="1" ht="38.25" x14ac:dyDescent="0.25">
      <c r="A62" s="5">
        <f t="shared" si="1"/>
        <v>59</v>
      </c>
      <c r="B62" s="13" t="s">
        <v>194</v>
      </c>
      <c r="C62" s="7">
        <v>370</v>
      </c>
      <c r="D62" s="8" t="s">
        <v>11</v>
      </c>
      <c r="E62" s="9"/>
      <c r="F62" s="14"/>
      <c r="G62" s="14"/>
      <c r="H62" s="14"/>
      <c r="I62" s="14"/>
      <c r="J62" s="8"/>
      <c r="K62" s="12">
        <f t="shared" si="3"/>
        <v>0</v>
      </c>
    </row>
    <row r="63" spans="1:11" s="1" customFormat="1" ht="38.25" x14ac:dyDescent="0.25">
      <c r="A63" s="5">
        <f t="shared" si="1"/>
        <v>60</v>
      </c>
      <c r="B63" s="18" t="s">
        <v>141</v>
      </c>
      <c r="C63" s="17">
        <v>60</v>
      </c>
      <c r="D63" s="8" t="s">
        <v>8</v>
      </c>
      <c r="E63" s="9"/>
      <c r="F63" s="14"/>
      <c r="G63" s="14"/>
      <c r="H63" s="14"/>
      <c r="I63" s="14"/>
      <c r="J63" s="8"/>
      <c r="K63" s="12">
        <f t="shared" si="3"/>
        <v>0</v>
      </c>
    </row>
    <row r="64" spans="1:11" s="1" customFormat="1" ht="38.25" x14ac:dyDescent="0.25">
      <c r="A64" s="5">
        <f t="shared" si="1"/>
        <v>61</v>
      </c>
      <c r="B64" s="18" t="s">
        <v>145</v>
      </c>
      <c r="C64" s="17">
        <v>250</v>
      </c>
      <c r="D64" s="8" t="s">
        <v>11</v>
      </c>
      <c r="E64" s="9"/>
      <c r="F64" s="14"/>
      <c r="G64" s="14"/>
      <c r="H64" s="14"/>
      <c r="I64" s="14"/>
      <c r="J64" s="8"/>
      <c r="K64" s="12">
        <f t="shared" si="3"/>
        <v>0</v>
      </c>
    </row>
    <row r="65" spans="1:11" s="1" customFormat="1" ht="38.25" x14ac:dyDescent="0.25">
      <c r="A65" s="5">
        <f t="shared" si="1"/>
        <v>62</v>
      </c>
      <c r="B65" s="16" t="s">
        <v>199</v>
      </c>
      <c r="C65" s="17">
        <v>220</v>
      </c>
      <c r="D65" s="8" t="s">
        <v>8</v>
      </c>
      <c r="E65" s="9"/>
      <c r="F65" s="14"/>
      <c r="G65" s="14"/>
      <c r="H65" s="14"/>
      <c r="I65" s="14"/>
      <c r="J65" s="8"/>
      <c r="K65" s="12">
        <f t="shared" si="3"/>
        <v>0</v>
      </c>
    </row>
    <row r="66" spans="1:11" s="1" customFormat="1" ht="51" x14ac:dyDescent="0.25">
      <c r="A66" s="5">
        <f t="shared" si="1"/>
        <v>63</v>
      </c>
      <c r="B66" s="16" t="s">
        <v>142</v>
      </c>
      <c r="C66" s="17">
        <v>330</v>
      </c>
      <c r="D66" s="8" t="s">
        <v>8</v>
      </c>
      <c r="E66" s="9"/>
      <c r="F66" s="14"/>
      <c r="G66" s="14"/>
      <c r="H66" s="14"/>
      <c r="I66" s="14"/>
      <c r="J66" s="8"/>
      <c r="K66" s="12">
        <f t="shared" si="3"/>
        <v>0</v>
      </c>
    </row>
    <row r="67" spans="1:11" s="1" customFormat="1" ht="38.25" x14ac:dyDescent="0.25">
      <c r="A67" s="5">
        <f t="shared" si="1"/>
        <v>64</v>
      </c>
      <c r="B67" s="16" t="s">
        <v>143</v>
      </c>
      <c r="C67" s="17">
        <v>65</v>
      </c>
      <c r="D67" s="8" t="s">
        <v>8</v>
      </c>
      <c r="E67" s="9"/>
      <c r="F67" s="14"/>
      <c r="G67" s="14"/>
      <c r="H67" s="14"/>
      <c r="I67" s="14"/>
      <c r="J67" s="8"/>
      <c r="K67" s="12">
        <f t="shared" si="3"/>
        <v>0</v>
      </c>
    </row>
    <row r="68" spans="1:11" s="1" customFormat="1" ht="51" x14ac:dyDescent="0.25">
      <c r="A68" s="5">
        <f t="shared" si="1"/>
        <v>65</v>
      </c>
      <c r="B68" s="15" t="s">
        <v>144</v>
      </c>
      <c r="C68" s="17">
        <v>400</v>
      </c>
      <c r="D68" s="8" t="s">
        <v>8</v>
      </c>
      <c r="E68" s="9"/>
      <c r="F68" s="14"/>
      <c r="G68" s="14"/>
      <c r="H68" s="14"/>
      <c r="I68" s="14"/>
      <c r="J68" s="8"/>
      <c r="K68" s="12">
        <f t="shared" si="3"/>
        <v>0</v>
      </c>
    </row>
    <row r="69" spans="1:11" s="1" customFormat="1" ht="76.5" x14ac:dyDescent="0.25">
      <c r="A69" s="5">
        <f t="shared" si="1"/>
        <v>66</v>
      </c>
      <c r="B69" s="13" t="s">
        <v>146</v>
      </c>
      <c r="C69" s="17">
        <v>340</v>
      </c>
      <c r="D69" s="8" t="s">
        <v>8</v>
      </c>
      <c r="E69" s="9"/>
      <c r="F69" s="14"/>
      <c r="G69" s="14"/>
      <c r="H69" s="14"/>
      <c r="I69" s="14"/>
      <c r="J69" s="8"/>
      <c r="K69" s="12">
        <f t="shared" si="3"/>
        <v>0</v>
      </c>
    </row>
    <row r="70" spans="1:11" s="1" customFormat="1" ht="63.75" x14ac:dyDescent="0.25">
      <c r="A70" s="5">
        <f t="shared" ref="A70:A84" si="4">A69+1</f>
        <v>67</v>
      </c>
      <c r="B70" s="15" t="s">
        <v>147</v>
      </c>
      <c r="C70" s="7">
        <v>80</v>
      </c>
      <c r="D70" s="8" t="s">
        <v>8</v>
      </c>
      <c r="E70" s="9"/>
      <c r="F70" s="14"/>
      <c r="G70" s="14"/>
      <c r="H70" s="14"/>
      <c r="I70" s="14"/>
      <c r="J70" s="8"/>
      <c r="K70" s="12">
        <f t="shared" si="3"/>
        <v>0</v>
      </c>
    </row>
    <row r="71" spans="1:11" s="1" customFormat="1" ht="25.5" x14ac:dyDescent="0.25">
      <c r="A71" s="5">
        <f t="shared" si="4"/>
        <v>68</v>
      </c>
      <c r="B71" s="16" t="s">
        <v>148</v>
      </c>
      <c r="C71" s="17">
        <v>200</v>
      </c>
      <c r="D71" s="8" t="s">
        <v>8</v>
      </c>
      <c r="E71" s="9"/>
      <c r="F71" s="14"/>
      <c r="G71" s="14"/>
      <c r="H71" s="14"/>
      <c r="I71" s="14"/>
      <c r="J71" s="8"/>
      <c r="K71" s="12">
        <f t="shared" si="3"/>
        <v>0</v>
      </c>
    </row>
    <row r="72" spans="1:11" s="1" customFormat="1" ht="38.25" x14ac:dyDescent="0.25">
      <c r="A72" s="5">
        <f t="shared" si="4"/>
        <v>69</v>
      </c>
      <c r="B72" s="18" t="s">
        <v>149</v>
      </c>
      <c r="C72" s="17">
        <v>440</v>
      </c>
      <c r="D72" s="8" t="s">
        <v>8</v>
      </c>
      <c r="E72" s="9"/>
      <c r="F72" s="14"/>
      <c r="G72" s="14"/>
      <c r="H72" s="14"/>
      <c r="I72" s="14"/>
      <c r="J72" s="8"/>
      <c r="K72" s="12">
        <f t="shared" ref="K72:K84" si="5">C72*J72</f>
        <v>0</v>
      </c>
    </row>
    <row r="73" spans="1:11" s="1" customFormat="1" ht="63.75" x14ac:dyDescent="0.25">
      <c r="A73" s="5">
        <f t="shared" si="4"/>
        <v>70</v>
      </c>
      <c r="B73" s="13" t="s">
        <v>150</v>
      </c>
      <c r="C73" s="17">
        <v>80</v>
      </c>
      <c r="D73" s="8" t="s">
        <v>8</v>
      </c>
      <c r="E73" s="9"/>
      <c r="F73" s="14"/>
      <c r="G73" s="14"/>
      <c r="H73" s="14"/>
      <c r="I73" s="14"/>
      <c r="J73" s="8"/>
      <c r="K73" s="12">
        <f t="shared" si="5"/>
        <v>0</v>
      </c>
    </row>
    <row r="74" spans="1:11" s="1" customFormat="1" ht="51" x14ac:dyDescent="0.25">
      <c r="A74" s="5">
        <f t="shared" si="4"/>
        <v>71</v>
      </c>
      <c r="B74" s="15" t="s">
        <v>151</v>
      </c>
      <c r="C74" s="17">
        <v>120</v>
      </c>
      <c r="D74" s="8" t="s">
        <v>8</v>
      </c>
      <c r="E74" s="9"/>
      <c r="F74" s="14"/>
      <c r="G74" s="14"/>
      <c r="H74" s="14"/>
      <c r="I74" s="14"/>
      <c r="J74" s="8"/>
      <c r="K74" s="12">
        <f t="shared" si="5"/>
        <v>0</v>
      </c>
    </row>
    <row r="75" spans="1:11" s="1" customFormat="1" ht="51" x14ac:dyDescent="0.25">
      <c r="A75" s="5">
        <f t="shared" si="4"/>
        <v>72</v>
      </c>
      <c r="B75" s="16" t="s">
        <v>152</v>
      </c>
      <c r="C75" s="17">
        <v>300</v>
      </c>
      <c r="D75" s="8" t="s">
        <v>8</v>
      </c>
      <c r="E75" s="9"/>
      <c r="F75" s="14"/>
      <c r="G75" s="14"/>
      <c r="H75" s="14"/>
      <c r="I75" s="14"/>
      <c r="J75" s="8"/>
      <c r="K75" s="12">
        <f t="shared" si="5"/>
        <v>0</v>
      </c>
    </row>
    <row r="76" spans="1:11" s="1" customFormat="1" ht="51" x14ac:dyDescent="0.25">
      <c r="A76" s="5">
        <f t="shared" si="4"/>
        <v>73</v>
      </c>
      <c r="B76" s="16" t="s">
        <v>153</v>
      </c>
      <c r="C76" s="17">
        <v>160</v>
      </c>
      <c r="D76" s="8" t="s">
        <v>8</v>
      </c>
      <c r="E76" s="9"/>
      <c r="F76" s="14"/>
      <c r="G76" s="14"/>
      <c r="H76" s="14"/>
      <c r="I76" s="14"/>
      <c r="J76" s="8"/>
      <c r="K76" s="12">
        <f t="shared" si="5"/>
        <v>0</v>
      </c>
    </row>
    <row r="77" spans="1:11" s="1" customFormat="1" x14ac:dyDescent="0.25">
      <c r="A77" s="5">
        <f t="shared" si="4"/>
        <v>74</v>
      </c>
      <c r="B77" s="140" t="s">
        <v>196</v>
      </c>
      <c r="C77" s="17">
        <v>10</v>
      </c>
      <c r="D77" s="8" t="s">
        <v>8</v>
      </c>
      <c r="E77" s="9"/>
      <c r="F77" s="14"/>
      <c r="G77" s="14"/>
      <c r="H77" s="14"/>
      <c r="I77" s="14"/>
      <c r="J77" s="8"/>
      <c r="K77" s="12">
        <f t="shared" si="5"/>
        <v>0</v>
      </c>
    </row>
    <row r="78" spans="1:11" s="1" customFormat="1" x14ac:dyDescent="0.25">
      <c r="A78" s="5">
        <f t="shared" si="4"/>
        <v>75</v>
      </c>
      <c r="B78" s="140" t="s">
        <v>197</v>
      </c>
      <c r="C78" s="17">
        <v>700</v>
      </c>
      <c r="D78" s="8" t="s">
        <v>8</v>
      </c>
      <c r="E78" s="9"/>
      <c r="F78" s="14"/>
      <c r="G78" s="14"/>
      <c r="H78" s="14"/>
      <c r="I78" s="14"/>
      <c r="J78" s="8"/>
      <c r="K78" s="12">
        <f t="shared" si="5"/>
        <v>0</v>
      </c>
    </row>
    <row r="79" spans="1:11" s="1" customFormat="1" ht="38.25" x14ac:dyDescent="0.25">
      <c r="A79" s="5">
        <f t="shared" si="4"/>
        <v>76</v>
      </c>
      <c r="B79" s="16" t="s">
        <v>190</v>
      </c>
      <c r="C79" s="17">
        <v>120</v>
      </c>
      <c r="D79" s="8" t="s">
        <v>8</v>
      </c>
      <c r="E79" s="9"/>
      <c r="F79" s="14"/>
      <c r="G79" s="14"/>
      <c r="H79" s="14"/>
      <c r="I79" s="14"/>
      <c r="J79" s="8"/>
      <c r="K79" s="12">
        <f t="shared" si="5"/>
        <v>0</v>
      </c>
    </row>
    <row r="80" spans="1:11" s="1" customFormat="1" ht="38.25" x14ac:dyDescent="0.25">
      <c r="A80" s="5">
        <f t="shared" si="4"/>
        <v>77</v>
      </c>
      <c r="B80" s="16" t="s">
        <v>177</v>
      </c>
      <c r="C80" s="17">
        <v>290</v>
      </c>
      <c r="D80" s="8" t="s">
        <v>11</v>
      </c>
      <c r="E80" s="9"/>
      <c r="F80" s="14"/>
      <c r="G80" s="14"/>
      <c r="H80" s="14"/>
      <c r="I80" s="14"/>
      <c r="J80" s="8"/>
      <c r="K80" s="12">
        <f t="shared" si="5"/>
        <v>0</v>
      </c>
    </row>
    <row r="81" spans="1:11" s="1" customFormat="1" ht="38.25" x14ac:dyDescent="0.25">
      <c r="A81" s="5">
        <f t="shared" si="4"/>
        <v>78</v>
      </c>
      <c r="B81" s="140" t="s">
        <v>191</v>
      </c>
      <c r="C81" s="17">
        <v>110</v>
      </c>
      <c r="D81" s="8" t="s">
        <v>8</v>
      </c>
      <c r="E81" s="9"/>
      <c r="F81" s="14"/>
      <c r="G81" s="14"/>
      <c r="H81" s="14"/>
      <c r="I81" s="14"/>
      <c r="J81" s="8"/>
      <c r="K81" s="12">
        <f t="shared" si="5"/>
        <v>0</v>
      </c>
    </row>
    <row r="82" spans="1:11" s="1" customFormat="1" ht="51" x14ac:dyDescent="0.25">
      <c r="A82" s="5">
        <f t="shared" si="4"/>
        <v>79</v>
      </c>
      <c r="B82" s="140" t="s">
        <v>192</v>
      </c>
      <c r="C82" s="17">
        <v>80</v>
      </c>
      <c r="D82" s="8" t="s">
        <v>8</v>
      </c>
      <c r="E82" s="9"/>
      <c r="F82" s="14"/>
      <c r="G82" s="14"/>
      <c r="H82" s="14"/>
      <c r="I82" s="14"/>
      <c r="J82" s="8"/>
      <c r="K82" s="12">
        <f t="shared" si="5"/>
        <v>0</v>
      </c>
    </row>
    <row r="83" spans="1:11" s="1" customFormat="1" ht="51" x14ac:dyDescent="0.25">
      <c r="A83" s="5">
        <f t="shared" si="4"/>
        <v>80</v>
      </c>
      <c r="B83" s="16" t="s">
        <v>178</v>
      </c>
      <c r="C83" s="17">
        <v>60</v>
      </c>
      <c r="D83" s="8" t="s">
        <v>8</v>
      </c>
      <c r="E83" s="9"/>
      <c r="F83" s="14"/>
      <c r="G83" s="14"/>
      <c r="H83" s="14"/>
      <c r="I83" s="14"/>
      <c r="J83" s="8"/>
      <c r="K83" s="12">
        <f t="shared" si="5"/>
        <v>0</v>
      </c>
    </row>
    <row r="84" spans="1:11" s="1" customFormat="1" ht="51" x14ac:dyDescent="0.25">
      <c r="A84" s="5">
        <f t="shared" si="4"/>
        <v>81</v>
      </c>
      <c r="B84" s="16" t="s">
        <v>193</v>
      </c>
      <c r="C84" s="17">
        <v>120</v>
      </c>
      <c r="D84" s="8" t="s">
        <v>8</v>
      </c>
      <c r="E84" s="9"/>
      <c r="F84" s="14"/>
      <c r="G84" s="14"/>
      <c r="H84" s="14"/>
      <c r="I84" s="14"/>
      <c r="J84" s="8"/>
      <c r="K84" s="12">
        <f t="shared" si="5"/>
        <v>0</v>
      </c>
    </row>
    <row r="85" spans="1:11" s="1" customFormat="1" x14ac:dyDescent="0.25">
      <c r="A85" s="120"/>
      <c r="B85"/>
      <c r="C85"/>
      <c r="D85"/>
      <c r="E85"/>
      <c r="F85"/>
      <c r="G85"/>
      <c r="H85"/>
      <c r="I85" s="78"/>
      <c r="J85" s="121" t="s">
        <v>173</v>
      </c>
      <c r="K85" s="122"/>
    </row>
    <row r="86" spans="1:11" s="1" customFormat="1" x14ac:dyDescent="0.25">
      <c r="A86" s="117"/>
      <c r="B86" s="146" t="s">
        <v>55</v>
      </c>
      <c r="C86" s="146"/>
      <c r="D86" s="146"/>
      <c r="E86" s="146"/>
      <c r="F86" s="146"/>
      <c r="G86" s="146"/>
      <c r="H86" s="146"/>
      <c r="I86" s="146"/>
      <c r="J86" s="146"/>
      <c r="K86" s="146"/>
    </row>
    <row r="87" spans="1:11" s="1" customFormat="1" x14ac:dyDescent="0.25">
      <c r="A87" s="117"/>
      <c r="B87" s="147"/>
      <c r="C87" s="147"/>
      <c r="D87" s="147"/>
      <c r="E87" s="147"/>
      <c r="F87" s="147"/>
      <c r="G87" s="147"/>
      <c r="H87" s="147"/>
      <c r="I87" s="147"/>
      <c r="J87" s="147"/>
      <c r="K87" s="80"/>
    </row>
    <row r="88" spans="1:11" s="1" customFormat="1" ht="15" customHeight="1" x14ac:dyDescent="0.25">
      <c r="A88" s="117"/>
      <c r="B88" s="80"/>
      <c r="C88" s="80"/>
      <c r="D88" s="80"/>
      <c r="E88" s="80"/>
      <c r="F88" s="80"/>
      <c r="G88" s="80"/>
      <c r="H88" s="80"/>
      <c r="I88" s="80"/>
      <c r="J88" s="80"/>
      <c r="K88" s="80"/>
    </row>
    <row r="89" spans="1:11" s="1" customFormat="1" x14ac:dyDescent="0.25">
      <c r="A89" s="80"/>
      <c r="B89" s="80"/>
      <c r="C89" s="80"/>
      <c r="D89" s="80"/>
      <c r="E89" s="80"/>
      <c r="F89" s="80"/>
      <c r="G89" s="80"/>
      <c r="H89" s="80"/>
      <c r="I89" s="80"/>
      <c r="J89" s="80"/>
      <c r="K89"/>
    </row>
    <row r="90" spans="1:11" x14ac:dyDescent="0.25">
      <c r="A90" s="49"/>
      <c r="B90" s="148" t="s">
        <v>17</v>
      </c>
      <c r="C90" s="148"/>
      <c r="D90" s="148"/>
      <c r="E90" s="148"/>
      <c r="F90" s="148"/>
      <c r="G90" s="148"/>
      <c r="H90" s="148"/>
      <c r="I90" s="148"/>
      <c r="J90" s="50"/>
    </row>
    <row r="91" spans="1:11" x14ac:dyDescent="0.25">
      <c r="A91" s="49"/>
      <c r="B91" s="82"/>
      <c r="C91" s="82"/>
      <c r="D91" s="82"/>
      <c r="E91" s="82"/>
      <c r="F91" s="82"/>
      <c r="G91" s="82"/>
      <c r="H91" s="82"/>
      <c r="I91" s="82"/>
      <c r="J91" s="50"/>
    </row>
    <row r="92" spans="1:11" x14ac:dyDescent="0.25">
      <c r="A92" s="81"/>
      <c r="B92" s="49"/>
      <c r="C92" s="49"/>
      <c r="D92" s="49"/>
      <c r="E92" s="49"/>
      <c r="F92" s="49"/>
      <c r="G92" s="49"/>
      <c r="H92" s="49"/>
      <c r="I92" s="49"/>
      <c r="J92" s="50"/>
    </row>
    <row r="93" spans="1:11" x14ac:dyDescent="0.25">
      <c r="A93" s="81"/>
      <c r="B93" s="81"/>
      <c r="C93" s="81"/>
      <c r="D93" s="81"/>
      <c r="E93" s="81"/>
      <c r="F93" s="81"/>
      <c r="G93" s="81"/>
      <c r="H93" s="141" t="s">
        <v>56</v>
      </c>
      <c r="I93" s="141"/>
      <c r="J93" s="141"/>
    </row>
    <row r="94" spans="1:11" x14ac:dyDescent="0.25">
      <c r="A94" s="81"/>
      <c r="B94" s="81"/>
      <c r="C94" s="81"/>
      <c r="D94" s="81"/>
      <c r="E94" s="81"/>
      <c r="F94" s="81"/>
      <c r="G94" s="81"/>
      <c r="H94" s="141" t="s">
        <v>18</v>
      </c>
      <c r="I94" s="141"/>
      <c r="J94" s="141"/>
    </row>
    <row r="95" spans="1:11" x14ac:dyDescent="0.25">
      <c r="B95" s="81"/>
      <c r="C95" s="81"/>
      <c r="D95" s="81"/>
      <c r="E95" s="81"/>
      <c r="F95" s="81"/>
      <c r="G95" s="81"/>
      <c r="H95" s="81"/>
    </row>
    <row r="96" spans="1:11" x14ac:dyDescent="0.25">
      <c r="B96" s="142" t="s">
        <v>171</v>
      </c>
      <c r="C96" s="142"/>
      <c r="D96" s="142"/>
      <c r="E96" s="142"/>
      <c r="F96" s="142"/>
      <c r="G96" s="142"/>
      <c r="H96" s="142"/>
      <c r="I96" s="142"/>
      <c r="J96" s="142"/>
    </row>
    <row r="97" spans="2:10" x14ac:dyDescent="0.25">
      <c r="B97" s="142"/>
      <c r="C97" s="142"/>
      <c r="D97" s="142"/>
      <c r="E97" s="142"/>
      <c r="F97" s="142"/>
      <c r="G97" s="142"/>
      <c r="H97" s="142"/>
      <c r="I97" s="142"/>
      <c r="J97" s="142"/>
    </row>
    <row r="98" spans="2:10" x14ac:dyDescent="0.25">
      <c r="B98" s="116"/>
      <c r="C98" s="116"/>
      <c r="D98" s="116"/>
      <c r="E98" s="116"/>
      <c r="F98" s="116"/>
      <c r="G98" s="116"/>
      <c r="H98" s="116"/>
      <c r="I98" s="116"/>
      <c r="J98" s="116"/>
    </row>
    <row r="99" spans="2:10" x14ac:dyDescent="0.25">
      <c r="B99" s="143" t="s">
        <v>172</v>
      </c>
      <c r="C99" s="143"/>
      <c r="D99" s="143"/>
      <c r="E99" s="143"/>
      <c r="F99" s="143"/>
      <c r="G99" s="143"/>
      <c r="H99" s="143"/>
      <c r="I99" s="143"/>
      <c r="J99" s="143"/>
    </row>
    <row r="100" spans="2:10" x14ac:dyDescent="0.25">
      <c r="B100" s="143"/>
      <c r="C100" s="143"/>
      <c r="D100" s="143"/>
      <c r="E100" s="143"/>
      <c r="F100" s="143"/>
      <c r="G100" s="143"/>
      <c r="H100" s="143"/>
      <c r="I100" s="143"/>
      <c r="J100" s="143"/>
    </row>
    <row r="101" spans="2:10" x14ac:dyDescent="0.25">
      <c r="B101" s="143"/>
      <c r="C101" s="143"/>
      <c r="D101" s="143"/>
      <c r="E101" s="143"/>
      <c r="F101" s="143"/>
      <c r="G101" s="143"/>
      <c r="H101" s="143"/>
      <c r="I101" s="143"/>
      <c r="J101" s="143"/>
    </row>
    <row r="102" spans="2:10" x14ac:dyDescent="0.25">
      <c r="B102" s="143"/>
      <c r="C102" s="143"/>
      <c r="D102" s="143"/>
      <c r="E102" s="143"/>
      <c r="F102" s="143"/>
      <c r="G102" s="143"/>
      <c r="H102" s="143"/>
      <c r="I102" s="143"/>
      <c r="J102" s="143"/>
    </row>
    <row r="103" spans="2:10" x14ac:dyDescent="0.25">
      <c r="B103" s="143"/>
      <c r="C103" s="143"/>
      <c r="D103" s="143"/>
      <c r="E103" s="143"/>
      <c r="F103" s="143"/>
      <c r="G103" s="143"/>
      <c r="H103" s="143"/>
      <c r="I103" s="143"/>
      <c r="J103" s="143"/>
    </row>
  </sheetData>
  <mergeCells count="8">
    <mergeCell ref="H94:J94"/>
    <mergeCell ref="B96:J97"/>
    <mergeCell ref="B99:J103"/>
    <mergeCell ref="A1:K1"/>
    <mergeCell ref="B86:K86"/>
    <mergeCell ref="B87:J87"/>
    <mergeCell ref="B90:I90"/>
    <mergeCell ref="H93:J93"/>
  </mergeCells>
  <pageMargins left="0.7" right="0.7" top="0.75" bottom="0.75" header="0.3" footer="0.3"/>
  <pageSetup paperSize="9" scale="62"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2"/>
  <sheetViews>
    <sheetView topLeftCell="A13" workbookViewId="0">
      <selection activeCell="L26" sqref="L26"/>
    </sheetView>
  </sheetViews>
  <sheetFormatPr defaultRowHeight="15" x14ac:dyDescent="0.25"/>
  <cols>
    <col min="1" max="1" width="6.7109375" customWidth="1"/>
    <col min="2" max="2" width="45.28515625" customWidth="1"/>
    <col min="3" max="3" width="8.7109375"/>
    <col min="4" max="4" width="10.5703125" customWidth="1"/>
  </cols>
  <sheetData>
    <row r="1" spans="1:11" ht="15.75" x14ac:dyDescent="0.25">
      <c r="A1" s="149" t="s">
        <v>69</v>
      </c>
      <c r="B1" s="149"/>
      <c r="C1" s="149"/>
      <c r="D1" s="149"/>
      <c r="E1" s="149"/>
      <c r="F1" s="149"/>
      <c r="G1" s="149"/>
      <c r="H1" s="149"/>
      <c r="I1" s="149"/>
    </row>
    <row r="2" spans="1:11" ht="48" thickBot="1" x14ac:dyDescent="0.3">
      <c r="A2" s="83" t="s">
        <v>0</v>
      </c>
      <c r="B2" s="84" t="s">
        <v>1</v>
      </c>
      <c r="C2" s="85" t="s">
        <v>3</v>
      </c>
      <c r="D2" s="86" t="s">
        <v>57</v>
      </c>
      <c r="E2" s="87" t="s">
        <v>58</v>
      </c>
      <c r="F2" s="87" t="s">
        <v>59</v>
      </c>
      <c r="G2" s="87" t="s">
        <v>60</v>
      </c>
      <c r="H2" s="105" t="s">
        <v>6</v>
      </c>
      <c r="I2" s="87" t="s">
        <v>61</v>
      </c>
    </row>
    <row r="3" spans="1:11" ht="16.5" thickBot="1" x14ac:dyDescent="0.3">
      <c r="A3" s="88">
        <v>1</v>
      </c>
      <c r="B3" s="89" t="s">
        <v>89</v>
      </c>
      <c r="C3" s="90" t="s">
        <v>11</v>
      </c>
      <c r="D3" s="91">
        <v>500</v>
      </c>
      <c r="E3" s="92"/>
      <c r="F3" s="93">
        <f t="shared" ref="F3:F14" si="0">D3*E3</f>
        <v>0</v>
      </c>
      <c r="G3" s="94"/>
      <c r="H3" s="93">
        <f t="shared" ref="H3" si="1">F3*G3/100</f>
        <v>0</v>
      </c>
      <c r="I3" s="93">
        <f>F3+H3</f>
        <v>0</v>
      </c>
    </row>
    <row r="4" spans="1:11" ht="180.75" thickBot="1" x14ac:dyDescent="0.3">
      <c r="A4" s="88">
        <f>A3+1</f>
        <v>2</v>
      </c>
      <c r="B4" s="95" t="s">
        <v>65</v>
      </c>
      <c r="C4" s="96" t="s">
        <v>63</v>
      </c>
      <c r="D4" s="97">
        <v>180</v>
      </c>
      <c r="E4" s="92"/>
      <c r="F4" s="93">
        <f t="shared" si="0"/>
        <v>0</v>
      </c>
      <c r="G4" s="94"/>
      <c r="H4" s="93">
        <f>E4*G4/100</f>
        <v>0</v>
      </c>
      <c r="I4" s="93">
        <f>F4*G4/100</f>
        <v>0</v>
      </c>
    </row>
    <row r="5" spans="1:11" ht="240.75" thickBot="1" x14ac:dyDescent="0.3">
      <c r="A5" s="88">
        <f t="shared" ref="A5:A14" si="2">A4+1</f>
        <v>3</v>
      </c>
      <c r="B5" s="89" t="s">
        <v>90</v>
      </c>
      <c r="C5" s="96" t="s">
        <v>63</v>
      </c>
      <c r="D5" s="97">
        <v>180</v>
      </c>
      <c r="E5" s="92"/>
      <c r="F5" s="93">
        <f t="shared" si="0"/>
        <v>0</v>
      </c>
      <c r="G5" s="94"/>
      <c r="H5" s="93">
        <f t="shared" ref="H5:H10" si="3">E5*G5/100</f>
        <v>0</v>
      </c>
      <c r="I5" s="93">
        <f t="shared" ref="I5:I14" si="4">F5*G5/100</f>
        <v>0</v>
      </c>
    </row>
    <row r="6" spans="1:11" ht="210.75" thickBot="1" x14ac:dyDescent="0.3">
      <c r="A6" s="88">
        <f t="shared" si="2"/>
        <v>4</v>
      </c>
      <c r="B6" s="89" t="s">
        <v>62</v>
      </c>
      <c r="C6" s="96" t="s">
        <v>63</v>
      </c>
      <c r="D6" s="97">
        <v>10</v>
      </c>
      <c r="E6" s="92"/>
      <c r="F6" s="93">
        <f t="shared" si="0"/>
        <v>0</v>
      </c>
      <c r="G6" s="94"/>
      <c r="H6" s="93">
        <f t="shared" si="3"/>
        <v>0</v>
      </c>
      <c r="I6" s="93">
        <f t="shared" si="4"/>
        <v>0</v>
      </c>
    </row>
    <row r="7" spans="1:11" ht="225.75" thickBot="1" x14ac:dyDescent="0.3">
      <c r="A7" s="88">
        <f t="shared" si="2"/>
        <v>5</v>
      </c>
      <c r="B7" s="95" t="s">
        <v>64</v>
      </c>
      <c r="C7" s="96" t="s">
        <v>63</v>
      </c>
      <c r="D7" s="97">
        <v>260</v>
      </c>
      <c r="E7" s="92"/>
      <c r="F7" s="93">
        <f t="shared" si="0"/>
        <v>0</v>
      </c>
      <c r="G7" s="94"/>
      <c r="H7" s="93">
        <f t="shared" si="3"/>
        <v>0</v>
      </c>
      <c r="I7" s="93">
        <f t="shared" si="4"/>
        <v>0</v>
      </c>
    </row>
    <row r="8" spans="1:11" ht="135.75" thickBot="1" x14ac:dyDescent="0.3">
      <c r="A8" s="88">
        <f t="shared" si="2"/>
        <v>6</v>
      </c>
      <c r="B8" s="98" t="s">
        <v>91</v>
      </c>
      <c r="C8" s="99" t="s">
        <v>63</v>
      </c>
      <c r="D8" s="97">
        <v>55</v>
      </c>
      <c r="E8" s="92"/>
      <c r="F8" s="93">
        <f t="shared" si="0"/>
        <v>0</v>
      </c>
      <c r="G8" s="94"/>
      <c r="H8" s="93">
        <f t="shared" si="3"/>
        <v>0</v>
      </c>
      <c r="I8" s="93">
        <f t="shared" si="4"/>
        <v>0</v>
      </c>
    </row>
    <row r="9" spans="1:11" ht="16.5" thickBot="1" x14ac:dyDescent="0.3">
      <c r="A9" s="88">
        <f t="shared" si="2"/>
        <v>7</v>
      </c>
      <c r="B9" s="95" t="s">
        <v>92</v>
      </c>
      <c r="C9" s="96" t="s">
        <v>63</v>
      </c>
      <c r="D9" s="97">
        <v>160</v>
      </c>
      <c r="E9" s="92"/>
      <c r="F9" s="93">
        <f t="shared" si="0"/>
        <v>0</v>
      </c>
      <c r="G9" s="94"/>
      <c r="H9" s="93">
        <f t="shared" si="3"/>
        <v>0</v>
      </c>
      <c r="I9" s="93">
        <f t="shared" si="4"/>
        <v>0</v>
      </c>
    </row>
    <row r="10" spans="1:11" ht="15.75" x14ac:dyDescent="0.25">
      <c r="A10" s="123">
        <f t="shared" si="2"/>
        <v>8</v>
      </c>
      <c r="B10" s="124" t="s">
        <v>93</v>
      </c>
      <c r="C10" s="125" t="s">
        <v>8</v>
      </c>
      <c r="D10" s="126">
        <v>2800</v>
      </c>
      <c r="E10" s="127"/>
      <c r="F10" s="128">
        <f t="shared" si="0"/>
        <v>0</v>
      </c>
      <c r="G10" s="129"/>
      <c r="H10" s="128">
        <f t="shared" si="3"/>
        <v>0</v>
      </c>
      <c r="I10" s="128">
        <f t="shared" si="4"/>
        <v>0</v>
      </c>
    </row>
    <row r="11" spans="1:11" ht="15.75" x14ac:dyDescent="0.25">
      <c r="A11" s="88">
        <f t="shared" si="2"/>
        <v>9</v>
      </c>
      <c r="B11" s="98" t="s">
        <v>179</v>
      </c>
      <c r="C11" s="131" t="s">
        <v>8</v>
      </c>
      <c r="D11" s="132">
        <v>650</v>
      </c>
      <c r="E11" s="92"/>
      <c r="F11" s="93">
        <f t="shared" si="0"/>
        <v>0</v>
      </c>
      <c r="G11" s="94"/>
      <c r="H11" s="93"/>
      <c r="I11" s="93">
        <f t="shared" si="4"/>
        <v>0</v>
      </c>
    </row>
    <row r="12" spans="1:11" ht="15.75" x14ac:dyDescent="0.25">
      <c r="A12" s="88">
        <f t="shared" si="2"/>
        <v>10</v>
      </c>
      <c r="B12" s="98" t="s">
        <v>180</v>
      </c>
      <c r="C12" s="131" t="s">
        <v>8</v>
      </c>
      <c r="D12" s="132">
        <v>650</v>
      </c>
      <c r="E12" s="92"/>
      <c r="F12" s="93">
        <f t="shared" si="0"/>
        <v>0</v>
      </c>
      <c r="G12" s="94"/>
      <c r="H12" s="93"/>
      <c r="I12" s="93">
        <f t="shared" si="4"/>
        <v>0</v>
      </c>
    </row>
    <row r="13" spans="1:11" ht="15.75" x14ac:dyDescent="0.25">
      <c r="A13" s="88">
        <f t="shared" si="2"/>
        <v>11</v>
      </c>
      <c r="B13" s="98" t="s">
        <v>181</v>
      </c>
      <c r="C13" s="131" t="s">
        <v>8</v>
      </c>
      <c r="D13" s="132">
        <v>20</v>
      </c>
      <c r="E13" s="92"/>
      <c r="F13" s="93">
        <f t="shared" si="0"/>
        <v>0</v>
      </c>
      <c r="G13" s="94"/>
      <c r="H13" s="93"/>
      <c r="I13" s="93">
        <f t="shared" si="4"/>
        <v>0</v>
      </c>
    </row>
    <row r="14" spans="1:11" ht="15.75" x14ac:dyDescent="0.25">
      <c r="A14" s="88">
        <f t="shared" si="2"/>
        <v>12</v>
      </c>
      <c r="B14" s="98" t="s">
        <v>182</v>
      </c>
      <c r="C14" s="131" t="s">
        <v>8</v>
      </c>
      <c r="D14" s="132">
        <v>20</v>
      </c>
      <c r="E14" s="92"/>
      <c r="F14" s="93">
        <f t="shared" si="0"/>
        <v>0</v>
      </c>
      <c r="G14" s="94"/>
      <c r="H14" s="93"/>
      <c r="I14" s="93">
        <f t="shared" si="4"/>
        <v>0</v>
      </c>
    </row>
    <row r="15" spans="1:11" x14ac:dyDescent="0.25">
      <c r="H15" s="130" t="s">
        <v>54</v>
      </c>
      <c r="I15" s="130"/>
      <c r="J15" s="119"/>
    </row>
    <row r="16" spans="1:11" x14ac:dyDescent="0.25">
      <c r="A16" s="117"/>
      <c r="B16" s="146" t="s">
        <v>55</v>
      </c>
      <c r="C16" s="146"/>
      <c r="D16" s="146"/>
      <c r="E16" s="146"/>
      <c r="F16" s="146"/>
      <c r="G16" s="146"/>
      <c r="H16" s="146"/>
      <c r="I16" s="146"/>
      <c r="J16" s="146"/>
      <c r="K16" s="146"/>
    </row>
    <row r="17" spans="1:11" x14ac:dyDescent="0.25">
      <c r="A17" s="117"/>
      <c r="B17" s="147"/>
      <c r="C17" s="147"/>
      <c r="D17" s="147"/>
      <c r="E17" s="147"/>
      <c r="F17" s="147"/>
      <c r="G17" s="147"/>
      <c r="H17" s="147"/>
      <c r="I17" s="147"/>
      <c r="J17" s="147"/>
      <c r="K17" s="80"/>
    </row>
    <row r="18" spans="1:11" x14ac:dyDescent="0.25">
      <c r="A18" s="117"/>
      <c r="B18" s="80"/>
      <c r="C18" s="80"/>
      <c r="D18" s="80"/>
      <c r="E18" s="80"/>
      <c r="F18" s="80"/>
      <c r="G18" s="80"/>
      <c r="H18" s="80"/>
      <c r="I18" s="80"/>
      <c r="J18" s="80"/>
      <c r="K18" s="80"/>
    </row>
    <row r="19" spans="1:11" x14ac:dyDescent="0.25">
      <c r="A19" s="80"/>
      <c r="B19" s="80"/>
      <c r="C19" s="80"/>
      <c r="D19" s="80"/>
      <c r="E19" s="80"/>
      <c r="F19" s="80"/>
      <c r="G19" s="80"/>
      <c r="H19" s="80"/>
      <c r="I19" s="80"/>
      <c r="J19" s="80"/>
    </row>
    <row r="20" spans="1:11" x14ac:dyDescent="0.25">
      <c r="A20" s="49"/>
      <c r="B20" s="148" t="s">
        <v>17</v>
      </c>
      <c r="C20" s="148"/>
      <c r="D20" s="148"/>
      <c r="E20" s="148"/>
      <c r="F20" s="148"/>
      <c r="G20" s="148"/>
      <c r="H20" s="148"/>
      <c r="I20" s="148"/>
      <c r="J20" s="50"/>
    </row>
    <row r="21" spans="1:11" x14ac:dyDescent="0.25">
      <c r="A21" s="49"/>
      <c r="B21" s="82"/>
      <c r="C21" s="82"/>
      <c r="D21" s="82"/>
      <c r="E21" s="82"/>
      <c r="F21" s="82"/>
      <c r="G21" s="82"/>
      <c r="H21" s="82"/>
      <c r="I21" s="82"/>
      <c r="J21" s="50"/>
    </row>
    <row r="22" spans="1:11" x14ac:dyDescent="0.25">
      <c r="A22" s="81"/>
      <c r="B22" s="49"/>
      <c r="C22" s="49"/>
      <c r="D22" s="49"/>
      <c r="E22" s="49"/>
      <c r="F22" s="49"/>
      <c r="G22" s="49"/>
      <c r="H22" s="49"/>
      <c r="I22" s="49"/>
      <c r="J22" s="50"/>
    </row>
    <row r="23" spans="1:11" x14ac:dyDescent="0.25">
      <c r="A23" s="81"/>
      <c r="B23" s="81"/>
      <c r="C23" s="81"/>
      <c r="D23" s="81"/>
      <c r="E23" s="81"/>
      <c r="F23" s="81"/>
      <c r="G23" s="81"/>
      <c r="H23" s="141" t="s">
        <v>56</v>
      </c>
      <c r="I23" s="141"/>
      <c r="J23" s="141"/>
    </row>
    <row r="24" spans="1:11" x14ac:dyDescent="0.25">
      <c r="A24" s="81"/>
      <c r="B24" s="81"/>
      <c r="C24" s="81"/>
      <c r="D24" s="81"/>
      <c r="E24" s="81"/>
      <c r="F24" s="81"/>
      <c r="G24" s="81"/>
      <c r="H24" s="141" t="s">
        <v>18</v>
      </c>
      <c r="I24" s="141"/>
      <c r="J24" s="141"/>
    </row>
    <row r="25" spans="1:11" x14ac:dyDescent="0.25">
      <c r="B25" s="81"/>
      <c r="C25" s="81"/>
      <c r="D25" s="81"/>
      <c r="E25" s="81"/>
      <c r="F25" s="81"/>
      <c r="G25" s="81"/>
      <c r="H25" s="81"/>
    </row>
    <row r="26" spans="1:11" x14ac:dyDescent="0.25">
      <c r="B26" s="142" t="s">
        <v>171</v>
      </c>
      <c r="C26" s="142"/>
      <c r="D26" s="142"/>
      <c r="E26" s="142"/>
      <c r="F26" s="142"/>
      <c r="G26" s="142"/>
      <c r="H26" s="142"/>
      <c r="I26" s="142"/>
      <c r="J26" s="142"/>
    </row>
    <row r="27" spans="1:11" x14ac:dyDescent="0.25">
      <c r="B27" s="142"/>
      <c r="C27" s="142"/>
      <c r="D27" s="142"/>
      <c r="E27" s="142"/>
      <c r="F27" s="142"/>
      <c r="G27" s="142"/>
      <c r="H27" s="142"/>
      <c r="I27" s="142"/>
      <c r="J27" s="142"/>
    </row>
    <row r="28" spans="1:11" x14ac:dyDescent="0.25">
      <c r="B28" s="116"/>
      <c r="C28" s="116"/>
      <c r="D28" s="116"/>
      <c r="E28" s="116"/>
      <c r="F28" s="116"/>
      <c r="G28" s="116"/>
      <c r="H28" s="116"/>
      <c r="I28" s="116"/>
      <c r="J28" s="116"/>
    </row>
    <row r="29" spans="1:11" x14ac:dyDescent="0.25">
      <c r="B29" s="143" t="s">
        <v>172</v>
      </c>
      <c r="C29" s="143"/>
      <c r="D29" s="143"/>
      <c r="E29" s="143"/>
      <c r="F29" s="143"/>
      <c r="G29" s="143"/>
      <c r="H29" s="143"/>
      <c r="I29" s="143"/>
      <c r="J29" s="143"/>
    </row>
    <row r="30" spans="1:11" x14ac:dyDescent="0.25">
      <c r="B30" s="143"/>
      <c r="C30" s="143"/>
      <c r="D30" s="143"/>
      <c r="E30" s="143"/>
      <c r="F30" s="143"/>
      <c r="G30" s="143"/>
      <c r="H30" s="143"/>
      <c r="I30" s="143"/>
      <c r="J30" s="143"/>
    </row>
    <row r="31" spans="1:11" x14ac:dyDescent="0.25">
      <c r="B31" s="143"/>
      <c r="C31" s="143"/>
      <c r="D31" s="143"/>
      <c r="E31" s="143"/>
      <c r="F31" s="143"/>
      <c r="G31" s="143"/>
      <c r="H31" s="143"/>
      <c r="I31" s="143"/>
      <c r="J31" s="143"/>
    </row>
    <row r="32" spans="1:11" x14ac:dyDescent="0.25">
      <c r="B32" s="143"/>
      <c r="C32" s="143"/>
      <c r="D32" s="143"/>
      <c r="E32" s="143"/>
      <c r="F32" s="143"/>
      <c r="G32" s="143"/>
      <c r="H32" s="143"/>
      <c r="I32" s="143"/>
      <c r="J32" s="143"/>
    </row>
  </sheetData>
  <mergeCells count="8">
    <mergeCell ref="H23:J23"/>
    <mergeCell ref="H24:J24"/>
    <mergeCell ref="B26:J27"/>
    <mergeCell ref="B29:J32"/>
    <mergeCell ref="A1:I1"/>
    <mergeCell ref="B16:K16"/>
    <mergeCell ref="B17:J17"/>
    <mergeCell ref="B20:I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5"/>
  <sheetViews>
    <sheetView showRuler="0" topLeftCell="A17" zoomScaleNormal="100" zoomScalePageLayoutView="80" workbookViewId="0">
      <selection activeCell="I30" sqref="I30"/>
    </sheetView>
  </sheetViews>
  <sheetFormatPr defaultRowHeight="15" x14ac:dyDescent="0.25"/>
  <cols>
    <col min="1" max="1" width="4.140625" customWidth="1"/>
    <col min="2" max="2" width="41.85546875" customWidth="1"/>
    <col min="3" max="3" width="8.85546875" customWidth="1"/>
    <col min="4" max="4" width="9.5703125" customWidth="1"/>
    <col min="5" max="5" width="18" customWidth="1"/>
    <col min="6" max="10" width="14.42578125" customWidth="1"/>
    <col min="11" max="11" width="13.7109375" customWidth="1"/>
  </cols>
  <sheetData>
    <row r="1" spans="1:11" ht="15.75" x14ac:dyDescent="0.25">
      <c r="A1" s="144" t="s">
        <v>66</v>
      </c>
      <c r="B1" s="145"/>
      <c r="C1" s="145"/>
      <c r="D1" s="145"/>
      <c r="E1" s="145"/>
      <c r="F1" s="145"/>
      <c r="G1" s="145"/>
      <c r="H1" s="145"/>
      <c r="I1" s="145"/>
      <c r="J1" s="145"/>
      <c r="K1" s="145"/>
    </row>
    <row r="2" spans="1:11" ht="38.25" x14ac:dyDescent="0.25">
      <c r="A2" s="28" t="s">
        <v>0</v>
      </c>
      <c r="B2" s="28" t="s">
        <v>1</v>
      </c>
      <c r="C2" s="29" t="s">
        <v>2</v>
      </c>
      <c r="D2" s="30" t="s">
        <v>3</v>
      </c>
      <c r="E2" s="46" t="s">
        <v>4</v>
      </c>
      <c r="F2" s="47" t="s">
        <v>5</v>
      </c>
      <c r="G2" s="54" t="s">
        <v>58</v>
      </c>
      <c r="H2" s="54" t="s">
        <v>59</v>
      </c>
      <c r="I2" s="53" t="s">
        <v>60</v>
      </c>
      <c r="J2" s="48" t="s">
        <v>6</v>
      </c>
      <c r="K2" s="31" t="s">
        <v>19</v>
      </c>
    </row>
    <row r="3" spans="1:11" x14ac:dyDescent="0.25">
      <c r="A3" s="32">
        <v>1</v>
      </c>
      <c r="B3" s="32">
        <v>2</v>
      </c>
      <c r="C3" s="32">
        <v>3</v>
      </c>
      <c r="D3" s="32">
        <v>4</v>
      </c>
      <c r="E3" s="32">
        <v>5</v>
      </c>
      <c r="F3" s="32">
        <v>6</v>
      </c>
      <c r="G3" s="32"/>
      <c r="H3" s="32"/>
      <c r="I3" s="32"/>
      <c r="J3" s="32">
        <v>7</v>
      </c>
      <c r="K3" s="33">
        <v>8</v>
      </c>
    </row>
    <row r="4" spans="1:11" ht="191.25" x14ac:dyDescent="0.25">
      <c r="A4" s="34">
        <v>1</v>
      </c>
      <c r="B4" s="35" t="s">
        <v>101</v>
      </c>
      <c r="C4" s="34">
        <v>60</v>
      </c>
      <c r="D4" s="36" t="s">
        <v>11</v>
      </c>
      <c r="E4" s="36"/>
      <c r="F4" s="36"/>
      <c r="G4" s="36"/>
      <c r="H4" s="36"/>
      <c r="I4" s="36"/>
      <c r="J4" s="36"/>
      <c r="K4" s="37">
        <f>C4*J4</f>
        <v>0</v>
      </c>
    </row>
    <row r="5" spans="1:11" ht="248.25" x14ac:dyDescent="0.25">
      <c r="A5" s="34">
        <f>A4+1</f>
        <v>2</v>
      </c>
      <c r="B5" s="38" t="s">
        <v>20</v>
      </c>
      <c r="C5" s="34">
        <v>80</v>
      </c>
      <c r="D5" s="39" t="s">
        <v>11</v>
      </c>
      <c r="E5" s="39"/>
      <c r="F5" s="39"/>
      <c r="G5" s="39"/>
      <c r="H5" s="39"/>
      <c r="I5" s="39"/>
      <c r="J5" s="39"/>
      <c r="K5" s="37">
        <f t="shared" ref="K5:K19" si="0">C5*J5</f>
        <v>0</v>
      </c>
    </row>
    <row r="6" spans="1:11" ht="102" x14ac:dyDescent="0.25">
      <c r="A6" s="34">
        <f t="shared" ref="A6:A26" si="1">A5+1</f>
        <v>3</v>
      </c>
      <c r="B6" s="41" t="s">
        <v>23</v>
      </c>
      <c r="C6" s="34">
        <v>700</v>
      </c>
      <c r="D6" s="39" t="s">
        <v>11</v>
      </c>
      <c r="E6" s="39"/>
      <c r="F6" s="39"/>
      <c r="G6" s="39"/>
      <c r="H6" s="39"/>
      <c r="I6" s="39"/>
      <c r="J6" s="39"/>
      <c r="K6" s="37">
        <f t="shared" si="0"/>
        <v>0</v>
      </c>
    </row>
    <row r="7" spans="1:11" x14ac:dyDescent="0.25">
      <c r="A7" s="34">
        <f t="shared" si="1"/>
        <v>4</v>
      </c>
      <c r="B7" s="108" t="s">
        <v>70</v>
      </c>
      <c r="C7" s="34">
        <v>40</v>
      </c>
      <c r="D7" s="39" t="s">
        <v>11</v>
      </c>
      <c r="E7" s="39"/>
      <c r="F7" s="39"/>
      <c r="G7" s="39"/>
      <c r="H7" s="39"/>
      <c r="I7" s="39"/>
      <c r="J7" s="39"/>
      <c r="K7" s="37">
        <f t="shared" si="0"/>
        <v>0</v>
      </c>
    </row>
    <row r="8" spans="1:11" x14ac:dyDescent="0.25">
      <c r="A8" s="34">
        <f t="shared" si="1"/>
        <v>5</v>
      </c>
      <c r="B8" s="108" t="s">
        <v>102</v>
      </c>
      <c r="C8" s="34">
        <v>90</v>
      </c>
      <c r="D8" s="39" t="s">
        <v>11</v>
      </c>
      <c r="E8" s="39"/>
      <c r="F8" s="39"/>
      <c r="G8" s="39"/>
      <c r="H8" s="39"/>
      <c r="I8" s="39"/>
      <c r="J8" s="39"/>
      <c r="K8" s="37">
        <f t="shared" si="0"/>
        <v>0</v>
      </c>
    </row>
    <row r="9" spans="1:11" ht="293.25" thickBot="1" x14ac:dyDescent="0.3">
      <c r="A9" s="34">
        <f t="shared" si="1"/>
        <v>6</v>
      </c>
      <c r="B9" s="109" t="s">
        <v>195</v>
      </c>
      <c r="C9" s="34">
        <v>500</v>
      </c>
      <c r="D9" s="39" t="s">
        <v>11</v>
      </c>
      <c r="E9" s="39"/>
      <c r="F9" s="39"/>
      <c r="G9" s="39"/>
      <c r="H9" s="39"/>
      <c r="I9" s="39"/>
      <c r="J9" s="39"/>
      <c r="K9" s="37">
        <f t="shared" si="0"/>
        <v>0</v>
      </c>
    </row>
    <row r="10" spans="1:11" ht="269.25" x14ac:dyDescent="0.25">
      <c r="A10" s="34">
        <f t="shared" si="1"/>
        <v>7</v>
      </c>
      <c r="B10" s="38" t="s">
        <v>21</v>
      </c>
      <c r="C10" s="34">
        <v>190</v>
      </c>
      <c r="D10" s="39" t="s">
        <v>11</v>
      </c>
      <c r="E10" s="39"/>
      <c r="F10" s="39"/>
      <c r="G10" s="39"/>
      <c r="H10" s="39"/>
      <c r="I10" s="39"/>
      <c r="J10" s="39"/>
      <c r="K10" s="37">
        <f t="shared" si="0"/>
        <v>0</v>
      </c>
    </row>
    <row r="11" spans="1:11" ht="142.5" x14ac:dyDescent="0.25">
      <c r="A11" s="34">
        <f t="shared" si="1"/>
        <v>8</v>
      </c>
      <c r="B11" s="41" t="s">
        <v>71</v>
      </c>
      <c r="C11" s="34">
        <v>260</v>
      </c>
      <c r="D11" s="40" t="s">
        <v>11</v>
      </c>
      <c r="E11" s="40"/>
      <c r="F11" s="40"/>
      <c r="G11" s="40"/>
      <c r="H11" s="40"/>
      <c r="I11" s="40"/>
      <c r="J11" s="40"/>
      <c r="K11" s="37">
        <f t="shared" si="0"/>
        <v>0</v>
      </c>
    </row>
    <row r="12" spans="1:11" ht="180" x14ac:dyDescent="0.25">
      <c r="A12" s="34">
        <f t="shared" si="1"/>
        <v>9</v>
      </c>
      <c r="B12" s="38" t="s">
        <v>166</v>
      </c>
      <c r="C12" s="34">
        <v>90</v>
      </c>
      <c r="D12" s="39" t="s">
        <v>11</v>
      </c>
      <c r="E12" s="39"/>
      <c r="F12" s="39"/>
      <c r="G12" s="39"/>
      <c r="H12" s="39"/>
      <c r="I12" s="39"/>
      <c r="J12" s="39"/>
      <c r="K12" s="37">
        <f t="shared" si="0"/>
        <v>0</v>
      </c>
    </row>
    <row r="13" spans="1:11" ht="191.25" x14ac:dyDescent="0.25">
      <c r="A13" s="34">
        <f t="shared" si="1"/>
        <v>10</v>
      </c>
      <c r="B13" s="41" t="s">
        <v>24</v>
      </c>
      <c r="C13" s="34">
        <v>1150</v>
      </c>
      <c r="D13" s="39" t="s">
        <v>11</v>
      </c>
      <c r="E13" s="39"/>
      <c r="F13" s="39"/>
      <c r="G13" s="39"/>
      <c r="H13" s="39"/>
      <c r="I13" s="39"/>
      <c r="J13" s="39"/>
      <c r="K13" s="37">
        <f t="shared" si="0"/>
        <v>0</v>
      </c>
    </row>
    <row r="14" spans="1:11" ht="315" x14ac:dyDescent="0.25">
      <c r="A14" s="34">
        <f t="shared" si="1"/>
        <v>11</v>
      </c>
      <c r="B14" s="38" t="s">
        <v>22</v>
      </c>
      <c r="C14" s="34">
        <v>350</v>
      </c>
      <c r="D14" s="39" t="s">
        <v>11</v>
      </c>
      <c r="E14" s="39"/>
      <c r="F14" s="39"/>
      <c r="G14" s="39"/>
      <c r="H14" s="39"/>
      <c r="I14" s="39"/>
      <c r="J14" s="39"/>
      <c r="K14" s="37">
        <f t="shared" si="0"/>
        <v>0</v>
      </c>
    </row>
    <row r="15" spans="1:11" x14ac:dyDescent="0.25">
      <c r="A15" s="34">
        <f t="shared" si="1"/>
        <v>12</v>
      </c>
      <c r="B15" s="108" t="s">
        <v>72</v>
      </c>
      <c r="C15" s="34">
        <v>750</v>
      </c>
      <c r="D15" s="39" t="s">
        <v>11</v>
      </c>
      <c r="E15" s="39"/>
      <c r="F15" s="39"/>
      <c r="G15" s="39"/>
      <c r="H15" s="39"/>
      <c r="I15" s="39"/>
      <c r="J15" s="39"/>
      <c r="K15" s="37">
        <f t="shared" si="0"/>
        <v>0</v>
      </c>
    </row>
    <row r="16" spans="1:11" x14ac:dyDescent="0.25">
      <c r="A16" s="34">
        <f t="shared" si="1"/>
        <v>13</v>
      </c>
      <c r="B16" s="108" t="s">
        <v>73</v>
      </c>
      <c r="C16" s="34">
        <v>120</v>
      </c>
      <c r="D16" s="39" t="s">
        <v>11</v>
      </c>
      <c r="E16" s="39"/>
      <c r="F16" s="39"/>
      <c r="G16" s="39"/>
      <c r="H16" s="39"/>
      <c r="I16" s="39"/>
      <c r="J16" s="39"/>
      <c r="K16" s="37">
        <f t="shared" si="0"/>
        <v>0</v>
      </c>
    </row>
    <row r="17" spans="1:11" x14ac:dyDescent="0.25">
      <c r="A17" s="34">
        <f t="shared" si="1"/>
        <v>14</v>
      </c>
      <c r="B17" s="108" t="s">
        <v>74</v>
      </c>
      <c r="C17" s="34">
        <v>230</v>
      </c>
      <c r="D17" s="39" t="s">
        <v>11</v>
      </c>
      <c r="E17" s="39"/>
      <c r="F17" s="39"/>
      <c r="G17" s="39"/>
      <c r="H17" s="39"/>
      <c r="I17" s="39"/>
      <c r="J17" s="39"/>
      <c r="K17" s="37">
        <f t="shared" si="0"/>
        <v>0</v>
      </c>
    </row>
    <row r="18" spans="1:11" x14ac:dyDescent="0.25">
      <c r="A18" s="34">
        <f t="shared" si="1"/>
        <v>15</v>
      </c>
      <c r="B18" s="108" t="s">
        <v>77</v>
      </c>
      <c r="C18" s="34">
        <v>110</v>
      </c>
      <c r="D18" s="39" t="s">
        <v>11</v>
      </c>
      <c r="E18" s="39"/>
      <c r="F18" s="39"/>
      <c r="G18" s="39"/>
      <c r="H18" s="39"/>
      <c r="I18" s="39"/>
      <c r="J18" s="39"/>
      <c r="K18" s="37">
        <f t="shared" si="0"/>
        <v>0</v>
      </c>
    </row>
    <row r="19" spans="1:11" x14ac:dyDescent="0.25">
      <c r="A19" s="34">
        <f t="shared" si="1"/>
        <v>16</v>
      </c>
      <c r="B19" s="108" t="s">
        <v>75</v>
      </c>
      <c r="C19" s="34">
        <v>180</v>
      </c>
      <c r="D19" s="39" t="s">
        <v>11</v>
      </c>
      <c r="E19" s="39"/>
      <c r="F19" s="39"/>
      <c r="G19" s="39"/>
      <c r="H19" s="39"/>
      <c r="I19" s="39"/>
      <c r="J19" s="39"/>
      <c r="K19" s="37">
        <f t="shared" si="0"/>
        <v>0</v>
      </c>
    </row>
    <row r="20" spans="1:11" x14ac:dyDescent="0.25">
      <c r="A20" s="34">
        <f t="shared" si="1"/>
        <v>17</v>
      </c>
      <c r="B20" s="110" t="s">
        <v>76</v>
      </c>
      <c r="C20" s="42">
        <v>180</v>
      </c>
      <c r="D20" s="43" t="s">
        <v>11</v>
      </c>
      <c r="E20" s="43"/>
      <c r="F20" s="43"/>
      <c r="G20" s="43"/>
      <c r="H20" s="43"/>
      <c r="I20" s="43"/>
      <c r="J20" s="44"/>
      <c r="K20" s="45">
        <f>C20*J20</f>
        <v>0</v>
      </c>
    </row>
    <row r="21" spans="1:11" x14ac:dyDescent="0.25">
      <c r="A21" s="34">
        <f t="shared" si="1"/>
        <v>18</v>
      </c>
      <c r="B21" s="41" t="s">
        <v>78</v>
      </c>
      <c r="C21" s="42">
        <v>20</v>
      </c>
      <c r="D21" s="43" t="s">
        <v>11</v>
      </c>
      <c r="E21" s="43"/>
      <c r="F21" s="43"/>
      <c r="G21" s="43"/>
      <c r="H21" s="43"/>
      <c r="I21" s="43"/>
      <c r="J21" s="44"/>
      <c r="K21" s="45">
        <f t="shared" ref="K21:K26" si="2">C21*J21</f>
        <v>0</v>
      </c>
    </row>
    <row r="22" spans="1:11" x14ac:dyDescent="0.25">
      <c r="A22" s="34">
        <f t="shared" si="1"/>
        <v>19</v>
      </c>
      <c r="B22" s="111" t="s">
        <v>79</v>
      </c>
      <c r="C22" s="42">
        <v>1250</v>
      </c>
      <c r="D22" s="43" t="s">
        <v>11</v>
      </c>
      <c r="E22" s="43"/>
      <c r="F22" s="43"/>
      <c r="G22" s="43"/>
      <c r="H22" s="43"/>
      <c r="I22" s="43"/>
      <c r="J22" s="44"/>
      <c r="K22" s="45">
        <f t="shared" si="2"/>
        <v>0</v>
      </c>
    </row>
    <row r="23" spans="1:11" x14ac:dyDescent="0.25">
      <c r="A23" s="34">
        <f t="shared" si="1"/>
        <v>20</v>
      </c>
      <c r="B23" s="41" t="s">
        <v>80</v>
      </c>
      <c r="C23" s="42">
        <v>10</v>
      </c>
      <c r="D23" s="43" t="s">
        <v>11</v>
      </c>
      <c r="E23" s="43"/>
      <c r="F23" s="43"/>
      <c r="G23" s="43"/>
      <c r="H23" s="43"/>
      <c r="I23" s="43"/>
      <c r="J23" s="44"/>
      <c r="K23" s="45">
        <f t="shared" si="2"/>
        <v>0</v>
      </c>
    </row>
    <row r="24" spans="1:11" ht="47.25" x14ac:dyDescent="0.25">
      <c r="A24" s="34">
        <f t="shared" si="1"/>
        <v>21</v>
      </c>
      <c r="B24" s="133" t="s">
        <v>167</v>
      </c>
      <c r="C24" s="42">
        <v>25</v>
      </c>
      <c r="D24" s="43" t="s">
        <v>11</v>
      </c>
      <c r="E24" s="43"/>
      <c r="F24" s="43"/>
      <c r="G24" s="43"/>
      <c r="H24" s="43"/>
      <c r="I24" s="43"/>
      <c r="J24" s="44"/>
      <c r="K24" s="115">
        <f t="shared" si="2"/>
        <v>0</v>
      </c>
    </row>
    <row r="25" spans="1:11" ht="15.75" x14ac:dyDescent="0.25">
      <c r="A25" s="34">
        <f t="shared" si="1"/>
        <v>22</v>
      </c>
      <c r="B25" s="133" t="s">
        <v>183</v>
      </c>
      <c r="C25" s="42">
        <v>25</v>
      </c>
      <c r="D25" s="43" t="s">
        <v>11</v>
      </c>
      <c r="E25" s="43"/>
      <c r="F25" s="43"/>
      <c r="G25" s="43"/>
      <c r="H25" s="43"/>
      <c r="I25" s="43"/>
      <c r="J25" s="44"/>
      <c r="K25" s="115">
        <f t="shared" si="2"/>
        <v>0</v>
      </c>
    </row>
    <row r="26" spans="1:11" ht="15.75" x14ac:dyDescent="0.25">
      <c r="A26" s="34">
        <f t="shared" si="1"/>
        <v>23</v>
      </c>
      <c r="B26" s="133" t="s">
        <v>198</v>
      </c>
      <c r="C26" s="42">
        <v>45</v>
      </c>
      <c r="D26" s="43" t="s">
        <v>11</v>
      </c>
      <c r="E26" s="43"/>
      <c r="F26" s="43"/>
      <c r="G26" s="43"/>
      <c r="H26" s="43"/>
      <c r="I26" s="43"/>
      <c r="J26" s="44"/>
      <c r="K26" s="115">
        <f t="shared" si="2"/>
        <v>0</v>
      </c>
    </row>
    <row r="27" spans="1:11" x14ac:dyDescent="0.25">
      <c r="I27" s="78"/>
      <c r="J27" s="121" t="s">
        <v>173</v>
      </c>
      <c r="K27" s="118"/>
    </row>
    <row r="28" spans="1:11" x14ac:dyDescent="0.25">
      <c r="A28" s="117"/>
      <c r="B28" s="146" t="s">
        <v>55</v>
      </c>
      <c r="C28" s="146"/>
      <c r="D28" s="146"/>
      <c r="E28" s="146"/>
      <c r="F28" s="146"/>
      <c r="G28" s="146"/>
      <c r="H28" s="146"/>
      <c r="I28" s="146"/>
      <c r="J28" s="146"/>
      <c r="K28" s="146"/>
    </row>
    <row r="29" spans="1:11" x14ac:dyDescent="0.25">
      <c r="A29" s="117"/>
      <c r="B29" s="147"/>
      <c r="C29" s="147"/>
      <c r="D29" s="147"/>
      <c r="E29" s="147"/>
      <c r="F29" s="147"/>
      <c r="G29" s="147"/>
      <c r="H29" s="147"/>
      <c r="I29" s="147"/>
      <c r="J29" s="147"/>
      <c r="K29" s="80"/>
    </row>
    <row r="30" spans="1:11" x14ac:dyDescent="0.25">
      <c r="A30" s="117"/>
      <c r="B30" s="80"/>
      <c r="C30" s="80"/>
      <c r="D30" s="80"/>
      <c r="E30" s="80"/>
      <c r="F30" s="80"/>
      <c r="G30" s="80"/>
      <c r="H30" s="80"/>
      <c r="I30" s="80"/>
      <c r="J30" s="80"/>
      <c r="K30" s="80"/>
    </row>
    <row r="31" spans="1:11" x14ac:dyDescent="0.25">
      <c r="A31" s="80"/>
      <c r="B31" s="80"/>
      <c r="C31" s="80"/>
      <c r="D31" s="80"/>
      <c r="E31" s="80"/>
      <c r="F31" s="80"/>
      <c r="G31" s="80"/>
      <c r="H31" s="80"/>
      <c r="I31" s="80"/>
      <c r="J31" s="80"/>
    </row>
    <row r="32" spans="1:11" x14ac:dyDescent="0.25">
      <c r="A32" s="49"/>
      <c r="B32" s="148" t="s">
        <v>17</v>
      </c>
      <c r="C32" s="148"/>
      <c r="D32" s="148"/>
      <c r="E32" s="148"/>
      <c r="F32" s="148"/>
      <c r="G32" s="148"/>
      <c r="H32" s="148"/>
      <c r="I32" s="148"/>
      <c r="J32" s="50"/>
    </row>
    <row r="33" spans="1:10" x14ac:dyDescent="0.25">
      <c r="A33" s="49"/>
      <c r="B33" s="82"/>
      <c r="C33" s="82"/>
      <c r="D33" s="82"/>
      <c r="E33" s="82"/>
      <c r="F33" s="82"/>
      <c r="G33" s="82"/>
      <c r="H33" s="82"/>
      <c r="I33" s="82"/>
      <c r="J33" s="50"/>
    </row>
    <row r="34" spans="1:10" x14ac:dyDescent="0.25">
      <c r="A34" s="81"/>
      <c r="B34" s="49"/>
      <c r="C34" s="49"/>
      <c r="D34" s="49"/>
      <c r="E34" s="49"/>
      <c r="F34" s="49"/>
      <c r="G34" s="49"/>
      <c r="H34" s="49"/>
      <c r="I34" s="49"/>
      <c r="J34" s="50"/>
    </row>
    <row r="35" spans="1:10" x14ac:dyDescent="0.25">
      <c r="A35" s="81"/>
      <c r="B35" s="81"/>
      <c r="C35" s="81"/>
      <c r="D35" s="81"/>
      <c r="E35" s="81"/>
      <c r="F35" s="81"/>
      <c r="G35" s="81"/>
      <c r="H35" s="141" t="s">
        <v>56</v>
      </c>
      <c r="I35" s="141"/>
      <c r="J35" s="141"/>
    </row>
    <row r="36" spans="1:10" x14ac:dyDescent="0.25">
      <c r="A36" s="81"/>
      <c r="B36" s="81"/>
      <c r="C36" s="81"/>
      <c r="D36" s="81"/>
      <c r="E36" s="81"/>
      <c r="F36" s="81"/>
      <c r="G36" s="81"/>
      <c r="H36" s="141" t="s">
        <v>18</v>
      </c>
      <c r="I36" s="141"/>
      <c r="J36" s="141"/>
    </row>
    <row r="37" spans="1:10" x14ac:dyDescent="0.25">
      <c r="B37" s="81"/>
      <c r="C37" s="81"/>
      <c r="D37" s="81"/>
      <c r="E37" s="81"/>
      <c r="F37" s="81"/>
      <c r="G37" s="81"/>
      <c r="H37" s="81"/>
    </row>
    <row r="38" spans="1:10" x14ac:dyDescent="0.25">
      <c r="B38" s="142" t="s">
        <v>171</v>
      </c>
      <c r="C38" s="142"/>
      <c r="D38" s="142"/>
      <c r="E38" s="142"/>
      <c r="F38" s="142"/>
      <c r="G38" s="142"/>
      <c r="H38" s="142"/>
      <c r="I38" s="142"/>
      <c r="J38" s="142"/>
    </row>
    <row r="39" spans="1:10" x14ac:dyDescent="0.25">
      <c r="B39" s="142"/>
      <c r="C39" s="142"/>
      <c r="D39" s="142"/>
      <c r="E39" s="142"/>
      <c r="F39" s="142"/>
      <c r="G39" s="142"/>
      <c r="H39" s="142"/>
      <c r="I39" s="142"/>
      <c r="J39" s="142"/>
    </row>
    <row r="40" spans="1:10" x14ac:dyDescent="0.25">
      <c r="B40" s="116"/>
      <c r="C40" s="116"/>
      <c r="D40" s="116"/>
      <c r="E40" s="116"/>
      <c r="F40" s="116"/>
      <c r="G40" s="116"/>
      <c r="H40" s="116"/>
      <c r="I40" s="116"/>
      <c r="J40" s="116"/>
    </row>
    <row r="41" spans="1:10" x14ac:dyDescent="0.25">
      <c r="B41" s="143" t="s">
        <v>172</v>
      </c>
      <c r="C41" s="143"/>
      <c r="D41" s="143"/>
      <c r="E41" s="143"/>
      <c r="F41" s="143"/>
      <c r="G41" s="143"/>
      <c r="H41" s="143"/>
      <c r="I41" s="143"/>
      <c r="J41" s="143"/>
    </row>
    <row r="42" spans="1:10" x14ac:dyDescent="0.25">
      <c r="B42" s="143"/>
      <c r="C42" s="143"/>
      <c r="D42" s="143"/>
      <c r="E42" s="143"/>
      <c r="F42" s="143"/>
      <c r="G42" s="143"/>
      <c r="H42" s="143"/>
      <c r="I42" s="143"/>
      <c r="J42" s="143"/>
    </row>
    <row r="43" spans="1:10" x14ac:dyDescent="0.25">
      <c r="B43" s="143"/>
      <c r="C43" s="143"/>
      <c r="D43" s="143"/>
      <c r="E43" s="143"/>
      <c r="F43" s="143"/>
      <c r="G43" s="143"/>
      <c r="H43" s="143"/>
      <c r="I43" s="143"/>
      <c r="J43" s="143"/>
    </row>
    <row r="44" spans="1:10" x14ac:dyDescent="0.25">
      <c r="B44" s="143"/>
      <c r="C44" s="143"/>
      <c r="D44" s="143"/>
      <c r="E44" s="143"/>
      <c r="F44" s="143"/>
      <c r="G44" s="143"/>
      <c r="H44" s="143"/>
      <c r="I44" s="143"/>
      <c r="J44" s="143"/>
    </row>
    <row r="45" spans="1:10" x14ac:dyDescent="0.25">
      <c r="B45" s="143"/>
      <c r="C45" s="143"/>
      <c r="D45" s="143"/>
      <c r="E45" s="143"/>
      <c r="F45" s="143"/>
      <c r="G45" s="143"/>
      <c r="H45" s="143"/>
      <c r="I45" s="143"/>
      <c r="J45" s="143"/>
    </row>
  </sheetData>
  <mergeCells count="8">
    <mergeCell ref="A1:K1"/>
    <mergeCell ref="B28:K28"/>
    <mergeCell ref="B41:J45"/>
    <mergeCell ref="B29:J29"/>
    <mergeCell ref="B32:I32"/>
    <mergeCell ref="H35:J35"/>
    <mergeCell ref="H36:J36"/>
    <mergeCell ref="B38:J39"/>
  </mergeCells>
  <pageMargins left="0.7" right="0.7" top="0.75" bottom="0.75" header="0.3" footer="0.3"/>
  <pageSetup paperSize="9"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topLeftCell="A9" zoomScaleNormal="100" workbookViewId="0">
      <selection activeCell="L17" sqref="L17"/>
    </sheetView>
  </sheetViews>
  <sheetFormatPr defaultRowHeight="15" x14ac:dyDescent="0.25"/>
  <cols>
    <col min="1" max="1" width="6.7109375" customWidth="1"/>
    <col min="2" max="2" width="50.28515625" customWidth="1"/>
    <col min="3" max="3" width="12.5703125" customWidth="1"/>
    <col min="4" max="7" width="11" customWidth="1"/>
  </cols>
  <sheetData>
    <row r="1" spans="1:11" ht="15.75" x14ac:dyDescent="0.25">
      <c r="A1" s="144" t="s">
        <v>67</v>
      </c>
      <c r="B1" s="145"/>
      <c r="C1" s="145"/>
      <c r="D1" s="145"/>
      <c r="E1" s="145"/>
      <c r="F1" s="145"/>
      <c r="G1" s="145"/>
      <c r="H1" s="145"/>
      <c r="I1" s="150"/>
      <c r="J1" s="100"/>
      <c r="K1" s="100"/>
    </row>
    <row r="2" spans="1:11" ht="38.25" x14ac:dyDescent="0.25">
      <c r="A2" s="101" t="s">
        <v>0</v>
      </c>
      <c r="B2" s="102" t="s">
        <v>1</v>
      </c>
      <c r="C2" s="103" t="s">
        <v>2</v>
      </c>
      <c r="D2" s="104" t="s">
        <v>3</v>
      </c>
      <c r="E2" s="54" t="s">
        <v>58</v>
      </c>
      <c r="F2" s="54" t="s">
        <v>59</v>
      </c>
      <c r="G2" s="53" t="s">
        <v>60</v>
      </c>
      <c r="H2" s="105" t="s">
        <v>6</v>
      </c>
      <c r="I2" s="105" t="s">
        <v>19</v>
      </c>
    </row>
    <row r="3" spans="1:11" x14ac:dyDescent="0.25">
      <c r="A3" s="55">
        <v>1</v>
      </c>
      <c r="B3" s="56">
        <v>2</v>
      </c>
      <c r="C3" s="56">
        <v>3</v>
      </c>
      <c r="D3" s="56">
        <v>4</v>
      </c>
      <c r="E3" s="56"/>
      <c r="F3" s="56"/>
      <c r="G3" s="56"/>
      <c r="H3" s="56">
        <v>5</v>
      </c>
      <c r="I3" s="57">
        <v>6</v>
      </c>
    </row>
    <row r="4" spans="1:11" ht="135" x14ac:dyDescent="0.25">
      <c r="A4" s="58">
        <v>1</v>
      </c>
      <c r="B4" s="59" t="s">
        <v>83</v>
      </c>
      <c r="C4" s="60">
        <v>900</v>
      </c>
      <c r="D4" s="61" t="s">
        <v>8</v>
      </c>
      <c r="E4" s="61"/>
      <c r="F4" s="61"/>
      <c r="G4" s="61"/>
      <c r="H4" s="62"/>
      <c r="I4" s="63">
        <f t="shared" ref="I4:I12" si="0">C4*H4</f>
        <v>0</v>
      </c>
    </row>
    <row r="5" spans="1:11" ht="123.75" x14ac:dyDescent="0.25">
      <c r="A5" s="58">
        <f>A4+1</f>
        <v>2</v>
      </c>
      <c r="B5" s="64" t="s">
        <v>84</v>
      </c>
      <c r="C5" s="60">
        <v>18200</v>
      </c>
      <c r="D5" s="61" t="s">
        <v>8</v>
      </c>
      <c r="E5" s="61"/>
      <c r="F5" s="61"/>
      <c r="G5" s="61"/>
      <c r="H5" s="62"/>
      <c r="I5" s="63">
        <f t="shared" si="0"/>
        <v>0</v>
      </c>
    </row>
    <row r="6" spans="1:11" ht="112.5" x14ac:dyDescent="0.25">
      <c r="A6" s="58">
        <f t="shared" ref="A6:A12" si="1">A5+1</f>
        <v>3</v>
      </c>
      <c r="B6" s="64" t="s">
        <v>85</v>
      </c>
      <c r="C6" s="60">
        <v>1100</v>
      </c>
      <c r="D6" s="61" t="s">
        <v>16</v>
      </c>
      <c r="E6" s="61"/>
      <c r="F6" s="61"/>
      <c r="G6" s="61"/>
      <c r="H6" s="62"/>
      <c r="I6" s="63">
        <f t="shared" si="0"/>
        <v>0</v>
      </c>
    </row>
    <row r="7" spans="1:11" ht="112.5" x14ac:dyDescent="0.25">
      <c r="A7" s="58">
        <f t="shared" si="1"/>
        <v>4</v>
      </c>
      <c r="B7" s="113" t="s">
        <v>86</v>
      </c>
      <c r="C7" s="60">
        <v>850</v>
      </c>
      <c r="D7" s="61" t="s">
        <v>8</v>
      </c>
      <c r="E7" s="61"/>
      <c r="F7" s="61"/>
      <c r="G7" s="61"/>
      <c r="H7" s="62"/>
      <c r="I7" s="63">
        <f t="shared" si="0"/>
        <v>0</v>
      </c>
    </row>
    <row r="8" spans="1:11" ht="90" x14ac:dyDescent="0.25">
      <c r="A8" s="58">
        <f t="shared" si="1"/>
        <v>5</v>
      </c>
      <c r="B8" s="113" t="s">
        <v>87</v>
      </c>
      <c r="C8" s="60">
        <v>3900</v>
      </c>
      <c r="D8" s="61" t="s">
        <v>8</v>
      </c>
      <c r="E8" s="61"/>
      <c r="F8" s="61"/>
      <c r="G8" s="61"/>
      <c r="H8" s="62"/>
      <c r="I8" s="63">
        <f t="shared" si="0"/>
        <v>0</v>
      </c>
    </row>
    <row r="9" spans="1:11" x14ac:dyDescent="0.25">
      <c r="A9" s="58">
        <f t="shared" si="1"/>
        <v>6</v>
      </c>
      <c r="B9" s="69" t="s">
        <v>88</v>
      </c>
      <c r="C9" s="60">
        <v>1550</v>
      </c>
      <c r="D9" s="61" t="s">
        <v>8</v>
      </c>
      <c r="E9" s="61"/>
      <c r="F9" s="61"/>
      <c r="G9" s="61"/>
      <c r="H9" s="62"/>
      <c r="I9" s="63">
        <f t="shared" si="0"/>
        <v>0</v>
      </c>
    </row>
    <row r="10" spans="1:11" ht="191.25" x14ac:dyDescent="0.25">
      <c r="A10" s="58">
        <f t="shared" si="1"/>
        <v>7</v>
      </c>
      <c r="B10" s="59" t="s">
        <v>103</v>
      </c>
      <c r="C10" s="60">
        <v>260</v>
      </c>
      <c r="D10" s="61" t="s">
        <v>11</v>
      </c>
      <c r="E10" s="61"/>
      <c r="F10" s="61"/>
      <c r="G10" s="61"/>
      <c r="H10" s="62"/>
      <c r="I10" s="63">
        <f t="shared" si="0"/>
        <v>0</v>
      </c>
    </row>
    <row r="11" spans="1:11" x14ac:dyDescent="0.25">
      <c r="A11" s="58">
        <f t="shared" si="1"/>
        <v>8</v>
      </c>
      <c r="B11" s="59" t="s">
        <v>185</v>
      </c>
      <c r="C11" s="60">
        <v>22000</v>
      </c>
      <c r="D11" s="61" t="s">
        <v>8</v>
      </c>
      <c r="E11" s="61"/>
      <c r="F11" s="61"/>
      <c r="G11" s="61"/>
      <c r="H11" s="62"/>
      <c r="I11" s="63">
        <f t="shared" ref="I11" si="2">C11*H11</f>
        <v>0</v>
      </c>
    </row>
    <row r="12" spans="1:11" x14ac:dyDescent="0.25">
      <c r="A12" s="58">
        <f t="shared" si="1"/>
        <v>9</v>
      </c>
      <c r="B12" s="59" t="s">
        <v>184</v>
      </c>
      <c r="C12" s="60">
        <v>2600</v>
      </c>
      <c r="D12" s="61" t="s">
        <v>8</v>
      </c>
      <c r="E12" s="61"/>
      <c r="F12" s="61"/>
      <c r="G12" s="61"/>
      <c r="H12" s="62"/>
      <c r="I12" s="63">
        <f t="shared" si="0"/>
        <v>0</v>
      </c>
    </row>
    <row r="13" spans="1:11" x14ac:dyDescent="0.25">
      <c r="H13" s="130" t="s">
        <v>54</v>
      </c>
      <c r="I13" s="130"/>
      <c r="J13" s="119"/>
    </row>
    <row r="14" spans="1:11" x14ac:dyDescent="0.25">
      <c r="A14" s="117"/>
      <c r="B14" s="146" t="s">
        <v>55</v>
      </c>
      <c r="C14" s="146"/>
      <c r="D14" s="146"/>
      <c r="E14" s="146"/>
      <c r="F14" s="146"/>
      <c r="G14" s="146"/>
      <c r="H14" s="146"/>
      <c r="I14" s="146"/>
      <c r="J14" s="146"/>
      <c r="K14" s="146"/>
    </row>
    <row r="15" spans="1:11" x14ac:dyDescent="0.25">
      <c r="A15" s="117"/>
      <c r="B15" s="147"/>
      <c r="C15" s="147"/>
      <c r="D15" s="147"/>
      <c r="E15" s="147"/>
      <c r="F15" s="147"/>
      <c r="G15" s="147"/>
      <c r="H15" s="147"/>
      <c r="I15" s="147"/>
      <c r="J15" s="147"/>
      <c r="K15" s="80"/>
    </row>
    <row r="16" spans="1:11" x14ac:dyDescent="0.25">
      <c r="A16" s="117"/>
      <c r="B16" s="80"/>
      <c r="C16" s="80"/>
      <c r="D16" s="80"/>
      <c r="E16" s="80"/>
      <c r="F16" s="80"/>
      <c r="G16" s="80"/>
      <c r="H16" s="80"/>
      <c r="I16" s="80"/>
      <c r="J16" s="80"/>
      <c r="K16" s="80"/>
    </row>
    <row r="17" spans="1:10" x14ac:dyDescent="0.25">
      <c r="A17" s="80"/>
      <c r="B17" s="80"/>
      <c r="C17" s="80"/>
      <c r="D17" s="80"/>
      <c r="E17" s="80"/>
      <c r="F17" s="80"/>
      <c r="G17" s="80"/>
      <c r="H17" s="80"/>
      <c r="I17" s="80"/>
      <c r="J17" s="80"/>
    </row>
    <row r="18" spans="1:10" x14ac:dyDescent="0.25">
      <c r="A18" s="49"/>
      <c r="B18" s="148" t="s">
        <v>17</v>
      </c>
      <c r="C18" s="148"/>
      <c r="D18" s="148"/>
      <c r="E18" s="148"/>
      <c r="F18" s="148"/>
      <c r="G18" s="148"/>
      <c r="H18" s="148"/>
      <c r="I18" s="148"/>
      <c r="J18" s="50"/>
    </row>
    <row r="19" spans="1:10" x14ac:dyDescent="0.25">
      <c r="A19" s="49"/>
      <c r="B19" s="82"/>
      <c r="C19" s="82"/>
      <c r="D19" s="82"/>
      <c r="E19" s="82"/>
      <c r="F19" s="82"/>
      <c r="G19" s="82"/>
      <c r="H19" s="82"/>
      <c r="I19" s="82"/>
      <c r="J19" s="50"/>
    </row>
    <row r="20" spans="1:10" x14ac:dyDescent="0.25">
      <c r="A20" s="81"/>
      <c r="B20" s="49"/>
      <c r="C20" s="49"/>
      <c r="D20" s="49"/>
      <c r="E20" s="49"/>
      <c r="F20" s="49"/>
      <c r="G20" s="49"/>
      <c r="H20" s="49"/>
      <c r="I20" s="49"/>
      <c r="J20" s="50"/>
    </row>
    <row r="21" spans="1:10" x14ac:dyDescent="0.25">
      <c r="A21" s="81"/>
      <c r="B21" s="81"/>
      <c r="C21" s="81"/>
      <c r="D21" s="81"/>
      <c r="E21" s="81"/>
      <c r="F21" s="81"/>
      <c r="G21" s="81"/>
      <c r="H21" s="141" t="s">
        <v>56</v>
      </c>
      <c r="I21" s="141"/>
      <c r="J21" s="141"/>
    </row>
    <row r="22" spans="1:10" x14ac:dyDescent="0.25">
      <c r="A22" s="81"/>
      <c r="B22" s="81"/>
      <c r="C22" s="81"/>
      <c r="D22" s="81"/>
      <c r="E22" s="81"/>
      <c r="F22" s="81"/>
      <c r="G22" s="81"/>
      <c r="H22" s="141" t="s">
        <v>18</v>
      </c>
      <c r="I22" s="141"/>
      <c r="J22" s="141"/>
    </row>
    <row r="23" spans="1:10" x14ac:dyDescent="0.25">
      <c r="B23" s="81"/>
      <c r="C23" s="81"/>
      <c r="D23" s="81"/>
      <c r="E23" s="81"/>
      <c r="F23" s="81"/>
      <c r="G23" s="81"/>
      <c r="H23" s="81"/>
    </row>
    <row r="24" spans="1:10" x14ac:dyDescent="0.25">
      <c r="B24" s="142" t="s">
        <v>171</v>
      </c>
      <c r="C24" s="142"/>
      <c r="D24" s="142"/>
      <c r="E24" s="142"/>
      <c r="F24" s="142"/>
      <c r="G24" s="142"/>
      <c r="H24" s="142"/>
      <c r="I24" s="142"/>
      <c r="J24" s="142"/>
    </row>
    <row r="25" spans="1:10" x14ac:dyDescent="0.25">
      <c r="B25" s="142"/>
      <c r="C25" s="142"/>
      <c r="D25" s="142"/>
      <c r="E25" s="142"/>
      <c r="F25" s="142"/>
      <c r="G25" s="142"/>
      <c r="H25" s="142"/>
      <c r="I25" s="142"/>
      <c r="J25" s="142"/>
    </row>
    <row r="26" spans="1:10" x14ac:dyDescent="0.25">
      <c r="B26" s="116"/>
      <c r="C26" s="116"/>
      <c r="D26" s="116"/>
      <c r="E26" s="116"/>
      <c r="F26" s="116"/>
      <c r="G26" s="116"/>
      <c r="H26" s="116"/>
      <c r="I26" s="116"/>
      <c r="J26" s="116"/>
    </row>
    <row r="27" spans="1:10" ht="15" customHeight="1" x14ac:dyDescent="0.25">
      <c r="B27" s="143" t="s">
        <v>172</v>
      </c>
      <c r="C27" s="143"/>
      <c r="D27" s="143"/>
      <c r="E27" s="143"/>
      <c r="F27" s="143"/>
      <c r="G27" s="143"/>
      <c r="H27" s="143"/>
      <c r="I27" s="143"/>
      <c r="J27" s="143"/>
    </row>
    <row r="28" spans="1:10" x14ac:dyDescent="0.25">
      <c r="B28" s="143"/>
      <c r="C28" s="143"/>
      <c r="D28" s="143"/>
      <c r="E28" s="143"/>
      <c r="F28" s="143"/>
      <c r="G28" s="143"/>
      <c r="H28" s="143"/>
      <c r="I28" s="143"/>
      <c r="J28" s="143"/>
    </row>
    <row r="29" spans="1:10" x14ac:dyDescent="0.25">
      <c r="B29" s="143"/>
      <c r="C29" s="143"/>
      <c r="D29" s="143"/>
      <c r="E29" s="143"/>
      <c r="F29" s="143"/>
      <c r="G29" s="143"/>
      <c r="H29" s="143"/>
      <c r="I29" s="143"/>
      <c r="J29" s="143"/>
    </row>
    <row r="30" spans="1:10" x14ac:dyDescent="0.25">
      <c r="B30" s="143"/>
      <c r="C30" s="143"/>
      <c r="D30" s="143"/>
      <c r="E30" s="143"/>
      <c r="F30" s="143"/>
      <c r="G30" s="143"/>
      <c r="H30" s="143"/>
      <c r="I30" s="143"/>
      <c r="J30" s="143"/>
    </row>
    <row r="31" spans="1:10" x14ac:dyDescent="0.25">
      <c r="B31" s="143"/>
      <c r="C31" s="143"/>
      <c r="D31" s="143"/>
      <c r="E31" s="143"/>
      <c r="F31" s="143"/>
      <c r="G31" s="143"/>
      <c r="H31" s="143"/>
      <c r="I31" s="143"/>
      <c r="J31" s="143"/>
    </row>
  </sheetData>
  <mergeCells count="8">
    <mergeCell ref="A1:I1"/>
    <mergeCell ref="B24:J25"/>
    <mergeCell ref="B27:J31"/>
    <mergeCell ref="B14:K14"/>
    <mergeCell ref="B15:J15"/>
    <mergeCell ref="B18:I18"/>
    <mergeCell ref="H21:J21"/>
    <mergeCell ref="H22:J22"/>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tabSelected="1" zoomScaleNormal="100" workbookViewId="0">
      <selection activeCell="G7" sqref="G7"/>
    </sheetView>
  </sheetViews>
  <sheetFormatPr defaultRowHeight="15" x14ac:dyDescent="0.25"/>
  <cols>
    <col min="1" max="1" width="6.7109375" customWidth="1"/>
    <col min="2" max="2" width="32.28515625" customWidth="1"/>
    <col min="3" max="3" width="14.5703125" customWidth="1"/>
    <col min="4" max="4" width="11.42578125" customWidth="1"/>
    <col min="5" max="5" width="13.7109375" customWidth="1"/>
    <col min="6" max="9" width="14" customWidth="1"/>
    <col min="10" max="10" width="14.28515625" customWidth="1"/>
    <col min="11" max="11" width="22.140625" customWidth="1"/>
  </cols>
  <sheetData>
    <row r="1" spans="1:11" ht="15.75" x14ac:dyDescent="0.25">
      <c r="A1" s="144" t="s">
        <v>201</v>
      </c>
      <c r="B1" s="145"/>
      <c r="C1" s="145"/>
      <c r="D1" s="145"/>
      <c r="E1" s="145"/>
      <c r="F1" s="145"/>
      <c r="G1" s="145"/>
      <c r="H1" s="145"/>
      <c r="I1" s="145"/>
      <c r="J1" s="145"/>
      <c r="K1" s="145"/>
    </row>
    <row r="2" spans="1:11" ht="51" x14ac:dyDescent="0.25">
      <c r="A2" s="101" t="s">
        <v>0</v>
      </c>
      <c r="B2" s="102" t="s">
        <v>1</v>
      </c>
      <c r="C2" s="103" t="s">
        <v>2</v>
      </c>
      <c r="D2" s="104" t="s">
        <v>3</v>
      </c>
      <c r="E2" s="104" t="s">
        <v>4</v>
      </c>
      <c r="F2" s="106" t="s">
        <v>25</v>
      </c>
      <c r="G2" s="54" t="s">
        <v>58</v>
      </c>
      <c r="H2" s="54" t="s">
        <v>59</v>
      </c>
      <c r="I2" s="53" t="s">
        <v>60</v>
      </c>
      <c r="J2" s="107" t="s">
        <v>26</v>
      </c>
      <c r="K2" s="105" t="s">
        <v>27</v>
      </c>
    </row>
    <row r="3" spans="1:11" x14ac:dyDescent="0.25">
      <c r="A3" s="55">
        <v>1</v>
      </c>
      <c r="B3" s="56">
        <v>2</v>
      </c>
      <c r="C3" s="56">
        <v>3</v>
      </c>
      <c r="D3" s="56">
        <v>4</v>
      </c>
      <c r="E3" s="56">
        <v>5</v>
      </c>
      <c r="F3" s="66">
        <v>6</v>
      </c>
      <c r="G3" s="66"/>
      <c r="H3" s="66"/>
      <c r="I3" s="66"/>
      <c r="J3" s="66">
        <v>7</v>
      </c>
      <c r="K3" s="56">
        <v>8</v>
      </c>
    </row>
    <row r="4" spans="1:11" ht="77.25" x14ac:dyDescent="0.25">
      <c r="A4" s="27">
        <v>1</v>
      </c>
      <c r="B4" s="64" t="s">
        <v>94</v>
      </c>
      <c r="C4" s="60">
        <v>6000</v>
      </c>
      <c r="D4" s="61" t="s">
        <v>8</v>
      </c>
      <c r="E4" s="61"/>
      <c r="F4" s="61"/>
      <c r="G4" s="61"/>
      <c r="H4" s="61"/>
      <c r="I4" s="61"/>
      <c r="J4" s="62"/>
      <c r="K4" s="62">
        <f t="shared" ref="K4:K13" si="0">C4*J4</f>
        <v>0</v>
      </c>
    </row>
    <row r="5" spans="1:11" ht="55.5" x14ac:dyDescent="0.25">
      <c r="A5" s="27">
        <f>A4+1</f>
        <v>2</v>
      </c>
      <c r="B5" s="67" t="s">
        <v>168</v>
      </c>
      <c r="C5" s="60">
        <v>400</v>
      </c>
      <c r="D5" s="61" t="s">
        <v>16</v>
      </c>
      <c r="E5" s="61"/>
      <c r="F5" s="61"/>
      <c r="G5" s="61"/>
      <c r="H5" s="61"/>
      <c r="I5" s="61"/>
      <c r="J5" s="62"/>
      <c r="K5" s="62">
        <f t="shared" si="0"/>
        <v>0</v>
      </c>
    </row>
    <row r="6" spans="1:11" x14ac:dyDescent="0.25">
      <c r="A6" s="27">
        <f t="shared" ref="A6:A14" si="1">A5+1</f>
        <v>3</v>
      </c>
      <c r="B6" s="67" t="s">
        <v>95</v>
      </c>
      <c r="C6" s="60">
        <v>340</v>
      </c>
      <c r="D6" s="61" t="s">
        <v>11</v>
      </c>
      <c r="E6" s="61"/>
      <c r="F6" s="61"/>
      <c r="G6" s="61"/>
      <c r="H6" s="61"/>
      <c r="I6" s="61"/>
      <c r="J6" s="62"/>
      <c r="K6" s="62">
        <f t="shared" si="0"/>
        <v>0</v>
      </c>
    </row>
    <row r="7" spans="1:11" ht="67.5" x14ac:dyDescent="0.25">
      <c r="A7" s="27">
        <f t="shared" si="1"/>
        <v>4</v>
      </c>
      <c r="B7" s="59" t="s">
        <v>169</v>
      </c>
      <c r="C7" s="60">
        <v>3200</v>
      </c>
      <c r="D7" s="65" t="s">
        <v>96</v>
      </c>
      <c r="E7" s="65"/>
      <c r="F7" s="65"/>
      <c r="G7" s="65"/>
      <c r="H7" s="65"/>
      <c r="I7" s="65"/>
      <c r="J7" s="62"/>
      <c r="K7" s="62">
        <f t="shared" si="0"/>
        <v>0</v>
      </c>
    </row>
    <row r="8" spans="1:11" x14ac:dyDescent="0.25">
      <c r="A8" s="27">
        <f t="shared" si="1"/>
        <v>5</v>
      </c>
      <c r="B8" s="69" t="s">
        <v>97</v>
      </c>
      <c r="C8" s="60">
        <v>650</v>
      </c>
      <c r="D8" s="65" t="s">
        <v>16</v>
      </c>
      <c r="E8" s="65"/>
      <c r="F8" s="65"/>
      <c r="G8" s="65"/>
      <c r="H8" s="65"/>
      <c r="I8" s="65"/>
      <c r="J8" s="62"/>
      <c r="K8" s="62">
        <f t="shared" si="0"/>
        <v>0</v>
      </c>
    </row>
    <row r="9" spans="1:11" x14ac:dyDescent="0.25">
      <c r="A9" s="27">
        <f t="shared" si="1"/>
        <v>6</v>
      </c>
      <c r="B9" s="114" t="s">
        <v>98</v>
      </c>
      <c r="C9" s="68">
        <v>2300</v>
      </c>
      <c r="D9" s="65" t="s">
        <v>16</v>
      </c>
      <c r="E9" s="65"/>
      <c r="F9" s="65"/>
      <c r="G9" s="65"/>
      <c r="H9" s="65"/>
      <c r="I9" s="65"/>
      <c r="J9" s="62"/>
      <c r="K9" s="62">
        <f t="shared" si="0"/>
        <v>0</v>
      </c>
    </row>
    <row r="10" spans="1:11" ht="21" x14ac:dyDescent="0.25">
      <c r="A10" s="27">
        <f t="shared" si="1"/>
        <v>7</v>
      </c>
      <c r="B10" s="114" t="s">
        <v>202</v>
      </c>
      <c r="C10" s="68">
        <v>1300</v>
      </c>
      <c r="D10" s="65" t="s">
        <v>8</v>
      </c>
      <c r="E10" s="65"/>
      <c r="F10" s="65"/>
      <c r="G10" s="65"/>
      <c r="H10" s="65"/>
      <c r="I10" s="65"/>
      <c r="J10" s="62"/>
      <c r="K10" s="62">
        <f t="shared" si="0"/>
        <v>0</v>
      </c>
    </row>
    <row r="11" spans="1:11" ht="101.25" x14ac:dyDescent="0.25">
      <c r="A11" s="27">
        <f t="shared" si="1"/>
        <v>8</v>
      </c>
      <c r="B11" s="64" t="s">
        <v>28</v>
      </c>
      <c r="C11" s="60">
        <v>550</v>
      </c>
      <c r="D11" s="61" t="s">
        <v>11</v>
      </c>
      <c r="E11" s="61"/>
      <c r="F11" s="61"/>
      <c r="G11" s="61"/>
      <c r="H11" s="61"/>
      <c r="I11" s="61"/>
      <c r="J11" s="62"/>
      <c r="K11" s="62">
        <f t="shared" si="0"/>
        <v>0</v>
      </c>
    </row>
    <row r="12" spans="1:11" ht="112.5" x14ac:dyDescent="0.25">
      <c r="A12" s="27">
        <f t="shared" si="1"/>
        <v>9</v>
      </c>
      <c r="B12" s="64" t="s">
        <v>29</v>
      </c>
      <c r="C12" s="60">
        <v>220</v>
      </c>
      <c r="D12" s="61" t="s">
        <v>11</v>
      </c>
      <c r="E12" s="61"/>
      <c r="F12" s="61"/>
      <c r="G12" s="61"/>
      <c r="H12" s="61"/>
      <c r="I12" s="61"/>
      <c r="J12" s="62"/>
      <c r="K12" s="62">
        <f t="shared" si="0"/>
        <v>0</v>
      </c>
    </row>
    <row r="13" spans="1:11" ht="89.25" x14ac:dyDescent="0.25">
      <c r="A13" s="27">
        <f t="shared" si="1"/>
        <v>10</v>
      </c>
      <c r="B13" s="64" t="s">
        <v>99</v>
      </c>
      <c r="C13" s="60">
        <v>330</v>
      </c>
      <c r="D13" s="61" t="s">
        <v>8</v>
      </c>
      <c r="E13" s="61"/>
      <c r="F13" s="61"/>
      <c r="G13" s="61"/>
      <c r="H13" s="61"/>
      <c r="I13" s="61"/>
      <c r="J13" s="62"/>
      <c r="K13" s="62">
        <f t="shared" si="0"/>
        <v>0</v>
      </c>
    </row>
    <row r="14" spans="1:11" ht="101.25" x14ac:dyDescent="0.25">
      <c r="A14" s="27">
        <f t="shared" si="1"/>
        <v>11</v>
      </c>
      <c r="B14" s="64" t="s">
        <v>100</v>
      </c>
      <c r="C14" s="60">
        <v>180</v>
      </c>
      <c r="D14" s="61" t="s">
        <v>11</v>
      </c>
      <c r="E14" s="61"/>
      <c r="F14" s="61"/>
      <c r="G14" s="61"/>
      <c r="H14" s="61"/>
      <c r="I14" s="61"/>
      <c r="J14" s="62"/>
      <c r="K14" s="62">
        <f>C14*J14</f>
        <v>0</v>
      </c>
    </row>
    <row r="15" spans="1:11" x14ac:dyDescent="0.25">
      <c r="I15" s="78"/>
      <c r="J15" s="79" t="s">
        <v>173</v>
      </c>
      <c r="K15" s="118"/>
    </row>
    <row r="16" spans="1:11" x14ac:dyDescent="0.25">
      <c r="A16" s="117"/>
      <c r="B16" s="146" t="s">
        <v>55</v>
      </c>
      <c r="C16" s="146"/>
      <c r="D16" s="146"/>
      <c r="E16" s="146"/>
      <c r="F16" s="146"/>
      <c r="G16" s="146"/>
      <c r="H16" s="146"/>
      <c r="I16" s="146"/>
      <c r="J16" s="146"/>
      <c r="K16" s="146"/>
    </row>
    <row r="17" spans="1:11" x14ac:dyDescent="0.25">
      <c r="A17" s="117"/>
      <c r="B17" s="147"/>
      <c r="C17" s="147"/>
      <c r="D17" s="147"/>
      <c r="E17" s="147"/>
      <c r="F17" s="147"/>
      <c r="G17" s="147"/>
      <c r="H17" s="147"/>
      <c r="I17" s="147"/>
      <c r="J17" s="147"/>
      <c r="K17" s="80"/>
    </row>
    <row r="18" spans="1:11" x14ac:dyDescent="0.25">
      <c r="A18" s="117"/>
      <c r="B18" s="80"/>
      <c r="C18" s="80"/>
      <c r="D18" s="80"/>
      <c r="E18" s="80"/>
      <c r="F18" s="80"/>
      <c r="G18" s="80"/>
      <c r="H18" s="80"/>
      <c r="I18" s="80"/>
      <c r="J18" s="80"/>
      <c r="K18" s="80"/>
    </row>
    <row r="19" spans="1:11" x14ac:dyDescent="0.25">
      <c r="A19" s="80"/>
      <c r="B19" s="80"/>
      <c r="C19" s="80"/>
      <c r="D19" s="80"/>
      <c r="E19" s="80"/>
      <c r="F19" s="80"/>
      <c r="G19" s="80"/>
      <c r="H19" s="80"/>
      <c r="I19" s="80"/>
      <c r="J19" s="80"/>
    </row>
    <row r="20" spans="1:11" x14ac:dyDescent="0.25">
      <c r="A20" s="49"/>
      <c r="B20" s="148" t="s">
        <v>17</v>
      </c>
      <c r="C20" s="148"/>
      <c r="D20" s="148"/>
      <c r="E20" s="148"/>
      <c r="F20" s="148"/>
      <c r="G20" s="148"/>
      <c r="H20" s="148"/>
      <c r="I20" s="148"/>
      <c r="J20" s="50"/>
    </row>
    <row r="21" spans="1:11" x14ac:dyDescent="0.25">
      <c r="A21" s="49"/>
      <c r="B21" s="82"/>
      <c r="C21" s="82"/>
      <c r="D21" s="82"/>
      <c r="E21" s="82"/>
      <c r="F21" s="82"/>
      <c r="G21" s="82"/>
      <c r="H21" s="82"/>
      <c r="I21" s="82"/>
      <c r="J21" s="50"/>
    </row>
    <row r="22" spans="1:11" x14ac:dyDescent="0.25">
      <c r="A22" s="81"/>
      <c r="B22" s="49"/>
      <c r="C22" s="49"/>
      <c r="D22" s="49"/>
      <c r="E22" s="49"/>
      <c r="F22" s="49"/>
      <c r="G22" s="49"/>
      <c r="H22" s="49"/>
      <c r="I22" s="49"/>
      <c r="J22" s="50"/>
    </row>
    <row r="23" spans="1:11" x14ac:dyDescent="0.25">
      <c r="A23" s="81"/>
      <c r="B23" s="81"/>
      <c r="C23" s="81"/>
      <c r="D23" s="81"/>
      <c r="E23" s="81"/>
      <c r="F23" s="81"/>
      <c r="G23" s="81"/>
      <c r="H23" s="141" t="s">
        <v>56</v>
      </c>
      <c r="I23" s="141"/>
      <c r="J23" s="141"/>
    </row>
    <row r="24" spans="1:11" x14ac:dyDescent="0.25">
      <c r="A24" s="81"/>
      <c r="B24" s="81"/>
      <c r="C24" s="81"/>
      <c r="D24" s="81"/>
      <c r="E24" s="81"/>
      <c r="F24" s="81"/>
      <c r="G24" s="81"/>
      <c r="H24" s="141" t="s">
        <v>18</v>
      </c>
      <c r="I24" s="141"/>
      <c r="J24" s="141"/>
    </row>
    <row r="25" spans="1:11" x14ac:dyDescent="0.25">
      <c r="B25" s="81"/>
      <c r="C25" s="81"/>
      <c r="D25" s="81"/>
      <c r="E25" s="81"/>
      <c r="F25" s="81"/>
      <c r="G25" s="81"/>
      <c r="H25" s="81"/>
    </row>
    <row r="26" spans="1:11" x14ac:dyDescent="0.25">
      <c r="B26" s="142" t="s">
        <v>171</v>
      </c>
      <c r="C26" s="142"/>
      <c r="D26" s="142"/>
      <c r="E26" s="142"/>
      <c r="F26" s="142"/>
      <c r="G26" s="142"/>
      <c r="H26" s="142"/>
      <c r="I26" s="142"/>
      <c r="J26" s="142"/>
    </row>
    <row r="27" spans="1:11" x14ac:dyDescent="0.25">
      <c r="B27" s="142"/>
      <c r="C27" s="142"/>
      <c r="D27" s="142"/>
      <c r="E27" s="142"/>
      <c r="F27" s="142"/>
      <c r="G27" s="142"/>
      <c r="H27" s="142"/>
      <c r="I27" s="142"/>
      <c r="J27" s="142"/>
    </row>
    <row r="28" spans="1:11" x14ac:dyDescent="0.25">
      <c r="B28" s="116"/>
      <c r="C28" s="116"/>
      <c r="D28" s="116"/>
      <c r="E28" s="116"/>
      <c r="F28" s="116"/>
      <c r="G28" s="116"/>
      <c r="H28" s="116"/>
      <c r="I28" s="116"/>
      <c r="J28" s="116"/>
    </row>
    <row r="29" spans="1:11" ht="15" customHeight="1" x14ac:dyDescent="0.25">
      <c r="B29" s="143" t="s">
        <v>172</v>
      </c>
      <c r="C29" s="143"/>
      <c r="D29" s="143"/>
      <c r="E29" s="143"/>
      <c r="F29" s="143"/>
      <c r="G29" s="143"/>
      <c r="H29" s="143"/>
      <c r="I29" s="143"/>
      <c r="J29" s="143"/>
    </row>
    <row r="30" spans="1:11" x14ac:dyDescent="0.25">
      <c r="B30" s="143"/>
      <c r="C30" s="143"/>
      <c r="D30" s="143"/>
      <c r="E30" s="143"/>
      <c r="F30" s="143"/>
      <c r="G30" s="143"/>
      <c r="H30" s="143"/>
      <c r="I30" s="143"/>
      <c r="J30" s="143"/>
    </row>
    <row r="31" spans="1:11" x14ac:dyDescent="0.25">
      <c r="B31" s="143"/>
      <c r="C31" s="143"/>
      <c r="D31" s="143"/>
      <c r="E31" s="143"/>
      <c r="F31" s="143"/>
      <c r="G31" s="143"/>
      <c r="H31" s="143"/>
      <c r="I31" s="143"/>
      <c r="J31" s="143"/>
    </row>
    <row r="32" spans="1:11" x14ac:dyDescent="0.25">
      <c r="B32" s="143"/>
      <c r="C32" s="143"/>
      <c r="D32" s="143"/>
      <c r="E32" s="143"/>
      <c r="F32" s="143"/>
      <c r="G32" s="143"/>
      <c r="H32" s="143"/>
      <c r="I32" s="143"/>
      <c r="J32" s="143"/>
    </row>
    <row r="33" spans="2:10" x14ac:dyDescent="0.25">
      <c r="B33" s="143"/>
      <c r="C33" s="143"/>
      <c r="D33" s="143"/>
      <c r="E33" s="143"/>
      <c r="F33" s="143"/>
      <c r="G33" s="143"/>
      <c r="H33" s="143"/>
      <c r="I33" s="143"/>
      <c r="J33" s="143"/>
    </row>
  </sheetData>
  <mergeCells count="8">
    <mergeCell ref="A1:K1"/>
    <mergeCell ref="B26:J27"/>
    <mergeCell ref="B29:J33"/>
    <mergeCell ref="B16:K16"/>
    <mergeCell ref="B17:J17"/>
    <mergeCell ref="B20:I20"/>
    <mergeCell ref="H23:J23"/>
    <mergeCell ref="H24:J24"/>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2"/>
  <sheetViews>
    <sheetView topLeftCell="A30" zoomScaleNormal="100" workbookViewId="0">
      <selection activeCell="B37" sqref="B37:J37"/>
    </sheetView>
  </sheetViews>
  <sheetFormatPr defaultRowHeight="15" x14ac:dyDescent="0.25"/>
  <cols>
    <col min="1" max="1" width="4.140625" customWidth="1"/>
    <col min="2" max="2" width="33.7109375" customWidth="1"/>
    <col min="3" max="3" width="12.5703125" customWidth="1"/>
    <col min="4" max="4" width="8.140625" customWidth="1"/>
    <col min="5" max="8" width="18.85546875" customWidth="1"/>
    <col min="9" max="9" width="15.85546875" customWidth="1"/>
    <col min="10" max="10" width="20.85546875" customWidth="1"/>
  </cols>
  <sheetData>
    <row r="1" spans="1:11" ht="15.75" x14ac:dyDescent="0.25">
      <c r="A1" s="144" t="s">
        <v>68</v>
      </c>
      <c r="B1" s="145"/>
      <c r="C1" s="145"/>
      <c r="D1" s="145"/>
      <c r="E1" s="145"/>
      <c r="F1" s="145"/>
      <c r="G1" s="145"/>
      <c r="H1" s="145"/>
      <c r="I1" s="145"/>
      <c r="J1" s="145"/>
      <c r="K1" s="145"/>
    </row>
    <row r="2" spans="1:11" ht="38.25" x14ac:dyDescent="0.25">
      <c r="A2" s="70" t="s">
        <v>0</v>
      </c>
      <c r="B2" s="51" t="s">
        <v>1</v>
      </c>
      <c r="C2" s="52" t="s">
        <v>2</v>
      </c>
      <c r="D2" s="53" t="s">
        <v>3</v>
      </c>
      <c r="E2" s="53" t="s">
        <v>4</v>
      </c>
      <c r="F2" s="54" t="s">
        <v>58</v>
      </c>
      <c r="G2" s="54" t="s">
        <v>59</v>
      </c>
      <c r="H2" s="53" t="s">
        <v>60</v>
      </c>
      <c r="I2" s="54" t="s">
        <v>6</v>
      </c>
      <c r="J2" s="54" t="s">
        <v>19</v>
      </c>
    </row>
    <row r="3" spans="1:11" x14ac:dyDescent="0.25">
      <c r="A3" s="71">
        <v>1</v>
      </c>
      <c r="B3" s="56">
        <v>2</v>
      </c>
      <c r="C3" s="56">
        <v>3</v>
      </c>
      <c r="D3" s="56">
        <v>4</v>
      </c>
      <c r="E3" s="56">
        <v>5</v>
      </c>
      <c r="F3" s="56"/>
      <c r="G3" s="56"/>
      <c r="H3" s="56"/>
      <c r="I3" s="56">
        <v>6</v>
      </c>
      <c r="J3" s="57">
        <v>7</v>
      </c>
    </row>
    <row r="4" spans="1:11" ht="45" x14ac:dyDescent="0.25">
      <c r="A4" s="71">
        <v>1</v>
      </c>
      <c r="B4" s="139" t="s">
        <v>48</v>
      </c>
      <c r="C4" s="60">
        <v>750</v>
      </c>
      <c r="D4" s="65" t="s">
        <v>11</v>
      </c>
      <c r="E4" s="65"/>
      <c r="F4" s="65"/>
      <c r="G4" s="65"/>
      <c r="H4" s="65"/>
      <c r="I4" s="72"/>
      <c r="J4" s="63">
        <f>C4*I4</f>
        <v>0</v>
      </c>
    </row>
    <row r="5" spans="1:11" ht="56.25" x14ac:dyDescent="0.25">
      <c r="A5" s="71">
        <f>A4+1</f>
        <v>2</v>
      </c>
      <c r="B5" s="73" t="s">
        <v>30</v>
      </c>
      <c r="C5" s="68">
        <v>300</v>
      </c>
      <c r="D5" s="65" t="s">
        <v>11</v>
      </c>
      <c r="E5" s="65"/>
      <c r="F5" s="65"/>
      <c r="G5" s="65"/>
      <c r="H5" s="65"/>
      <c r="I5" s="62"/>
      <c r="J5" s="63">
        <f t="shared" ref="J5:J34" si="0">C5*I5</f>
        <v>0</v>
      </c>
    </row>
    <row r="6" spans="1:11" ht="67.5" x14ac:dyDescent="0.25">
      <c r="A6" s="71">
        <f t="shared" ref="A6:A34" si="1">A5+1</f>
        <v>3</v>
      </c>
      <c r="B6" s="73" t="s">
        <v>31</v>
      </c>
      <c r="C6" s="60">
        <v>650</v>
      </c>
      <c r="D6" s="61" t="s">
        <v>11</v>
      </c>
      <c r="E6" s="61"/>
      <c r="F6" s="61"/>
      <c r="G6" s="61"/>
      <c r="H6" s="61"/>
      <c r="I6" s="62"/>
      <c r="J6" s="63">
        <f t="shared" si="0"/>
        <v>0</v>
      </c>
    </row>
    <row r="7" spans="1:11" ht="45" x14ac:dyDescent="0.25">
      <c r="A7" s="71">
        <f t="shared" si="1"/>
        <v>4</v>
      </c>
      <c r="B7" s="76" t="s">
        <v>49</v>
      </c>
      <c r="C7" s="60">
        <v>35</v>
      </c>
      <c r="D7" s="61" t="s">
        <v>11</v>
      </c>
      <c r="E7" s="61"/>
      <c r="F7" s="61"/>
      <c r="G7" s="61"/>
      <c r="H7" s="61"/>
      <c r="I7" s="62"/>
      <c r="J7" s="63">
        <f t="shared" si="0"/>
        <v>0</v>
      </c>
    </row>
    <row r="8" spans="1:11" x14ac:dyDescent="0.25">
      <c r="A8" s="71">
        <f t="shared" si="1"/>
        <v>5</v>
      </c>
      <c r="B8" s="112" t="s">
        <v>170</v>
      </c>
      <c r="C8" s="60">
        <v>270</v>
      </c>
      <c r="D8" s="61" t="s">
        <v>8</v>
      </c>
      <c r="E8" s="61"/>
      <c r="F8" s="61"/>
      <c r="G8" s="61"/>
      <c r="H8" s="61"/>
      <c r="I8" s="62"/>
      <c r="J8" s="63">
        <f t="shared" si="0"/>
        <v>0</v>
      </c>
    </row>
    <row r="9" spans="1:11" ht="45" x14ac:dyDescent="0.25">
      <c r="A9" s="71">
        <f t="shared" si="1"/>
        <v>6</v>
      </c>
      <c r="B9" s="73" t="s">
        <v>32</v>
      </c>
      <c r="C9" s="60">
        <v>2900</v>
      </c>
      <c r="D9" s="61" t="s">
        <v>11</v>
      </c>
      <c r="E9" s="61"/>
      <c r="F9" s="61"/>
      <c r="G9" s="61"/>
      <c r="H9" s="61"/>
      <c r="I9" s="62"/>
      <c r="J9" s="63">
        <f t="shared" si="0"/>
        <v>0</v>
      </c>
    </row>
    <row r="10" spans="1:11" ht="90" x14ac:dyDescent="0.25">
      <c r="A10" s="71">
        <f t="shared" si="1"/>
        <v>7</v>
      </c>
      <c r="B10" s="74" t="s">
        <v>33</v>
      </c>
      <c r="C10" s="60">
        <v>440</v>
      </c>
      <c r="D10" s="61" t="s">
        <v>11</v>
      </c>
      <c r="E10" s="61"/>
      <c r="F10" s="61"/>
      <c r="G10" s="61"/>
      <c r="H10" s="61"/>
      <c r="I10" s="62"/>
      <c r="J10" s="63">
        <f>C10*I10</f>
        <v>0</v>
      </c>
    </row>
    <row r="11" spans="1:11" ht="90" x14ac:dyDescent="0.25">
      <c r="A11" s="71">
        <f t="shared" si="1"/>
        <v>8</v>
      </c>
      <c r="B11" s="74" t="s">
        <v>34</v>
      </c>
      <c r="C11" s="60">
        <v>150</v>
      </c>
      <c r="D11" s="61" t="s">
        <v>11</v>
      </c>
      <c r="E11" s="61"/>
      <c r="F11" s="61"/>
      <c r="G11" s="61"/>
      <c r="H11" s="61"/>
      <c r="I11" s="62"/>
      <c r="J11" s="63">
        <f t="shared" si="0"/>
        <v>0</v>
      </c>
    </row>
    <row r="12" spans="1:11" ht="112.5" x14ac:dyDescent="0.25">
      <c r="A12" s="71">
        <f t="shared" si="1"/>
        <v>9</v>
      </c>
      <c r="B12" s="67" t="s">
        <v>50</v>
      </c>
      <c r="C12" s="60">
        <v>210</v>
      </c>
      <c r="D12" s="61" t="s">
        <v>11</v>
      </c>
      <c r="E12" s="61"/>
      <c r="F12" s="61"/>
      <c r="G12" s="61"/>
      <c r="H12" s="61"/>
      <c r="I12" s="62"/>
      <c r="J12" s="63">
        <f t="shared" si="0"/>
        <v>0</v>
      </c>
    </row>
    <row r="13" spans="1:11" ht="67.5" x14ac:dyDescent="0.25">
      <c r="A13" s="71">
        <f t="shared" si="1"/>
        <v>10</v>
      </c>
      <c r="B13" s="75" t="s">
        <v>35</v>
      </c>
      <c r="C13" s="60">
        <v>500</v>
      </c>
      <c r="D13" s="61" t="s">
        <v>11</v>
      </c>
      <c r="E13" s="61"/>
      <c r="F13" s="61"/>
      <c r="G13" s="61"/>
      <c r="H13" s="61"/>
      <c r="I13" s="62"/>
      <c r="J13" s="63">
        <f t="shared" si="0"/>
        <v>0</v>
      </c>
    </row>
    <row r="14" spans="1:11" ht="45" x14ac:dyDescent="0.25">
      <c r="A14" s="71">
        <f t="shared" si="1"/>
        <v>11</v>
      </c>
      <c r="B14" s="74" t="s">
        <v>36</v>
      </c>
      <c r="C14" s="60">
        <v>140</v>
      </c>
      <c r="D14" s="61" t="s">
        <v>8</v>
      </c>
      <c r="E14" s="61"/>
      <c r="F14" s="61"/>
      <c r="G14" s="61"/>
      <c r="H14" s="61"/>
      <c r="I14" s="62"/>
      <c r="J14" s="63">
        <f t="shared" si="0"/>
        <v>0</v>
      </c>
    </row>
    <row r="15" spans="1:11" ht="45" x14ac:dyDescent="0.25">
      <c r="A15" s="71">
        <f t="shared" si="1"/>
        <v>12</v>
      </c>
      <c r="B15" s="73" t="s">
        <v>51</v>
      </c>
      <c r="C15" s="60">
        <v>110</v>
      </c>
      <c r="D15" s="61" t="s">
        <v>11</v>
      </c>
      <c r="E15" s="61"/>
      <c r="F15" s="61"/>
      <c r="G15" s="61"/>
      <c r="H15" s="61"/>
      <c r="I15" s="62"/>
      <c r="J15" s="63">
        <f t="shared" si="0"/>
        <v>0</v>
      </c>
    </row>
    <row r="16" spans="1:11" ht="56.25" x14ac:dyDescent="0.25">
      <c r="A16" s="71">
        <f t="shared" si="1"/>
        <v>13</v>
      </c>
      <c r="B16" s="73" t="s">
        <v>37</v>
      </c>
      <c r="C16" s="60">
        <v>740</v>
      </c>
      <c r="D16" s="61" t="s">
        <v>11</v>
      </c>
      <c r="E16" s="61"/>
      <c r="F16" s="61"/>
      <c r="G16" s="61"/>
      <c r="H16" s="61"/>
      <c r="I16" s="62"/>
      <c r="J16" s="63">
        <f t="shared" si="0"/>
        <v>0</v>
      </c>
    </row>
    <row r="17" spans="1:10" ht="213.75" x14ac:dyDescent="0.25">
      <c r="A17" s="71">
        <f t="shared" si="1"/>
        <v>14</v>
      </c>
      <c r="B17" s="74" t="s">
        <v>52</v>
      </c>
      <c r="C17" s="60">
        <v>50</v>
      </c>
      <c r="D17" s="61" t="s">
        <v>11</v>
      </c>
      <c r="E17" s="61"/>
      <c r="F17" s="61"/>
      <c r="G17" s="61"/>
      <c r="H17" s="61"/>
      <c r="I17" s="62"/>
      <c r="J17" s="63">
        <f t="shared" si="0"/>
        <v>0</v>
      </c>
    </row>
    <row r="18" spans="1:10" ht="78.75" x14ac:dyDescent="0.25">
      <c r="A18" s="71">
        <f t="shared" si="1"/>
        <v>15</v>
      </c>
      <c r="B18" s="74" t="s">
        <v>38</v>
      </c>
      <c r="C18" s="60">
        <v>400</v>
      </c>
      <c r="D18" s="61" t="s">
        <v>11</v>
      </c>
      <c r="E18" s="61"/>
      <c r="F18" s="61"/>
      <c r="G18" s="61"/>
      <c r="H18" s="61"/>
      <c r="I18" s="62"/>
      <c r="J18" s="63">
        <f t="shared" si="0"/>
        <v>0</v>
      </c>
    </row>
    <row r="19" spans="1:10" ht="56.25" x14ac:dyDescent="0.25">
      <c r="A19" s="71">
        <f t="shared" si="1"/>
        <v>16</v>
      </c>
      <c r="B19" s="74" t="s">
        <v>81</v>
      </c>
      <c r="C19" s="60">
        <v>400</v>
      </c>
      <c r="D19" s="61" t="s">
        <v>11</v>
      </c>
      <c r="E19" s="61"/>
      <c r="F19" s="61"/>
      <c r="G19" s="61"/>
      <c r="H19" s="61"/>
      <c r="I19" s="62"/>
      <c r="J19" s="63">
        <f t="shared" si="0"/>
        <v>0</v>
      </c>
    </row>
    <row r="20" spans="1:10" ht="90" x14ac:dyDescent="0.25">
      <c r="A20" s="71">
        <f t="shared" si="1"/>
        <v>17</v>
      </c>
      <c r="B20" s="77" t="s">
        <v>53</v>
      </c>
      <c r="C20" s="60">
        <v>520</v>
      </c>
      <c r="D20" s="61" t="s">
        <v>11</v>
      </c>
      <c r="E20" s="61"/>
      <c r="F20" s="61"/>
      <c r="G20" s="61"/>
      <c r="H20" s="61"/>
      <c r="I20" s="62"/>
      <c r="J20" s="63">
        <f t="shared" si="0"/>
        <v>0</v>
      </c>
    </row>
    <row r="21" spans="1:10" ht="56.25" x14ac:dyDescent="0.25">
      <c r="A21" s="71">
        <f t="shared" si="1"/>
        <v>18</v>
      </c>
      <c r="B21" s="74" t="s">
        <v>39</v>
      </c>
      <c r="C21" s="60">
        <v>45</v>
      </c>
      <c r="D21" s="61" t="s">
        <v>11</v>
      </c>
      <c r="E21" s="61"/>
      <c r="F21" s="61"/>
      <c r="G21" s="61"/>
      <c r="H21" s="61"/>
      <c r="I21" s="62"/>
      <c r="J21" s="63">
        <f t="shared" si="0"/>
        <v>0</v>
      </c>
    </row>
    <row r="22" spans="1:10" ht="67.5" x14ac:dyDescent="0.25">
      <c r="A22" s="71">
        <f t="shared" si="1"/>
        <v>19</v>
      </c>
      <c r="B22" s="74" t="s">
        <v>40</v>
      </c>
      <c r="C22" s="60">
        <v>140</v>
      </c>
      <c r="D22" s="61" t="s">
        <v>8</v>
      </c>
      <c r="E22" s="61"/>
      <c r="F22" s="61"/>
      <c r="G22" s="61"/>
      <c r="H22" s="61"/>
      <c r="I22" s="62"/>
      <c r="J22" s="63">
        <f t="shared" si="0"/>
        <v>0</v>
      </c>
    </row>
    <row r="23" spans="1:10" ht="67.5" x14ac:dyDescent="0.25">
      <c r="A23" s="71">
        <f t="shared" si="1"/>
        <v>20</v>
      </c>
      <c r="B23" s="73" t="s">
        <v>41</v>
      </c>
      <c r="C23" s="60">
        <v>440</v>
      </c>
      <c r="D23" s="61" t="s">
        <v>11</v>
      </c>
      <c r="E23" s="61"/>
      <c r="F23" s="61"/>
      <c r="G23" s="61"/>
      <c r="H23" s="61"/>
      <c r="I23" s="62"/>
      <c r="J23" s="63">
        <f t="shared" si="0"/>
        <v>0</v>
      </c>
    </row>
    <row r="24" spans="1:10" ht="45" x14ac:dyDescent="0.25">
      <c r="A24" s="71">
        <f t="shared" si="1"/>
        <v>21</v>
      </c>
      <c r="B24" s="73" t="s">
        <v>42</v>
      </c>
      <c r="C24" s="60">
        <v>220</v>
      </c>
      <c r="D24" s="61" t="s">
        <v>8</v>
      </c>
      <c r="E24" s="61"/>
      <c r="F24" s="61"/>
      <c r="G24" s="61"/>
      <c r="H24" s="61"/>
      <c r="I24" s="62"/>
      <c r="J24" s="63">
        <f t="shared" si="0"/>
        <v>0</v>
      </c>
    </row>
    <row r="25" spans="1:10" ht="67.5" x14ac:dyDescent="0.25">
      <c r="A25" s="71">
        <f t="shared" si="1"/>
        <v>22</v>
      </c>
      <c r="B25" s="73" t="s">
        <v>43</v>
      </c>
      <c r="C25" s="60">
        <v>100</v>
      </c>
      <c r="D25" s="61" t="s">
        <v>16</v>
      </c>
      <c r="E25" s="61"/>
      <c r="F25" s="61"/>
      <c r="G25" s="61"/>
      <c r="H25" s="61"/>
      <c r="I25" s="62"/>
      <c r="J25" s="63">
        <f t="shared" si="0"/>
        <v>0</v>
      </c>
    </row>
    <row r="26" spans="1:10" ht="45" x14ac:dyDescent="0.25">
      <c r="A26" s="71">
        <f t="shared" si="1"/>
        <v>23</v>
      </c>
      <c r="B26" s="74" t="s">
        <v>82</v>
      </c>
      <c r="C26" s="60">
        <v>80</v>
      </c>
      <c r="D26" s="61" t="s">
        <v>16</v>
      </c>
      <c r="E26" s="61"/>
      <c r="F26" s="61"/>
      <c r="G26" s="61"/>
      <c r="H26" s="61"/>
      <c r="I26" s="62"/>
      <c r="J26" s="63">
        <f t="shared" si="0"/>
        <v>0</v>
      </c>
    </row>
    <row r="27" spans="1:10" ht="56.25" x14ac:dyDescent="0.25">
      <c r="A27" s="71">
        <f t="shared" si="1"/>
        <v>24</v>
      </c>
      <c r="B27" s="73" t="s">
        <v>44</v>
      </c>
      <c r="C27" s="60">
        <v>50</v>
      </c>
      <c r="D27" s="61" t="s">
        <v>11</v>
      </c>
      <c r="E27" s="61"/>
      <c r="F27" s="61"/>
      <c r="G27" s="61"/>
      <c r="H27" s="61"/>
      <c r="I27" s="62"/>
      <c r="J27" s="63">
        <f t="shared" si="0"/>
        <v>0</v>
      </c>
    </row>
    <row r="28" spans="1:10" ht="67.5" x14ac:dyDescent="0.25">
      <c r="A28" s="71">
        <f t="shared" si="1"/>
        <v>25</v>
      </c>
      <c r="B28" s="74" t="s">
        <v>45</v>
      </c>
      <c r="C28" s="60">
        <v>700</v>
      </c>
      <c r="D28" s="61" t="s">
        <v>16</v>
      </c>
      <c r="E28" s="61"/>
      <c r="F28" s="61"/>
      <c r="G28" s="61"/>
      <c r="H28" s="61"/>
      <c r="I28" s="62"/>
      <c r="J28" s="63">
        <f t="shared" si="0"/>
        <v>0</v>
      </c>
    </row>
    <row r="29" spans="1:10" ht="67.5" x14ac:dyDescent="0.25">
      <c r="A29" s="71">
        <f t="shared" si="1"/>
        <v>26</v>
      </c>
      <c r="B29" s="74" t="s">
        <v>46</v>
      </c>
      <c r="C29" s="60">
        <v>1050</v>
      </c>
      <c r="D29" s="61" t="s">
        <v>11</v>
      </c>
      <c r="E29" s="61"/>
      <c r="F29" s="61"/>
      <c r="G29" s="61"/>
      <c r="H29" s="61"/>
      <c r="I29" s="62"/>
      <c r="J29" s="63">
        <f t="shared" si="0"/>
        <v>0</v>
      </c>
    </row>
    <row r="30" spans="1:10" ht="56.25" x14ac:dyDescent="0.25">
      <c r="A30" s="71">
        <f t="shared" si="1"/>
        <v>27</v>
      </c>
      <c r="B30" s="74" t="s">
        <v>47</v>
      </c>
      <c r="C30" s="60">
        <v>5500</v>
      </c>
      <c r="D30" s="61" t="s">
        <v>11</v>
      </c>
      <c r="E30" s="61"/>
      <c r="F30" s="61"/>
      <c r="G30" s="61"/>
      <c r="H30" s="61"/>
      <c r="I30" s="62"/>
      <c r="J30" s="63">
        <f t="shared" si="0"/>
        <v>0</v>
      </c>
    </row>
    <row r="31" spans="1:10" ht="48" x14ac:dyDescent="0.25">
      <c r="A31" s="71">
        <f t="shared" si="1"/>
        <v>28</v>
      </c>
      <c r="B31" s="135" t="s">
        <v>187</v>
      </c>
      <c r="C31" s="136">
        <v>70</v>
      </c>
      <c r="D31" s="137" t="s">
        <v>11</v>
      </c>
      <c r="E31" s="137"/>
      <c r="F31" s="137"/>
      <c r="G31" s="137"/>
      <c r="H31" s="137"/>
      <c r="I31" s="138"/>
      <c r="J31" s="134">
        <f t="shared" si="0"/>
        <v>0</v>
      </c>
    </row>
    <row r="32" spans="1:10" ht="72" x14ac:dyDescent="0.25">
      <c r="A32" s="71">
        <f t="shared" si="1"/>
        <v>29</v>
      </c>
      <c r="B32" s="135" t="s">
        <v>188</v>
      </c>
      <c r="C32" s="136">
        <v>30</v>
      </c>
      <c r="D32" s="137" t="s">
        <v>11</v>
      </c>
      <c r="E32" s="137"/>
      <c r="F32" s="137"/>
      <c r="G32" s="137"/>
      <c r="H32" s="137"/>
      <c r="I32" s="138"/>
      <c r="J32" s="134">
        <f t="shared" si="0"/>
        <v>0</v>
      </c>
    </row>
    <row r="33" spans="1:11" ht="84" x14ac:dyDescent="0.25">
      <c r="A33" s="71">
        <f t="shared" si="1"/>
        <v>30</v>
      </c>
      <c r="B33" s="135" t="s">
        <v>186</v>
      </c>
      <c r="C33" s="136">
        <v>40</v>
      </c>
      <c r="D33" s="137" t="s">
        <v>11</v>
      </c>
      <c r="E33" s="137"/>
      <c r="F33" s="137"/>
      <c r="G33" s="137"/>
      <c r="H33" s="137"/>
      <c r="I33" s="138"/>
      <c r="J33" s="134">
        <f t="shared" si="0"/>
        <v>0</v>
      </c>
    </row>
    <row r="34" spans="1:11" ht="60" x14ac:dyDescent="0.25">
      <c r="A34" s="71">
        <f t="shared" si="1"/>
        <v>31</v>
      </c>
      <c r="B34" s="135" t="s">
        <v>189</v>
      </c>
      <c r="C34" s="136">
        <v>120</v>
      </c>
      <c r="D34" s="137" t="s">
        <v>8</v>
      </c>
      <c r="E34" s="137"/>
      <c r="F34" s="137"/>
      <c r="G34" s="137"/>
      <c r="H34" s="137"/>
      <c r="I34" s="138"/>
      <c r="J34" s="134">
        <f t="shared" si="0"/>
        <v>0</v>
      </c>
    </row>
    <row r="35" spans="1:11" x14ac:dyDescent="0.25">
      <c r="I35" s="78" t="s">
        <v>54</v>
      </c>
      <c r="J35" s="121">
        <f>SUM(J4:J34)</f>
        <v>0</v>
      </c>
    </row>
    <row r="36" spans="1:11" x14ac:dyDescent="0.25">
      <c r="A36" s="117"/>
      <c r="B36" s="146" t="s">
        <v>55</v>
      </c>
      <c r="C36" s="146"/>
      <c r="D36" s="146"/>
      <c r="E36" s="146"/>
      <c r="F36" s="146"/>
      <c r="G36" s="146"/>
      <c r="H36" s="146"/>
      <c r="I36" s="146"/>
      <c r="J36" s="146"/>
      <c r="K36" s="146"/>
    </row>
    <row r="37" spans="1:11" x14ac:dyDescent="0.25">
      <c r="A37" s="117"/>
      <c r="B37" s="147"/>
      <c r="C37" s="147"/>
      <c r="D37" s="147"/>
      <c r="E37" s="147"/>
      <c r="F37" s="147"/>
      <c r="G37" s="147"/>
      <c r="H37" s="147"/>
      <c r="I37" s="147"/>
      <c r="J37" s="147"/>
      <c r="K37" s="80"/>
    </row>
    <row r="38" spans="1:11" x14ac:dyDescent="0.25">
      <c r="A38" s="117"/>
      <c r="B38" s="80"/>
      <c r="C38" s="80"/>
      <c r="D38" s="80"/>
      <c r="E38" s="80"/>
      <c r="F38" s="80"/>
      <c r="G38" s="80"/>
      <c r="H38" s="80"/>
      <c r="I38" s="80"/>
      <c r="J38" s="80"/>
      <c r="K38" s="80"/>
    </row>
    <row r="39" spans="1:11" x14ac:dyDescent="0.25">
      <c r="A39" s="80"/>
      <c r="B39" s="80"/>
      <c r="C39" s="80"/>
      <c r="D39" s="80"/>
      <c r="E39" s="80"/>
      <c r="F39" s="80"/>
      <c r="G39" s="80"/>
      <c r="H39" s="80"/>
      <c r="I39" s="80"/>
      <c r="J39" s="80"/>
    </row>
    <row r="40" spans="1:11" x14ac:dyDescent="0.25">
      <c r="A40" s="49"/>
      <c r="B40" s="148" t="s">
        <v>17</v>
      </c>
      <c r="C40" s="148"/>
      <c r="D40" s="148"/>
      <c r="E40" s="148"/>
      <c r="F40" s="148"/>
      <c r="G40" s="148"/>
      <c r="H40" s="148"/>
      <c r="I40" s="148"/>
      <c r="J40" s="50"/>
    </row>
    <row r="41" spans="1:11" x14ac:dyDescent="0.25">
      <c r="A41" s="49"/>
      <c r="B41" s="82"/>
      <c r="C41" s="82"/>
      <c r="D41" s="82"/>
      <c r="E41" s="82"/>
      <c r="F41" s="82"/>
      <c r="G41" s="82"/>
      <c r="H41" s="82"/>
      <c r="I41" s="82"/>
      <c r="J41" s="50"/>
    </row>
    <row r="42" spans="1:11" x14ac:dyDescent="0.25">
      <c r="A42" s="81"/>
      <c r="B42" s="49"/>
      <c r="C42" s="49"/>
      <c r="D42" s="49"/>
      <c r="E42" s="49"/>
      <c r="F42" s="49"/>
      <c r="G42" s="49"/>
      <c r="H42" s="49"/>
      <c r="I42" s="49"/>
      <c r="J42" s="50"/>
    </row>
    <row r="43" spans="1:11" x14ac:dyDescent="0.25">
      <c r="A43" s="81"/>
      <c r="B43" s="81"/>
      <c r="C43" s="81"/>
      <c r="D43" s="81"/>
      <c r="E43" s="81"/>
      <c r="F43" s="81"/>
      <c r="G43" s="81"/>
      <c r="H43" s="141" t="s">
        <v>56</v>
      </c>
      <c r="I43" s="141"/>
      <c r="J43" s="141"/>
    </row>
    <row r="44" spans="1:11" x14ac:dyDescent="0.25">
      <c r="A44" s="81"/>
      <c r="B44" s="81"/>
      <c r="C44" s="81"/>
      <c r="D44" s="81"/>
      <c r="E44" s="81"/>
      <c r="F44" s="81"/>
      <c r="G44" s="81"/>
      <c r="H44" s="141" t="s">
        <v>18</v>
      </c>
      <c r="I44" s="141"/>
      <c r="J44" s="141"/>
    </row>
    <row r="45" spans="1:11" x14ac:dyDescent="0.25">
      <c r="B45" s="81"/>
      <c r="C45" s="81"/>
      <c r="D45" s="81"/>
      <c r="E45" s="81"/>
      <c r="F45" s="81"/>
      <c r="G45" s="81"/>
      <c r="H45" s="81"/>
    </row>
    <row r="46" spans="1:11" ht="14.25" customHeight="1" x14ac:dyDescent="0.25">
      <c r="B46" s="142" t="s">
        <v>171</v>
      </c>
      <c r="C46" s="142"/>
      <c r="D46" s="142"/>
      <c r="E46" s="142"/>
      <c r="F46" s="142"/>
      <c r="G46" s="142"/>
      <c r="H46" s="142"/>
      <c r="I46" s="142"/>
      <c r="J46" s="142"/>
    </row>
    <row r="47" spans="1:11" x14ac:dyDescent="0.25">
      <c r="B47" s="142"/>
      <c r="C47" s="142"/>
      <c r="D47" s="142"/>
      <c r="E47" s="142"/>
      <c r="F47" s="142"/>
      <c r="G47" s="142"/>
      <c r="H47" s="142"/>
      <c r="I47" s="142"/>
      <c r="J47" s="142"/>
    </row>
    <row r="48" spans="1:11" x14ac:dyDescent="0.25">
      <c r="B48" s="116"/>
      <c r="C48" s="116"/>
      <c r="D48" s="116"/>
      <c r="E48" s="116"/>
      <c r="F48" s="116"/>
      <c r="G48" s="116"/>
      <c r="H48" s="116"/>
      <c r="I48" s="116"/>
      <c r="J48" s="116"/>
    </row>
    <row r="49" spans="2:10" ht="15" customHeight="1" x14ac:dyDescent="0.25">
      <c r="B49" s="143" t="s">
        <v>172</v>
      </c>
      <c r="C49" s="143"/>
      <c r="D49" s="143"/>
      <c r="E49" s="143"/>
      <c r="F49" s="143"/>
      <c r="G49" s="143"/>
      <c r="H49" s="143"/>
      <c r="I49" s="143"/>
      <c r="J49" s="143"/>
    </row>
    <row r="50" spans="2:10" x14ac:dyDescent="0.25">
      <c r="B50" s="143"/>
      <c r="C50" s="143"/>
      <c r="D50" s="143"/>
      <c r="E50" s="143"/>
      <c r="F50" s="143"/>
      <c r="G50" s="143"/>
      <c r="H50" s="143"/>
      <c r="I50" s="143"/>
      <c r="J50" s="143"/>
    </row>
    <row r="51" spans="2:10" x14ac:dyDescent="0.25">
      <c r="B51" s="143"/>
      <c r="C51" s="143"/>
      <c r="D51" s="143"/>
      <c r="E51" s="143"/>
      <c r="F51" s="143"/>
      <c r="G51" s="143"/>
      <c r="H51" s="143"/>
      <c r="I51" s="143"/>
      <c r="J51" s="143"/>
    </row>
    <row r="52" spans="2:10" x14ac:dyDescent="0.25">
      <c r="B52" s="143"/>
      <c r="C52" s="143"/>
      <c r="D52" s="143"/>
      <c r="E52" s="143"/>
      <c r="F52" s="143"/>
      <c r="G52" s="143"/>
      <c r="H52" s="143"/>
      <c r="I52" s="143"/>
      <c r="J52" s="143"/>
    </row>
  </sheetData>
  <mergeCells count="8">
    <mergeCell ref="B36:K36"/>
    <mergeCell ref="B37:J37"/>
    <mergeCell ref="A1:K1"/>
    <mergeCell ref="B49:J52"/>
    <mergeCell ref="H44:J44"/>
    <mergeCell ref="H43:J43"/>
    <mergeCell ref="B46:J47"/>
    <mergeCell ref="B40:I40"/>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Spożywcze</vt:lpstr>
      <vt:lpstr>Mrożonki</vt:lpstr>
      <vt:lpstr>Mięso, wędliny, drób</vt:lpstr>
      <vt:lpstr>Pieczywo</vt:lpstr>
      <vt:lpstr>Mleczarskie</vt:lpstr>
      <vt:lpstr>Warzywa i owoce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Internat</dc:creator>
  <cp:lastModifiedBy>Dorota Czernic</cp:lastModifiedBy>
  <cp:lastPrinted>2022-07-28T11:24:14Z</cp:lastPrinted>
  <dcterms:created xsi:type="dcterms:W3CDTF">2022-07-26T06:25:15Z</dcterms:created>
  <dcterms:modified xsi:type="dcterms:W3CDTF">2023-07-26T05:56:26Z</dcterms:modified>
</cp:coreProperties>
</file>