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usz.kawalko\Desktop\przetargi\mięso\08-2023\zadanie parówki szynki i kiełbasy\"/>
    </mc:Choice>
  </mc:AlternateContent>
  <xr:revisionPtr revIDLastSave="0" documentId="8_{B9128384-AFF4-485E-9704-6B9BA05062D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rówki, szynki i kiełbas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" i="2" l="1"/>
  <c r="J5" i="2"/>
  <c r="J7" i="2"/>
  <c r="J8" i="2"/>
  <c r="J9" i="2"/>
  <c r="J10" i="2"/>
  <c r="J11" i="2"/>
  <c r="J12" i="2"/>
  <c r="J13" i="2"/>
  <c r="J14" i="2"/>
  <c r="J15" i="2"/>
  <c r="J16" i="2"/>
  <c r="J17" i="2"/>
  <c r="G10" i="2"/>
  <c r="G9" i="2"/>
  <c r="I9" i="2" s="1"/>
  <c r="G12" i="2"/>
  <c r="G4" i="2"/>
  <c r="G11" i="2"/>
  <c r="I11" i="2" s="1"/>
  <c r="G3" i="2"/>
  <c r="I3" i="2" s="1"/>
  <c r="J3" i="2" s="1"/>
  <c r="G5" i="2"/>
  <c r="I5" i="2" s="1"/>
  <c r="G7" i="2"/>
  <c r="I7" i="2" s="1"/>
  <c r="G8" i="2"/>
  <c r="I8" i="2" s="1"/>
  <c r="G6" i="2"/>
  <c r="G13" i="2"/>
  <c r="I13" i="2" s="1"/>
  <c r="G15" i="2"/>
  <c r="G16" i="2"/>
  <c r="I16" i="2" s="1"/>
  <c r="G14" i="2"/>
  <c r="I14" i="2" s="1"/>
  <c r="G17" i="2"/>
  <c r="I17" i="2" s="1"/>
  <c r="I4" i="2" l="1"/>
  <c r="I12" i="2"/>
  <c r="I6" i="2"/>
  <c r="H21" i="2" s="1"/>
  <c r="I10" i="2"/>
  <c r="I15" i="2"/>
  <c r="J6" i="2" l="1"/>
  <c r="H25" i="2" s="1"/>
</calcChain>
</file>

<file path=xl/sharedStrings.xml><?xml version="1.0" encoding="utf-8"?>
<sst xmlns="http://schemas.openxmlformats.org/spreadsheetml/2006/main" count="62" uniqueCount="45">
  <si>
    <t>Lp</t>
  </si>
  <si>
    <t>Ilość</t>
  </si>
  <si>
    <t>Wartość netto</t>
  </si>
  <si>
    <t>Wartość brutto</t>
  </si>
  <si>
    <t>opis</t>
  </si>
  <si>
    <t>Szynka gotowana, wieprzowa, wędzona, zawartość mięsa wieprzowego min. 75%, pakowana próżniowo</t>
  </si>
  <si>
    <t>Nazwa</t>
  </si>
  <si>
    <t>Szynka gotowana</t>
  </si>
  <si>
    <t>Wartość vat 5%</t>
  </si>
  <si>
    <t>Wartość vat 8%</t>
  </si>
  <si>
    <t>Wartość vat 23%</t>
  </si>
  <si>
    <t>Jednostka</t>
  </si>
  <si>
    <t>kg</t>
  </si>
  <si>
    <t>parówki drobiowe</t>
  </si>
  <si>
    <t>serdelki</t>
  </si>
  <si>
    <t>parówki z cielęciną</t>
  </si>
  <si>
    <t>Boczek wędzony surowy plastry </t>
  </si>
  <si>
    <t>Boczek wędzony surowy plastry  z zawartoscia tłuszczu nie wiacej niż 36%, b/ż b/s</t>
  </si>
  <si>
    <t>franfurterki wędzone parzone</t>
  </si>
  <si>
    <t>franfurterki wędzone parzone ,mieso wieprzowe min 80% tłuszcz max 22%  Długość 16-18 pakowane od 1-3 kg</t>
  </si>
  <si>
    <t> Kabanosy wieprzowe mieso wieprzowe min 120% tłuszcz max 30% pakowane od 1-3 kg</t>
  </si>
  <si>
    <t>parówki bez osłonki z mięsa wieprzowgo min 90 %,tłuszcz max 22%  pakowane od 1-3 kg</t>
  </si>
  <si>
    <t>szynka wieprzowa ;mieso wieprzowe min 76% tłuszcz max 7,5% pakowane od 1-3 kg</t>
  </si>
  <si>
    <t>szynka wieprzowa podwedzana ;mieso wieprzowe min 81% tłuszcz max 3,1% pakowane od 1-3 kg</t>
  </si>
  <si>
    <t>Kiełbaski białe mini</t>
  </si>
  <si>
    <t>parówki drobiowe bez osłonki mieso z  kurczaka min 59 %,tłuszcz max 22% pakowane od 1-3 kg</t>
  </si>
  <si>
    <t>Kiełbaski białe mini mieso wieprzowe min 59% tłuszcz mieso drobiowe min max 18 % pakowane od 1-3 kg</t>
  </si>
  <si>
    <t>szynka wieprzowa ;mieso wieprzowe min 95% tłuszcz max 13% pakowane od 0,7-3 kg</t>
  </si>
  <si>
    <t>szynka drobiowa</t>
  </si>
  <si>
    <t>szynka drobiowa; 89% mięsa z piersi kurcząt mniej niż 3% tłuszczu pakowane od 1-3 kg</t>
  </si>
  <si>
    <t>Kiełbasa krakowska parzona</t>
  </si>
  <si>
    <t>Mielonka sokołowska</t>
  </si>
  <si>
    <t>Kiełbasa krakowska parzona ;mieso wieprzowe min  65% wolowe min7,7%  tłuszcz max 20% pakowane od 0,7-3 kg</t>
  </si>
  <si>
    <t>Mielonka sokołowska; mieso wieprzowe min 36%, mięso z indyka min 16%, mięso z kurczaka min 5% tłuszcz max 18% pakowane od 0,7-3 kg</t>
  </si>
  <si>
    <t> parówki z cielęciną bez osłonki ; mięso wieprzowe min 29,0%, z kurczaka min 22,8%, cielęcina 2,3%</t>
  </si>
  <si>
    <t>serdelki ; mięso min 65% (wieprzowe 51%, z kurczaka 14%) tłuszcz max 22% pakowane od 1-3 kg</t>
  </si>
  <si>
    <t>parówki, szynki i kiełbaski</t>
  </si>
  <si>
    <t>Cena jednostkowa netto</t>
  </si>
  <si>
    <t>Szynka wieprzowa podwedzana</t>
  </si>
  <si>
    <t>Producent</t>
  </si>
  <si>
    <t>parówki wieprzowae</t>
  </si>
  <si>
    <t>Wartość vat</t>
  </si>
  <si>
    <t>Kabanosy wieprzowe</t>
  </si>
  <si>
    <t>Szynka wieprzowa</t>
  </si>
  <si>
    <t>Stawka vat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</si>
</sst>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00"/>
    <numFmt numFmtId="165" formatCode="0.0"/>
  </numFmts>
  <fonts count="24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9">
    <xf numFmtId="0" fontId="0" fillId="0" borderId="0" xfId="0"/>
    <xf numFmtId="0" fontId="16" fillId="0" borderId="0" xfId="0" applyFont="1"/>
    <xf numFmtId="0" fontId="21" fillId="33" borderId="13" xfId="0" applyFont="1" applyFill="1" applyBorder="1" applyAlignment="1" applyProtection="1">
      <alignment horizontal="center" vertical="center"/>
      <protection locked="0"/>
    </xf>
    <xf numFmtId="2" fontId="21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14" xfId="0" applyFont="1" applyFill="1" applyBorder="1" applyAlignment="1" applyProtection="1">
      <alignment horizontal="center" vertical="center"/>
      <protection locked="0"/>
    </xf>
    <xf numFmtId="2" fontId="19" fillId="0" borderId="10" xfId="0" applyNumberFormat="1" applyFont="1" applyBorder="1" applyAlignment="1" applyProtection="1">
      <alignment horizontal="center" vertical="center"/>
      <protection locked="0"/>
    </xf>
    <xf numFmtId="44" fontId="0" fillId="0" borderId="10" xfId="0" applyNumberFormat="1" applyBorder="1" applyAlignment="1" applyProtection="1">
      <alignment horizontal="center" vertical="center"/>
      <protection locked="0"/>
    </xf>
    <xf numFmtId="10" fontId="0" fillId="0" borderId="15" xfId="0" applyNumberFormat="1" applyBorder="1" applyAlignment="1" applyProtection="1">
      <alignment horizontal="center" vertical="center"/>
      <protection locked="0"/>
    </xf>
    <xf numFmtId="2" fontId="19" fillId="0" borderId="15" xfId="0" applyNumberFormat="1" applyFont="1" applyBorder="1" applyAlignment="1" applyProtection="1">
      <alignment horizontal="center" vertical="center"/>
      <protection locked="0"/>
    </xf>
    <xf numFmtId="49" fontId="19" fillId="0" borderId="15" xfId="0" applyNumberFormat="1" applyFont="1" applyBorder="1" applyAlignment="1" applyProtection="1">
      <alignment horizontal="center" vertical="center"/>
      <protection locked="0"/>
    </xf>
    <xf numFmtId="44" fontId="19" fillId="0" borderId="10" xfId="0" applyNumberFormat="1" applyFont="1" applyBorder="1" applyAlignment="1" applyProtection="1">
      <alignment horizontal="center" vertical="center"/>
      <protection locked="0"/>
    </xf>
    <xf numFmtId="164" fontId="19" fillId="0" borderId="15" xfId="0" applyNumberFormat="1" applyFont="1" applyBorder="1" applyAlignment="1" applyProtection="1">
      <alignment horizontal="center"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44" fontId="0" fillId="0" borderId="17" xfId="0" applyNumberFormat="1" applyBorder="1" applyAlignment="1" applyProtection="1">
      <alignment horizontal="center" vertical="center"/>
      <protection locked="0"/>
    </xf>
    <xf numFmtId="10" fontId="0" fillId="0" borderId="16" xfId="0" applyNumberFormat="1" applyBorder="1" applyAlignment="1" applyProtection="1">
      <alignment horizontal="center" vertical="center"/>
      <protection locked="0"/>
    </xf>
    <xf numFmtId="2" fontId="19" fillId="0" borderId="16" xfId="0" applyNumberFormat="1" applyFont="1" applyBorder="1" applyAlignment="1" applyProtection="1">
      <alignment horizontal="center" vertical="center"/>
      <protection locked="0"/>
    </xf>
    <xf numFmtId="49" fontId="19" fillId="0" borderId="16" xfId="0" applyNumberFormat="1" applyFont="1" applyBorder="1" applyAlignment="1" applyProtection="1">
      <alignment horizontal="center" vertical="center"/>
      <protection locked="0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2" fontId="19" fillId="0" borderId="17" xfId="0" applyNumberFormat="1" applyFont="1" applyBorder="1" applyAlignment="1">
      <alignment horizontal="center" vertical="center"/>
    </xf>
    <xf numFmtId="165" fontId="19" fillId="0" borderId="17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5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2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</cellXfs>
  <cellStyles count="43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 customBuiltin="1"/>
    <cellStyle name="Normalny 2" xfId="42" xr:uid="{00000000-0005-0000-0000-000023000000}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21"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horizontal style="thin">
          <color indexed="64"/>
        </horizontal>
      </border>
      <protection locked="0" hidden="0"/>
    </dxf>
    <dxf>
      <numFmt numFmtId="14" formatCode="0.00%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65" formatCode="0.0"/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" formatCode="0"/>
      <alignment horizontal="left" vertical="center" textRotation="0" wrapText="0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textRotation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D08D46-A870-4866-8867-2E1664F96C23}" name="Tabela1" displayName="Tabela1" ref="A2:K17" totalsRowShown="0" headerRowDxfId="20" dataDxfId="18" totalsRowDxfId="16" headerRowBorderDxfId="19" tableBorderDxfId="17" totalsRowBorderDxfId="15">
  <sortState xmlns:xlrd2="http://schemas.microsoft.com/office/spreadsheetml/2017/richdata2" ref="A3:K17">
    <sortCondition ref="B3:B17"/>
  </sortState>
  <tableColumns count="11">
    <tableColumn id="1" xr3:uid="{EE63C3CC-3D84-4099-BDB4-707E877F1088}" name="Lp" dataDxfId="14" totalsRowDxfId="13"/>
    <tableColumn id="2" xr3:uid="{26DD7DB3-3C5B-4BE5-A592-CAEEF053F376}" name="Nazwa" dataDxfId="12" totalsRowDxfId="11"/>
    <tableColumn id="3" xr3:uid="{DA75BCE7-C9D0-4A98-8281-7BDD42755A2D}" name="opis" dataDxfId="10" totalsRowDxfId="9"/>
    <tableColumn id="4" xr3:uid="{FE3F25F9-9316-425C-AA74-77452A358E74}" name="Ilość" dataDxfId="8" totalsRowDxfId="7"/>
    <tableColumn id="5" xr3:uid="{DE444066-D1AB-460B-8111-87444CE8492B}" name="Jednostka" dataDxfId="6"/>
    <tableColumn id="6" xr3:uid="{F7005A33-E7E8-4FB8-9284-850F717E9CB1}" name="Cena jednostkowa netto" dataDxfId="5"/>
    <tableColumn id="7" xr3:uid="{D1F2DEA6-FF1A-43F2-93A4-596FAD1C9642}" name="Wartość netto" dataDxfId="4">
      <calculatedColumnFormula>Tabela1[[#This Row],[Cena jednostkowa netto]]*Tabela1[[#This Row],[Ilość]]</calculatedColumnFormula>
    </tableColumn>
    <tableColumn id="12" xr3:uid="{F9FAF804-016E-4838-8483-77E3692066AD}" name="Stawka vat (%)" dataDxfId="3"/>
    <tableColumn id="11" xr3:uid="{310AF1EE-09EB-45E4-9617-92606906DD68}" name="Wartość vat" dataDxfId="2">
      <calculatedColumnFormula>Tabela1[[#This Row],[Wartość netto]]*#REF!</calculatedColumnFormula>
    </tableColumn>
    <tableColumn id="10" xr3:uid="{9FED5C23-0F1B-443B-9CD9-FD2EA30EC0FE}" name="Wartość brutto" dataDxfId="1">
      <calculatedColumnFormula>Tabela1[[#This Row],[Wartość netto]]+Tabela1[[#This Row],[Wartość vat]]</calculatedColumnFormula>
    </tableColumn>
    <tableColumn id="9" xr3:uid="{837AD249-931E-4AB0-94A3-3CA88DAE07C5}" name="Producent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F5F9D-1D52-46B2-8AD3-3194FD191C88}">
  <dimension ref="A1:K25"/>
  <sheetViews>
    <sheetView tabSelected="1" topLeftCell="A6" zoomScale="80" zoomScaleNormal="80" workbookViewId="0">
      <selection activeCell="E7" sqref="E7"/>
    </sheetView>
  </sheetViews>
  <sheetFormatPr defaultColWidth="14.88671875" defaultRowHeight="13.2" x14ac:dyDescent="0.25"/>
  <cols>
    <col min="1" max="1" width="8.88671875" customWidth="1"/>
    <col min="2" max="2" width="24.33203125" customWidth="1"/>
    <col min="3" max="3" width="51.6640625" customWidth="1"/>
    <col min="4" max="4" width="9.33203125" customWidth="1"/>
    <col min="5" max="5" width="13" customWidth="1"/>
    <col min="6" max="8" width="15.88671875" customWidth="1"/>
    <col min="9" max="10" width="15.6640625" customWidth="1"/>
    <col min="11" max="11" width="19.88671875" customWidth="1"/>
    <col min="12" max="12" width="14.88671875" customWidth="1"/>
  </cols>
  <sheetData>
    <row r="1" spans="1:11" ht="30.6" customHeight="1" thickBot="1" x14ac:dyDescent="0.3">
      <c r="A1" s="30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61.8" customHeight="1" x14ac:dyDescent="0.25">
      <c r="A2" s="17" t="s">
        <v>0</v>
      </c>
      <c r="B2" s="18" t="s">
        <v>6</v>
      </c>
      <c r="C2" s="19" t="s">
        <v>4</v>
      </c>
      <c r="D2" s="19" t="s">
        <v>1</v>
      </c>
      <c r="E2" s="19" t="s">
        <v>11</v>
      </c>
      <c r="F2" s="3" t="s">
        <v>37</v>
      </c>
      <c r="G2" s="2" t="s">
        <v>2</v>
      </c>
      <c r="H2" s="4" t="s">
        <v>44</v>
      </c>
      <c r="I2" s="4" t="s">
        <v>41</v>
      </c>
      <c r="J2" s="4" t="s">
        <v>3</v>
      </c>
      <c r="K2" s="4" t="s">
        <v>39</v>
      </c>
    </row>
    <row r="3" spans="1:11" ht="40.200000000000003" customHeight="1" x14ac:dyDescent="0.25">
      <c r="A3" s="20">
        <v>1</v>
      </c>
      <c r="B3" s="21" t="s">
        <v>16</v>
      </c>
      <c r="C3" s="21" t="s">
        <v>17</v>
      </c>
      <c r="D3" s="22">
        <v>50</v>
      </c>
      <c r="E3" s="23" t="s">
        <v>12</v>
      </c>
      <c r="F3" s="5"/>
      <c r="G3" s="6">
        <f>Tabela1[[#This Row],[Cena jednostkowa netto]]*Tabela1[[#This Row],[Ilość]]</f>
        <v>0</v>
      </c>
      <c r="H3" s="7"/>
      <c r="I3" s="8">
        <f>Tabela1[[#This Row],[Wartość netto]]*Tabela1[[#This Row],[Stawka vat (%)]]</f>
        <v>0</v>
      </c>
      <c r="J3" s="8">
        <f>Tabela1[[#This Row],[Wartość netto]]+Tabela1[[#This Row],[Wartość vat]]</f>
        <v>0</v>
      </c>
      <c r="K3" s="9"/>
    </row>
    <row r="4" spans="1:11" ht="40.200000000000003" customHeight="1" x14ac:dyDescent="0.25">
      <c r="A4" s="20">
        <v>2</v>
      </c>
      <c r="B4" s="21" t="s">
        <v>18</v>
      </c>
      <c r="C4" s="21" t="s">
        <v>19</v>
      </c>
      <c r="D4" s="22">
        <v>80</v>
      </c>
      <c r="E4" s="23" t="s">
        <v>12</v>
      </c>
      <c r="F4" s="5"/>
      <c r="G4" s="6">
        <f>Tabela1[[#This Row],[Cena jednostkowa netto]]*Tabela1[[#This Row],[Ilość]]</f>
        <v>0</v>
      </c>
      <c r="H4" s="7"/>
      <c r="I4" s="8">
        <f>Tabela1[[#This Row],[Wartość netto]]*Tabela1[[#This Row],[Stawka vat (%)]]</f>
        <v>0</v>
      </c>
      <c r="J4" s="8">
        <f>Tabela1[[#This Row],[Wartość netto]]+Tabela1[[#This Row],[Wartość vat]]</f>
        <v>0</v>
      </c>
      <c r="K4" s="9"/>
    </row>
    <row r="5" spans="1:11" ht="40.200000000000003" customHeight="1" x14ac:dyDescent="0.25">
      <c r="A5" s="20">
        <v>3</v>
      </c>
      <c r="B5" s="21" t="s">
        <v>42</v>
      </c>
      <c r="C5" s="21" t="s">
        <v>20</v>
      </c>
      <c r="D5" s="22">
        <v>30</v>
      </c>
      <c r="E5" s="23" t="s">
        <v>12</v>
      </c>
      <c r="F5" s="5"/>
      <c r="G5" s="6">
        <f>Tabela1[[#This Row],[Cena jednostkowa netto]]*Tabela1[[#This Row],[Ilość]]</f>
        <v>0</v>
      </c>
      <c r="H5" s="7"/>
      <c r="I5" s="8">
        <f>Tabela1[[#This Row],[Wartość netto]]*Tabela1[[#This Row],[Stawka vat (%)]]</f>
        <v>0</v>
      </c>
      <c r="J5" s="8">
        <f>Tabela1[[#This Row],[Wartość netto]]+Tabela1[[#This Row],[Wartość vat]]</f>
        <v>0</v>
      </c>
      <c r="K5" s="9"/>
    </row>
    <row r="6" spans="1:11" ht="40.200000000000003" customHeight="1" x14ac:dyDescent="0.25">
      <c r="A6" s="20">
        <v>4</v>
      </c>
      <c r="B6" s="21" t="s">
        <v>30</v>
      </c>
      <c r="C6" s="21" t="s">
        <v>32</v>
      </c>
      <c r="D6" s="22">
        <v>50</v>
      </c>
      <c r="E6" s="23" t="s">
        <v>12</v>
      </c>
      <c r="F6" s="5"/>
      <c r="G6" s="6">
        <f>Tabela1[[#This Row],[Cena jednostkowa netto]]*Tabela1[[#This Row],[Ilość]]</f>
        <v>0</v>
      </c>
      <c r="H6" s="7"/>
      <c r="I6" s="8">
        <f>Tabela1[[#This Row],[Wartość netto]]*Tabela1[[#This Row],[Stawka vat (%)]]</f>
        <v>0</v>
      </c>
      <c r="J6" s="8">
        <f>Tabela1[[#This Row],[Wartość netto]]+Tabela1[[#This Row],[Wartość vat]]</f>
        <v>0</v>
      </c>
      <c r="K6" s="9"/>
    </row>
    <row r="7" spans="1:11" ht="40.200000000000003" customHeight="1" x14ac:dyDescent="0.25">
      <c r="A7" s="20">
        <v>5</v>
      </c>
      <c r="B7" s="21" t="s">
        <v>24</v>
      </c>
      <c r="C7" s="21" t="s">
        <v>26</v>
      </c>
      <c r="D7" s="22">
        <v>80</v>
      </c>
      <c r="E7" s="23" t="s">
        <v>12</v>
      </c>
      <c r="F7" s="5"/>
      <c r="G7" s="6">
        <f>Tabela1[[#This Row],[Cena jednostkowa netto]]*Tabela1[[#This Row],[Ilość]]</f>
        <v>0</v>
      </c>
      <c r="H7" s="7"/>
      <c r="I7" s="8">
        <f>Tabela1[[#This Row],[Wartość netto]]*Tabela1[[#This Row],[Stawka vat (%)]]</f>
        <v>0</v>
      </c>
      <c r="J7" s="8">
        <f>Tabela1[[#This Row],[Wartość netto]]+Tabela1[[#This Row],[Wartość vat]]</f>
        <v>0</v>
      </c>
      <c r="K7" s="9"/>
    </row>
    <row r="8" spans="1:11" ht="40.200000000000003" customHeight="1" x14ac:dyDescent="0.25">
      <c r="A8" s="20">
        <v>6</v>
      </c>
      <c r="B8" s="21" t="s">
        <v>31</v>
      </c>
      <c r="C8" s="21" t="s">
        <v>33</v>
      </c>
      <c r="D8" s="22">
        <v>50</v>
      </c>
      <c r="E8" s="23" t="s">
        <v>12</v>
      </c>
      <c r="F8" s="5"/>
      <c r="G8" s="6">
        <f>Tabela1[[#This Row],[Cena jednostkowa netto]]*Tabela1[[#This Row],[Ilość]]</f>
        <v>0</v>
      </c>
      <c r="H8" s="7"/>
      <c r="I8" s="8">
        <f>Tabela1[[#This Row],[Wartość netto]]*Tabela1[[#This Row],[Stawka vat (%)]]</f>
        <v>0</v>
      </c>
      <c r="J8" s="8">
        <f>Tabela1[[#This Row],[Wartość netto]]+Tabela1[[#This Row],[Wartość vat]]</f>
        <v>0</v>
      </c>
      <c r="K8" s="9"/>
    </row>
    <row r="9" spans="1:11" ht="40.200000000000003" customHeight="1" x14ac:dyDescent="0.25">
      <c r="A9" s="20">
        <v>7</v>
      </c>
      <c r="B9" s="21" t="s">
        <v>13</v>
      </c>
      <c r="C9" s="21" t="s">
        <v>25</v>
      </c>
      <c r="D9" s="22">
        <v>80</v>
      </c>
      <c r="E9" s="23" t="s">
        <v>12</v>
      </c>
      <c r="F9" s="5"/>
      <c r="G9" s="6">
        <f>Tabela1[[#This Row],[Cena jednostkowa netto]]*Tabela1[[#This Row],[Ilość]]</f>
        <v>0</v>
      </c>
      <c r="H9" s="7"/>
      <c r="I9" s="8">
        <f>Tabela1[[#This Row],[Wartość netto]]*Tabela1[[#This Row],[Stawka vat (%)]]</f>
        <v>0</v>
      </c>
      <c r="J9" s="8">
        <f>Tabela1[[#This Row],[Wartość netto]]+Tabela1[[#This Row],[Wartość vat]]</f>
        <v>0</v>
      </c>
      <c r="K9" s="9"/>
    </row>
    <row r="10" spans="1:11" ht="40.200000000000003" customHeight="1" x14ac:dyDescent="0.25">
      <c r="A10" s="20">
        <v>8</v>
      </c>
      <c r="B10" s="21" t="s">
        <v>40</v>
      </c>
      <c r="C10" s="21" t="s">
        <v>21</v>
      </c>
      <c r="D10" s="22">
        <v>80</v>
      </c>
      <c r="E10" s="23" t="s">
        <v>12</v>
      </c>
      <c r="F10" s="5"/>
      <c r="G10" s="10">
        <f>Tabela1[[#This Row],[Cena jednostkowa netto]]*Tabela1[[#This Row],[Ilość]]</f>
        <v>0</v>
      </c>
      <c r="H10" s="7"/>
      <c r="I10" s="8">
        <f>Tabela1[[#This Row],[Wartość netto]]*Tabela1[[#This Row],[Stawka vat (%)]]</f>
        <v>0</v>
      </c>
      <c r="J10" s="8">
        <f>Tabela1[[#This Row],[Wartość netto]]+Tabela1[[#This Row],[Wartość vat]]</f>
        <v>0</v>
      </c>
      <c r="K10" s="9"/>
    </row>
    <row r="11" spans="1:11" ht="40.200000000000003" customHeight="1" x14ac:dyDescent="0.25">
      <c r="A11" s="20">
        <v>9</v>
      </c>
      <c r="B11" s="21" t="s">
        <v>15</v>
      </c>
      <c r="C11" s="21" t="s">
        <v>34</v>
      </c>
      <c r="D11" s="22">
        <v>80</v>
      </c>
      <c r="E11" s="23" t="s">
        <v>12</v>
      </c>
      <c r="F11" s="5"/>
      <c r="G11" s="6">
        <f>Tabela1[[#This Row],[Cena jednostkowa netto]]*Tabela1[[#This Row],[Ilość]]</f>
        <v>0</v>
      </c>
      <c r="H11" s="7"/>
      <c r="I11" s="8">
        <f>Tabela1[[#This Row],[Wartość netto]]*Tabela1[[#This Row],[Stawka vat (%)]]</f>
        <v>0</v>
      </c>
      <c r="J11" s="8">
        <f>Tabela1[[#This Row],[Wartość netto]]+Tabela1[[#This Row],[Wartość vat]]</f>
        <v>0</v>
      </c>
      <c r="K11" s="9"/>
    </row>
    <row r="12" spans="1:11" ht="40.200000000000003" customHeight="1" x14ac:dyDescent="0.25">
      <c r="A12" s="20">
        <v>10</v>
      </c>
      <c r="B12" s="21" t="s">
        <v>14</v>
      </c>
      <c r="C12" s="21" t="s">
        <v>35</v>
      </c>
      <c r="D12" s="22">
        <v>50</v>
      </c>
      <c r="E12" s="23" t="s">
        <v>12</v>
      </c>
      <c r="F12" s="5"/>
      <c r="G12" s="6">
        <f>Tabela1[[#This Row],[Cena jednostkowa netto]]*Tabela1[[#This Row],[Ilość]]</f>
        <v>0</v>
      </c>
      <c r="H12" s="7"/>
      <c r="I12" s="8">
        <f>Tabela1[[#This Row],[Wartość netto]]*Tabela1[[#This Row],[Stawka vat (%)]]</f>
        <v>0</v>
      </c>
      <c r="J12" s="8">
        <f>Tabela1[[#This Row],[Wartość netto]]+Tabela1[[#This Row],[Wartość vat]]</f>
        <v>0</v>
      </c>
      <c r="K12" s="9"/>
    </row>
    <row r="13" spans="1:11" ht="40.200000000000003" customHeight="1" x14ac:dyDescent="0.25">
      <c r="A13" s="20">
        <v>11</v>
      </c>
      <c r="B13" s="21" t="s">
        <v>28</v>
      </c>
      <c r="C13" s="21" t="s">
        <v>29</v>
      </c>
      <c r="D13" s="22">
        <v>50</v>
      </c>
      <c r="E13" s="23" t="s">
        <v>12</v>
      </c>
      <c r="F13" s="5"/>
      <c r="G13" s="6">
        <f>Tabela1[[#This Row],[Cena jednostkowa netto]]*Tabela1[[#This Row],[Ilość]]</f>
        <v>0</v>
      </c>
      <c r="H13" s="7"/>
      <c r="I13" s="8">
        <f>Tabela1[[#This Row],[Wartość netto]]*Tabela1[[#This Row],[Stawka vat (%)]]</f>
        <v>0</v>
      </c>
      <c r="J13" s="8">
        <f>Tabela1[[#This Row],[Wartość netto]]+Tabela1[[#This Row],[Wartość vat]]</f>
        <v>0</v>
      </c>
      <c r="K13" s="9"/>
    </row>
    <row r="14" spans="1:11" ht="40.200000000000003" customHeight="1" x14ac:dyDescent="0.25">
      <c r="A14" s="20">
        <v>12</v>
      </c>
      <c r="B14" s="24" t="s">
        <v>7</v>
      </c>
      <c r="C14" s="21" t="s">
        <v>5</v>
      </c>
      <c r="D14" s="25">
        <v>50</v>
      </c>
      <c r="E14" s="21" t="s">
        <v>12</v>
      </c>
      <c r="F14" s="5"/>
      <c r="G14" s="6">
        <f>Tabela1[[#This Row],[Cena jednostkowa netto]]*Tabela1[[#This Row],[Ilość]]</f>
        <v>0</v>
      </c>
      <c r="H14" s="7"/>
      <c r="I14" s="8">
        <f>Tabela1[[#This Row],[Wartość netto]]*Tabela1[[#This Row],[Stawka vat (%)]]</f>
        <v>0</v>
      </c>
      <c r="J14" s="8">
        <f>Tabela1[[#This Row],[Wartość netto]]+Tabela1[[#This Row],[Wartość vat]]</f>
        <v>0</v>
      </c>
      <c r="K14" s="11"/>
    </row>
    <row r="15" spans="1:11" ht="40.200000000000003" customHeight="1" x14ac:dyDescent="0.25">
      <c r="A15" s="20">
        <v>13</v>
      </c>
      <c r="B15" s="21" t="s">
        <v>43</v>
      </c>
      <c r="C15" s="21" t="s">
        <v>27</v>
      </c>
      <c r="D15" s="22">
        <v>50</v>
      </c>
      <c r="E15" s="23" t="s">
        <v>12</v>
      </c>
      <c r="F15" s="5"/>
      <c r="G15" s="6">
        <f>Tabela1[[#This Row],[Cena jednostkowa netto]]*Tabela1[[#This Row],[Ilość]]</f>
        <v>0</v>
      </c>
      <c r="H15" s="7"/>
      <c r="I15" s="8">
        <f>Tabela1[[#This Row],[Wartość netto]]*Tabela1[[#This Row],[Stawka vat (%)]]</f>
        <v>0</v>
      </c>
      <c r="J15" s="8">
        <f>Tabela1[[#This Row],[Wartość netto]]+Tabela1[[#This Row],[Wartość vat]]</f>
        <v>0</v>
      </c>
      <c r="K15" s="9"/>
    </row>
    <row r="16" spans="1:11" ht="40.200000000000003" customHeight="1" x14ac:dyDescent="0.25">
      <c r="A16" s="20">
        <v>14</v>
      </c>
      <c r="B16" s="21" t="s">
        <v>43</v>
      </c>
      <c r="C16" s="21" t="s">
        <v>22</v>
      </c>
      <c r="D16" s="22">
        <v>50</v>
      </c>
      <c r="E16" s="23" t="s">
        <v>12</v>
      </c>
      <c r="F16" s="5"/>
      <c r="G16" s="6">
        <f>Tabela1[[#This Row],[Cena jednostkowa netto]]*Tabela1[[#This Row],[Ilość]]</f>
        <v>0</v>
      </c>
      <c r="H16" s="7"/>
      <c r="I16" s="8">
        <f>Tabela1[[#This Row],[Wartość netto]]*Tabela1[[#This Row],[Stawka vat (%)]]</f>
        <v>0</v>
      </c>
      <c r="J16" s="8">
        <f>Tabela1[[#This Row],[Wartość netto]]+Tabela1[[#This Row],[Wartość vat]]</f>
        <v>0</v>
      </c>
      <c r="K16" s="9"/>
    </row>
    <row r="17" spans="1:11" ht="26.4" x14ac:dyDescent="0.25">
      <c r="A17" s="26">
        <v>15</v>
      </c>
      <c r="B17" s="27" t="s">
        <v>38</v>
      </c>
      <c r="C17" s="27" t="s">
        <v>23</v>
      </c>
      <c r="D17" s="28">
        <v>50</v>
      </c>
      <c r="E17" s="29" t="s">
        <v>12</v>
      </c>
      <c r="F17" s="12"/>
      <c r="G17" s="13">
        <f>Tabela1[[#This Row],[Cena jednostkowa netto]]*Tabela1[[#This Row],[Ilość]]</f>
        <v>0</v>
      </c>
      <c r="H17" s="14"/>
      <c r="I17" s="15">
        <f>Tabela1[[#This Row],[Wartość netto]]*Tabela1[[#This Row],[Stawka vat (%)]]</f>
        <v>0</v>
      </c>
      <c r="J17" s="15">
        <f>Tabela1[[#This Row],[Wartość netto]]+Tabela1[[#This Row],[Wartość vat]]</f>
        <v>0</v>
      </c>
      <c r="K17" s="16"/>
    </row>
    <row r="21" spans="1:11" ht="28.8" customHeight="1" x14ac:dyDescent="0.3">
      <c r="F21" s="33" t="s">
        <v>2</v>
      </c>
      <c r="G21" s="34"/>
      <c r="H21" s="37">
        <f>SUM(I3:I17)</f>
        <v>0</v>
      </c>
      <c r="I21" s="38"/>
      <c r="J21" s="1"/>
      <c r="K21" s="1"/>
    </row>
    <row r="22" spans="1:11" ht="25.8" customHeight="1" x14ac:dyDescent="0.3">
      <c r="F22" s="33" t="s">
        <v>8</v>
      </c>
      <c r="G22" s="34"/>
      <c r="H22" s="38"/>
      <c r="I22" s="38"/>
      <c r="J22" s="1"/>
      <c r="K22" s="1"/>
    </row>
    <row r="23" spans="1:11" ht="21.6" customHeight="1" x14ac:dyDescent="0.3">
      <c r="F23" s="33" t="s">
        <v>9</v>
      </c>
      <c r="G23" s="34"/>
      <c r="H23" s="38"/>
      <c r="I23" s="38"/>
      <c r="J23" s="1"/>
      <c r="K23" s="1"/>
    </row>
    <row r="24" spans="1:11" ht="22.2" customHeight="1" x14ac:dyDescent="0.3">
      <c r="F24" s="35" t="s">
        <v>10</v>
      </c>
      <c r="G24" s="36"/>
      <c r="H24" s="38"/>
      <c r="I24" s="38"/>
      <c r="J24" s="1"/>
      <c r="K24" s="1"/>
    </row>
    <row r="25" spans="1:11" ht="22.8" customHeight="1" x14ac:dyDescent="0.3">
      <c r="F25" s="33" t="s">
        <v>3</v>
      </c>
      <c r="G25" s="34"/>
      <c r="H25" s="37">
        <f>SUM(J3:J17)</f>
        <v>0</v>
      </c>
      <c r="I25" s="38"/>
      <c r="J25" s="1"/>
      <c r="K25" s="1"/>
    </row>
  </sheetData>
  <sheetProtection sheet="1" objects="1" scenarios="1"/>
  <mergeCells count="11">
    <mergeCell ref="F25:G25"/>
    <mergeCell ref="H21:I21"/>
    <mergeCell ref="H22:I22"/>
    <mergeCell ref="H23:I23"/>
    <mergeCell ref="H24:I24"/>
    <mergeCell ref="H25:I25"/>
    <mergeCell ref="A1:K1"/>
    <mergeCell ref="F21:G21"/>
    <mergeCell ref="F22:G22"/>
    <mergeCell ref="F23:G23"/>
    <mergeCell ref="F24:G24"/>
  </mergeCells>
  <phoneticPr fontId="2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parówki, szynki i kiełbasy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</dc:creator>
  <cp:lastModifiedBy>Mariusz Kawałko</cp:lastModifiedBy>
  <cp:lastPrinted>2020-08-07T08:05:26Z</cp:lastPrinted>
  <dcterms:created xsi:type="dcterms:W3CDTF">2020-08-07T07:49:51Z</dcterms:created>
  <dcterms:modified xsi:type="dcterms:W3CDTF">2023-09-12T09:03:16Z</dcterms:modified>
</cp:coreProperties>
</file>