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anecka724\Desktop\TŚM powtórzenie przetargu 2 raz\"/>
    </mc:Choice>
  </mc:AlternateContent>
  <bookViews>
    <workbookView xWindow="0" yWindow="0" windowWidth="25200" windowHeight="11850" activeTab="2"/>
  </bookViews>
  <sheets>
    <sheet name="ZAD. 1" sheetId="1" r:id="rId1"/>
    <sheet name="ZAD. 2" sheetId="2" r:id="rId2"/>
    <sheet name="ZAD. 3" sheetId="3" r:id="rId3"/>
  </sheets>
  <externalReferences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D26" i="3"/>
  <c r="E26" i="3"/>
  <c r="F26" i="3"/>
  <c r="C25" i="2"/>
  <c r="D25" i="2"/>
  <c r="E25" i="2"/>
  <c r="F25" i="2"/>
  <c r="G25" i="2"/>
  <c r="H25" i="2"/>
  <c r="I25" i="2"/>
  <c r="G25" i="3"/>
  <c r="J25" i="3" s="1"/>
  <c r="G24" i="3"/>
  <c r="J24" i="3" s="1"/>
  <c r="G23" i="3"/>
  <c r="J23" i="3" s="1"/>
  <c r="G22" i="3"/>
  <c r="J22" i="3" s="1"/>
  <c r="G21" i="3"/>
  <c r="J21" i="3" s="1"/>
  <c r="G20" i="3"/>
  <c r="J20" i="3" s="1"/>
  <c r="G19" i="3"/>
  <c r="J19" i="3" s="1"/>
  <c r="G18" i="3"/>
  <c r="J18" i="3" s="1"/>
  <c r="G17" i="3"/>
  <c r="J17" i="3" s="1"/>
  <c r="G16" i="3"/>
  <c r="J16" i="3" s="1"/>
  <c r="G15" i="3"/>
  <c r="J15" i="3" s="1"/>
  <c r="G14" i="3"/>
  <c r="J14" i="3" s="1"/>
  <c r="G13" i="3"/>
  <c r="J13" i="3" s="1"/>
  <c r="G12" i="3"/>
  <c r="J12" i="3" s="1"/>
  <c r="G11" i="3"/>
  <c r="J11" i="3" s="1"/>
  <c r="G10" i="3"/>
  <c r="J10" i="3" s="1"/>
  <c r="G9" i="3"/>
  <c r="J9" i="3" s="1"/>
  <c r="J26" i="3" s="1"/>
  <c r="J24" i="2"/>
  <c r="M24" i="2" s="1"/>
  <c r="J23" i="2"/>
  <c r="M23" i="2" s="1"/>
  <c r="J22" i="2"/>
  <c r="M22" i="2" s="1"/>
  <c r="J21" i="2"/>
  <c r="M21" i="2" s="1"/>
  <c r="J20" i="2"/>
  <c r="M20" i="2" s="1"/>
  <c r="J19" i="2"/>
  <c r="M19" i="2" s="1"/>
  <c r="J18" i="2"/>
  <c r="M18" i="2" s="1"/>
  <c r="J17" i="2"/>
  <c r="M17" i="2" s="1"/>
  <c r="J16" i="2"/>
  <c r="M16" i="2" s="1"/>
  <c r="J15" i="2"/>
  <c r="M15" i="2" s="1"/>
  <c r="J14" i="2"/>
  <c r="M14" i="2" s="1"/>
  <c r="J13" i="2"/>
  <c r="M13" i="2" s="1"/>
  <c r="J12" i="2"/>
  <c r="M12" i="2" s="1"/>
  <c r="J11" i="2"/>
  <c r="M11" i="2" s="1"/>
  <c r="J10" i="2"/>
  <c r="M10" i="2" s="1"/>
  <c r="J9" i="2"/>
  <c r="G26" i="3" l="1"/>
  <c r="J25" i="2"/>
  <c r="M9" i="2"/>
  <c r="M25" i="2" s="1"/>
  <c r="M14" i="3"/>
  <c r="L14" i="3"/>
  <c r="L18" i="3"/>
  <c r="M18" i="3" s="1"/>
  <c r="L11" i="3"/>
  <c r="M11" i="3" s="1"/>
  <c r="L15" i="3"/>
  <c r="M15" i="3" s="1"/>
  <c r="L19" i="3"/>
  <c r="M19" i="3" s="1"/>
  <c r="L23" i="3"/>
  <c r="M23" i="3" s="1"/>
  <c r="L12" i="3"/>
  <c r="M12" i="3" s="1"/>
  <c r="L16" i="3"/>
  <c r="M16" i="3" s="1"/>
  <c r="L20" i="3"/>
  <c r="M20" i="3" s="1"/>
  <c r="L24" i="3"/>
  <c r="M24" i="3" s="1"/>
  <c r="L10" i="3"/>
  <c r="M10" i="3" s="1"/>
  <c r="L22" i="3"/>
  <c r="M22" i="3" s="1"/>
  <c r="L9" i="3"/>
  <c r="L13" i="3"/>
  <c r="M13" i="3" s="1"/>
  <c r="L17" i="3"/>
  <c r="M17" i="3" s="1"/>
  <c r="L21" i="3"/>
  <c r="M21" i="3" s="1"/>
  <c r="L25" i="3"/>
  <c r="M25" i="3" s="1"/>
  <c r="O24" i="2"/>
  <c r="P24" i="2" s="1"/>
  <c r="O21" i="2"/>
  <c r="P21" i="2" s="1"/>
  <c r="O20" i="2"/>
  <c r="P20" i="2" s="1"/>
  <c r="O22" i="2"/>
  <c r="P22" i="2" s="1"/>
  <c r="O19" i="2"/>
  <c r="P19" i="2" s="1"/>
  <c r="O23" i="2"/>
  <c r="P23" i="2" s="1"/>
  <c r="O16" i="2"/>
  <c r="P16" i="2" s="1"/>
  <c r="O15" i="2"/>
  <c r="P15" i="2" s="1"/>
  <c r="O17" i="2"/>
  <c r="P17" i="2" s="1"/>
  <c r="O18" i="2"/>
  <c r="P18" i="2" s="1"/>
  <c r="O14" i="2"/>
  <c r="P14" i="2" s="1"/>
  <c r="O11" i="2"/>
  <c r="P11" i="2" s="1"/>
  <c r="O12" i="2"/>
  <c r="P12" i="2" s="1"/>
  <c r="O13" i="2"/>
  <c r="P13" i="2" s="1"/>
  <c r="O9" i="2"/>
  <c r="O10" i="2"/>
  <c r="P10" i="2" s="1"/>
  <c r="K51" i="1"/>
  <c r="N51" i="1" s="1"/>
  <c r="M9" i="3" l="1"/>
  <c r="M26" i="3" s="1"/>
  <c r="L26" i="3"/>
  <c r="P9" i="2"/>
  <c r="P25" i="2" s="1"/>
  <c r="O25" i="2"/>
  <c r="P51" i="1"/>
  <c r="Q51" i="1" s="1"/>
  <c r="D72" i="1" l="1"/>
  <c r="E72" i="1"/>
  <c r="F72" i="1"/>
  <c r="G72" i="1"/>
  <c r="H72" i="1"/>
  <c r="I72" i="1"/>
  <c r="J72" i="1"/>
  <c r="C72" i="1"/>
  <c r="K22" i="1"/>
  <c r="N22" i="1" s="1"/>
  <c r="P22" i="1" s="1"/>
  <c r="K23" i="1"/>
  <c r="N23" i="1" s="1"/>
  <c r="P23" i="1" s="1"/>
  <c r="Q23" i="1" l="1"/>
  <c r="Q22" i="1"/>
  <c r="K9" i="1" l="1"/>
  <c r="N9" i="1" s="1"/>
  <c r="K10" i="1"/>
  <c r="N10" i="1" s="1"/>
  <c r="K11" i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18" i="1"/>
  <c r="N18" i="1" s="1"/>
  <c r="K19" i="1"/>
  <c r="N19" i="1" s="1"/>
  <c r="K20" i="1"/>
  <c r="N20" i="1" s="1"/>
  <c r="K21" i="1"/>
  <c r="N21" i="1" s="1"/>
  <c r="K24" i="1"/>
  <c r="N24" i="1" s="1"/>
  <c r="K25" i="1"/>
  <c r="N25" i="1" s="1"/>
  <c r="K26" i="1"/>
  <c r="N26" i="1" s="1"/>
  <c r="K27" i="1"/>
  <c r="N27" i="1" s="1"/>
  <c r="K28" i="1"/>
  <c r="N28" i="1" s="1"/>
  <c r="K29" i="1"/>
  <c r="N29" i="1" s="1"/>
  <c r="K30" i="1"/>
  <c r="N30" i="1" s="1"/>
  <c r="K31" i="1"/>
  <c r="N31" i="1" s="1"/>
  <c r="K32" i="1"/>
  <c r="N32" i="1" s="1"/>
  <c r="K33" i="1"/>
  <c r="N33" i="1" s="1"/>
  <c r="K34" i="1"/>
  <c r="N34" i="1" s="1"/>
  <c r="K35" i="1"/>
  <c r="N35" i="1" s="1"/>
  <c r="K36" i="1"/>
  <c r="N36" i="1" s="1"/>
  <c r="K37" i="1"/>
  <c r="N37" i="1" s="1"/>
  <c r="K38" i="1"/>
  <c r="N38" i="1" s="1"/>
  <c r="K39" i="1"/>
  <c r="N39" i="1" s="1"/>
  <c r="K40" i="1"/>
  <c r="N40" i="1" s="1"/>
  <c r="K41" i="1"/>
  <c r="N41" i="1" s="1"/>
  <c r="K42" i="1"/>
  <c r="N42" i="1" s="1"/>
  <c r="K43" i="1"/>
  <c r="N43" i="1" s="1"/>
  <c r="K44" i="1"/>
  <c r="N44" i="1" s="1"/>
  <c r="K45" i="1"/>
  <c r="N45" i="1" s="1"/>
  <c r="K46" i="1"/>
  <c r="N46" i="1" s="1"/>
  <c r="K47" i="1"/>
  <c r="N47" i="1" s="1"/>
  <c r="K48" i="1"/>
  <c r="N48" i="1" s="1"/>
  <c r="K49" i="1"/>
  <c r="N49" i="1" s="1"/>
  <c r="K50" i="1"/>
  <c r="N50" i="1" s="1"/>
  <c r="K52" i="1"/>
  <c r="N52" i="1" s="1"/>
  <c r="K53" i="1"/>
  <c r="N53" i="1" s="1"/>
  <c r="K54" i="1"/>
  <c r="N54" i="1" s="1"/>
  <c r="K55" i="1"/>
  <c r="N55" i="1" s="1"/>
  <c r="K56" i="1"/>
  <c r="N56" i="1" s="1"/>
  <c r="K57" i="1"/>
  <c r="N57" i="1" s="1"/>
  <c r="K58" i="1"/>
  <c r="N58" i="1" s="1"/>
  <c r="K59" i="1"/>
  <c r="N59" i="1" s="1"/>
  <c r="K60" i="1"/>
  <c r="N60" i="1" s="1"/>
  <c r="K61" i="1"/>
  <c r="N61" i="1" s="1"/>
  <c r="K62" i="1"/>
  <c r="N62" i="1" s="1"/>
  <c r="K63" i="1"/>
  <c r="N63" i="1" s="1"/>
  <c r="K64" i="1"/>
  <c r="N64" i="1" s="1"/>
  <c r="K65" i="1"/>
  <c r="N65" i="1" s="1"/>
  <c r="K66" i="1"/>
  <c r="N66" i="1" s="1"/>
  <c r="K67" i="1"/>
  <c r="N67" i="1" s="1"/>
  <c r="K68" i="1"/>
  <c r="N68" i="1" s="1"/>
  <c r="K69" i="1"/>
  <c r="N69" i="1" s="1"/>
  <c r="K70" i="1"/>
  <c r="N70" i="1" s="1"/>
  <c r="K71" i="1"/>
  <c r="N71" i="1" s="1"/>
  <c r="K72" i="1" l="1"/>
  <c r="P71" i="1"/>
  <c r="Q71" i="1" s="1"/>
  <c r="P68" i="1"/>
  <c r="Q68" i="1" s="1"/>
  <c r="P64" i="1"/>
  <c r="Q64" i="1" s="1"/>
  <c r="P60" i="1"/>
  <c r="Q60" i="1" s="1"/>
  <c r="P56" i="1"/>
  <c r="Q56" i="1" s="1"/>
  <c r="P52" i="1"/>
  <c r="Q52" i="1" s="1"/>
  <c r="P47" i="1"/>
  <c r="Q47" i="1" s="1"/>
  <c r="P43" i="1"/>
  <c r="Q43" i="1" s="1"/>
  <c r="P37" i="1"/>
  <c r="Q37" i="1" s="1"/>
  <c r="P34" i="1"/>
  <c r="Q34" i="1" s="1"/>
  <c r="P30" i="1"/>
  <c r="Q30" i="1" s="1"/>
  <c r="P18" i="1"/>
  <c r="Q18" i="1" s="1"/>
  <c r="P12" i="1"/>
  <c r="Q12" i="1" s="1"/>
  <c r="P9" i="1"/>
  <c r="Q9" i="1" s="1"/>
  <c r="P70" i="1"/>
  <c r="Q70" i="1" s="1"/>
  <c r="P67" i="1"/>
  <c r="Q67" i="1" s="1"/>
  <c r="P63" i="1"/>
  <c r="Q63" i="1" s="1"/>
  <c r="P59" i="1"/>
  <c r="Q59" i="1" s="1"/>
  <c r="P55" i="1"/>
  <c r="Q55" i="1" s="1"/>
  <c r="P50" i="1"/>
  <c r="Q50" i="1" s="1"/>
  <c r="P46" i="1"/>
  <c r="Q46" i="1" s="1"/>
  <c r="P42" i="1"/>
  <c r="Q42" i="1" s="1"/>
  <c r="P40" i="1"/>
  <c r="Q40" i="1" s="1"/>
  <c r="P33" i="1"/>
  <c r="Q33" i="1" s="1"/>
  <c r="P29" i="1"/>
  <c r="Q29" i="1" s="1"/>
  <c r="P26" i="1"/>
  <c r="Q26" i="1" s="1"/>
  <c r="P21" i="1"/>
  <c r="Q21" i="1" s="1"/>
  <c r="P17" i="1"/>
  <c r="Q17" i="1" s="1"/>
  <c r="P15" i="1"/>
  <c r="Q15" i="1" s="1"/>
  <c r="P11" i="1"/>
  <c r="Q11" i="1" s="1"/>
  <c r="P10" i="1"/>
  <c r="Q10" i="1" s="1"/>
  <c r="P69" i="1"/>
  <c r="Q69" i="1" s="1"/>
  <c r="P66" i="1"/>
  <c r="Q66" i="1" s="1"/>
  <c r="P62" i="1"/>
  <c r="Q62" i="1" s="1"/>
  <c r="P58" i="1"/>
  <c r="Q58" i="1" s="1"/>
  <c r="P54" i="1"/>
  <c r="Q54" i="1" s="1"/>
  <c r="P49" i="1"/>
  <c r="Q49" i="1" s="1"/>
  <c r="P45" i="1"/>
  <c r="Q45" i="1" s="1"/>
  <c r="P41" i="1"/>
  <c r="Q41" i="1" s="1"/>
  <c r="P39" i="1"/>
  <c r="Q39" i="1" s="1"/>
  <c r="P36" i="1"/>
  <c r="Q36" i="1" s="1"/>
  <c r="P32" i="1"/>
  <c r="Q32" i="1" s="1"/>
  <c r="P28" i="1"/>
  <c r="Q28" i="1" s="1"/>
  <c r="P25" i="1"/>
  <c r="Q25" i="1" s="1"/>
  <c r="P20" i="1"/>
  <c r="Q20" i="1" s="1"/>
  <c r="P16" i="1"/>
  <c r="Q16" i="1" s="1"/>
  <c r="P14" i="1"/>
  <c r="Q14" i="1" s="1"/>
  <c r="P65" i="1"/>
  <c r="Q65" i="1" s="1"/>
  <c r="P61" i="1"/>
  <c r="Q61" i="1" s="1"/>
  <c r="P57" i="1"/>
  <c r="Q57" i="1" s="1"/>
  <c r="P53" i="1"/>
  <c r="Q53" i="1" s="1"/>
  <c r="P48" i="1"/>
  <c r="Q48" i="1" s="1"/>
  <c r="P44" i="1"/>
  <c r="Q44" i="1" s="1"/>
  <c r="P38" i="1"/>
  <c r="Q38" i="1" s="1"/>
  <c r="P35" i="1"/>
  <c r="Q35" i="1" s="1"/>
  <c r="P31" i="1"/>
  <c r="Q31" i="1" s="1"/>
  <c r="P27" i="1"/>
  <c r="Q27" i="1" s="1"/>
  <c r="P24" i="1"/>
  <c r="Q24" i="1" s="1"/>
  <c r="P19" i="1"/>
  <c r="Q19" i="1" s="1"/>
  <c r="P13" i="1"/>
  <c r="Q13" i="1" s="1"/>
  <c r="N72" i="1" l="1"/>
  <c r="Q72" i="1" l="1"/>
  <c r="P72" i="1"/>
</calcChain>
</file>

<file path=xl/sharedStrings.xml><?xml version="1.0" encoding="utf-8"?>
<sst xmlns="http://schemas.openxmlformats.org/spreadsheetml/2006/main" count="536" uniqueCount="237">
  <si>
    <t>Lp.</t>
  </si>
  <si>
    <t>Opis przedmiotów zamówienia</t>
  </si>
  <si>
    <t xml:space="preserve"> Magazyn  SOI 1 – Wrocław 
ul. Hallera 36-38, 
53-324 Wrocław</t>
  </si>
  <si>
    <t>Magazyn SOI 2 – Wrocław 
ul. Obornicka 108,
 50-961 Wrocław</t>
  </si>
  <si>
    <t xml:space="preserve">Magazyn SOI 3 – Wrocław 
ul. Trzmielowicka 28, 
54-008 Wrocław </t>
  </si>
  <si>
    <t>Magazyn SOI Brzeg, 
ul. Sikorskiego 6,
49-300 Brzeg</t>
  </si>
  <si>
    <t>Magazyn SOI Jastrzębie, 
Jednostka Wojskowa, 
Jastrzębie 46-100 Namysłów</t>
  </si>
  <si>
    <t xml:space="preserve"> Magazyn SOI Kłodzko – 
ul. Walecznych 59, 
57-300 Kłodzko</t>
  </si>
  <si>
    <t>Magazyn SOI Oleśnica, 
ul. Wileńska 14, 
56-400 Oleśnica</t>
  </si>
  <si>
    <t>j.m.</t>
  </si>
  <si>
    <t>Ilość</t>
  </si>
  <si>
    <t xml:space="preserve">Cena jednostkowa
netto [zł]
</t>
  </si>
  <si>
    <t xml:space="preserve">Wartość 
netto [zł] 
/kol. 4 x kol. 5/
</t>
  </si>
  <si>
    <t>Stawka VAT [%]</t>
  </si>
  <si>
    <t xml:space="preserve">Wartość 
VAT [zł] 
/kol. 6 x kol. 7/
</t>
  </si>
  <si>
    <t xml:space="preserve">Wartość 
brutto [zł] 
/kol. 6 + kol. 8/
</t>
  </si>
  <si>
    <t>1.</t>
  </si>
  <si>
    <t>2.</t>
  </si>
  <si>
    <t>x</t>
  </si>
  <si>
    <t>3.</t>
  </si>
  <si>
    <t>4.</t>
  </si>
  <si>
    <t>5.</t>
  </si>
  <si>
    <t>6.</t>
  </si>
  <si>
    <t>7.</t>
  </si>
  <si>
    <t>8.</t>
  </si>
  <si>
    <t>9.</t>
  </si>
  <si>
    <t>szt</t>
  </si>
  <si>
    <t>kpl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</si>
  <si>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</si>
  <si>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</si>
  <si>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</si>
  <si>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</si>
  <si>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</si>
  <si>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</si>
  <si>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</si>
  <si>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</si>
  <si>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</si>
  <si>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</si>
  <si>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</si>
  <si>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</si>
  <si>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</si>
  <si>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</si>
  <si>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</si>
  <si>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</si>
  <si>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</si>
  <si>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</si>
  <si>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</si>
  <si>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</si>
  <si>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</si>
  <si>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</si>
  <si>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</si>
  <si>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</si>
  <si>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</si>
  <si>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</si>
  <si>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</si>
  <si>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</si>
  <si>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</si>
  <si>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</si>
  <si>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</si>
  <si>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</si>
  <si>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</si>
  <si>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</si>
  <si>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</si>
  <si>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</si>
  <si>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</si>
  <si>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</si>
  <si>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</si>
  <si>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</si>
  <si>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</si>
  <si>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</si>
  <si>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</si>
  <si>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</si>
  <si>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</si>
  <si>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</si>
  <si>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</si>
  <si>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62.</t>
  </si>
  <si>
    <t>kg</t>
  </si>
  <si>
    <t>m</t>
  </si>
  <si>
    <t>dla Centrum Szkolenia Wojsk Inżynieryjnych i Chemicznych</t>
  </si>
  <si>
    <t>op</t>
  </si>
  <si>
    <t>RAZEM</t>
  </si>
  <si>
    <t>X</t>
  </si>
  <si>
    <t>dla Pracowni Metaloplastycznej</t>
  </si>
  <si>
    <t xml:space="preserve">dla 10 Wrocławskiego Pułku Dowodzenia </t>
  </si>
  <si>
    <t>Bit krzyżowy PH2x75 wykonany z wysokiej jakości chromowo-wanadowej stali całościowo hartowanej, z opatentowaną strefą skrętu oraz powłoką z twardego metalu odpornego na ścieranie, długość 75 mm</t>
  </si>
  <si>
    <t>Brzeszczot do drewna 300x15 mm</t>
  </si>
  <si>
    <t>Filtr F5/kasetowy/490x490/100mm</t>
  </si>
  <si>
    <t>Filtr F7/kieszeniowy/490x490/długość kieszeni 590mm</t>
  </si>
  <si>
    <t>Filtr kieszeniowy F7 490x335x590 mm</t>
  </si>
  <si>
    <t>Filtr kieszeniowy F7 592x287x590 mm</t>
  </si>
  <si>
    <t>Filtr kieszeniowy F7 592x592x590 mm</t>
  </si>
  <si>
    <t>Filtr kieszeniowy F9 592x287x590 mm</t>
  </si>
  <si>
    <t>Filtr kieszeniowy F9 592x592x590 mm</t>
  </si>
  <si>
    <t>Filtr kieszeniowy G3 592x287x150 mm</t>
  </si>
  <si>
    <t>Filtr kieszeniowy G3 592x592x150 mm</t>
  </si>
  <si>
    <t>Filtr kieszeniowy G4 592x287x150 mm</t>
  </si>
  <si>
    <t>Filtr kieszeniowy G4 592x592x150 mm</t>
  </si>
  <si>
    <t>Filtr M5/kasetonowy/885x315/100mm</t>
  </si>
  <si>
    <t>Filtr polipropylenowy 10 cali, 5 mikronów FCPS5/5</t>
  </si>
  <si>
    <t xml:space="preserve">Klin rozczepiający wraz z osłoną tarczy tnącej Przeznaczony do montażu w obrabiarce wieloczynnościowej do drewna typ OW-310H. W obrabiarce stosowane są tarcze tnące do drewna o średnicy 250 – 300 mm, długość osłony tarczy powinna być w przedziale 350-400 mm. Klin rozczepiający wykonany z twardego stopu metalu, montaż na 2 śruby fi 14 mm z możliwością regulacji wysokości w pionie (góra/dół) tj. zamocowanie śrub wyciętych „prowadnicach” a nie punktowo. Szerokość podstawy klina 110 mm. Wysokość klina rozczepiającego wraz z osłoną tarczy tnącej w przedziale 180 – 240 mm (wys. regulowana). Osłona tarczy tnącej wykonana z metalu lub opcjonalnie z twardego tworzywa/PCV zgodny z obowiązującymi przepisami. Kompletny produkt powinien być kompatybilny z obrabiarką typ OW-310H i wymogami producenta obrabiarki (DTR) oraz spełniającymi aktualne przepisy BHP. Atesty/certyfikaty/aprobaty na materiał z którego wykonano Klin rozczepiający wraz z osłoną tarczy tnącej. </t>
  </si>
  <si>
    <t>Klin rozszczepiający 355x2,5 wg PN-62/D-60251 do pilarki stołowej do drewna.</t>
  </si>
  <si>
    <t>Kliny plastikowe do obalania drzew 5.5, wysokość główki klina 3 cm</t>
  </si>
  <si>
    <t>Kliny plastikowe do obalania drzew 5.5, wysokość główki klina 4 cm</t>
  </si>
  <si>
    <t>Komplet wierteł do betonu SDS-plus, wykonane z wysokiej jakości stali stopowej 40 Cr (metalowa część konstrukcyjna) oraz z węglikawolframu YG8C (końcówki wiercące) o twardości ostrzy 88°HRc (+/-2°) i kącie wierzchołkowym 130°,                                  skład kompletu:  fi 5-6-8x110mm, fi 2x6-2x8-2x10-12x160mm, fi 8-10-12-14x210mm, fi 14-16x260mm, fi 10-12-18-20x450mm</t>
  </si>
  <si>
    <t>Piła tarczowa do drewna z widią (do pilarki ukośnej przesuwnej) 305x30mm, 48 zębów</t>
  </si>
  <si>
    <t xml:space="preserve"> </t>
  </si>
  <si>
    <t>Tarcza do cięcia metalu 125 x 1 x 22 mm</t>
  </si>
  <si>
    <t>Tarcza do cięcia metalu 125 x 1,2 x 22 mm</t>
  </si>
  <si>
    <t>Tarcza do cięcia metalu 125 x 1,5 x 22 mm</t>
  </si>
  <si>
    <t>Wąż antystatyczny do odciągów poliuretanowy 120mm 20m, wzmocniony spiralą z drutu stalowego</t>
  </si>
  <si>
    <t xml:space="preserve">Wiertło diamentowe rurkowe do wiercenia w granicie Fi 14mm </t>
  </si>
  <si>
    <t>Wiertło diamentowe rurkowe do wiercenia w granicie Fi 6mm dł.60mm</t>
  </si>
  <si>
    <t>Wiertło do metalu - zestaw- NWKa DIN-338 z chwytem walcowym wykonanych z wysoko gatunkowej stali szybkotnącej HSS. Skład zestawu wiertła: 14, 16, 18, 20, 22, 24</t>
  </si>
  <si>
    <t>Wiertło Nwka HSS kobaltowe do metalu - drewna 8 elementów</t>
  </si>
  <si>
    <t>Wiertło SDS+ fi 10 x 150mm</t>
  </si>
  <si>
    <t>Wiertło SDS+ fi 10 x 300mm</t>
  </si>
  <si>
    <t>Wiertło SDS+ fi 10 x 60mm</t>
  </si>
  <si>
    <t>Wiertło SDS+ fi 12 x 150mm</t>
  </si>
  <si>
    <t>Wiertło SDS+ fi 12 x 60mm</t>
  </si>
  <si>
    <t>Wiertło SDS+ fi 6 x 150mm</t>
  </si>
  <si>
    <t>Wiertło SDS+ fi 6 x 60mm</t>
  </si>
  <si>
    <t>Wiertło SDS+ fi 8 x 150mm</t>
  </si>
  <si>
    <t>Wiertło SDS+ fi 8 x 60mm</t>
  </si>
  <si>
    <t>Zestaw pneumatyczny. Wąż spiralny 10bar (5m) do kompresora z szybkozłączkami, pistolet do pompowania z manometrem, pistolet do malowania z dolnym zbiornikiem 1 litr, pistolet do ropowania, pistolet do przedmuchiwania.</t>
  </si>
  <si>
    <t>Zestaw wierteł SDS do betonu 6 - 12 mm</t>
  </si>
  <si>
    <t>FORMULARZ OFERTOWY</t>
  </si>
  <si>
    <t>47.</t>
  </si>
  <si>
    <t>58.</t>
  </si>
  <si>
    <t>59.</t>
  </si>
  <si>
    <t>61.</t>
  </si>
  <si>
    <t>63.</t>
  </si>
  <si>
    <t>Brzeszczot do wyrzynania 91,5/74,5/1,3mm (5 szt. w opakowaniu)</t>
  </si>
  <si>
    <t>Filtr G4/kasetowy/495x235/50mm.</t>
  </si>
  <si>
    <t>Guma gładka grubości 5 mm do wyrobu uszczelek. Rolka lub arkusz.</t>
  </si>
  <si>
    <r>
      <t>Tarcza lamelowa - listkowa 125mm do metalu gramatura 80.</t>
    </r>
    <r>
      <rPr>
        <sz val="10"/>
        <color rgb="FFFF0000"/>
        <rFont val="Arial"/>
        <family val="2"/>
        <charset val="238"/>
      </rPr>
      <t xml:space="preserve"> </t>
    </r>
  </si>
  <si>
    <t>Zszywki tapicerskie do pistoletu (takera) razem z pistoletem. Zszywki 8mm, 10mm, 12mm, 14mm  (wysokość zszywki), typ 380,  pakowane po 1000 szt.</t>
  </si>
  <si>
    <t>Przewód pneumatyczny do kompresora z szybkozłączkami, ciśnienie robocze 8bar, ciśnienie rozrywające 12bar, średnica węża 8x12mm</t>
  </si>
  <si>
    <t xml:space="preserve">Wąż gumowy do tlenu 6,3 mm niebieski Grubość ścianki: 3,5 mm Średnica zewnętrzna: 13,3 mm  Ciśnienie robocze max (bar): 20 Ilość wzmocnień: 2 Promień gięcia w mm / min: 63 mm </t>
  </si>
  <si>
    <t xml:space="preserve">Wąż gumowy do acetylenu 9,0 mm czerwony Grubość ścianki: 3,5 mm Średnica zewnętrzna: 16,0 mm  Ciśnienie robocze max (bar): 20 Ilość wzmocnień: 2 Promień gięcia w mm / min: 90 </t>
  </si>
  <si>
    <t>Krążek fibrowy CS 561/30 180 x 22 60 gr</t>
  </si>
  <si>
    <t>Krążek fibrowy CS 561/30 180 x 22 100 gr</t>
  </si>
  <si>
    <t>46.</t>
  </si>
  <si>
    <t>Akumulator o poj. 4ah, kompatybilny z szlifierką kątową BOSCH (model GWS 18-125V-LI3601 I3A 301)</t>
  </si>
  <si>
    <t>Brzeszczoty do metalu kompatybilne z piłą Makita DJR 187, długość 200 MM  14Z/CAL, typ zębów: frezowane, falowane, Zębów na cal: 14, Materiał ostrza: bimetal, Zastosowanie: do stali, metali kolorowych i profili o grubości od 3,0 do 8,0 mm. W komplecie 5 ostrzy</t>
  </si>
  <si>
    <t>Brzeszczoty do metalu kompatybilne z piłą Makita DJR 187, wymiary 228x25Mx1,25 MM  8Z/CAL, typ zębów: frezowane, rozwarte, Zębów na cal: 8, Materiał ostrza: TC/HM, Zastosowanie: metal, żeliwo, stal nierdzewna. W komplecie 5 ostrzy</t>
  </si>
  <si>
    <t>Filtry do centrali filtrowentylacyjnej kasetowy w obudowie metalowej G4. Wymiary 592x592x50mm</t>
  </si>
  <si>
    <t>Filtry do centrali filtrowentylacyjnej kasetowy w obudowie metalowej G4. Wymiary 490x592x50mm</t>
  </si>
  <si>
    <t>Filtry do centrali filtrowentylacyjnej kasetowy w obudowie metalowej G4. Wymiary 287x592x50mm</t>
  </si>
  <si>
    <t>Głowica żyłkowa kompatybilna z kosą Oleo-Mac 746 t</t>
  </si>
  <si>
    <t>Głowica żyłkowa kompatybilna z kosą STIHL 410c</t>
  </si>
  <si>
    <t>Głowica żyłkowa kompatybilna z kosą STIHL fs 410s</t>
  </si>
  <si>
    <t xml:space="preserve">Łańcuch tnący, kompatybilny z pilarką łańcuchową Makita UC 4050 A , 40 cm 16'', 3/8, 1,1 mm 0.43'', 56 </t>
  </si>
  <si>
    <t>Tarcza kompatybilna z piłą ręczną Makita HS 7601 wym. tarczy 190x2.0x30mm</t>
  </si>
  <si>
    <t>Tarcza do cięcia metalu 230 x 2,5 x 22 mm</t>
  </si>
  <si>
    <t xml:space="preserve">Prowadnica gwiazd. 40 cm kompatybilna z pilarką łańcuchową Makita UC 4050A </t>
  </si>
  <si>
    <t>Akumulator- kompatybilny z wkretarką Makita BDF451, 18V 5Ah.</t>
  </si>
  <si>
    <t xml:space="preserve">Dysza stożkowa do piecyków KL, kąt rozpylania 60°, wydajność 0,40 </t>
  </si>
  <si>
    <t>Ładowarka kompatybilna z pilarką ręczną tarczową DH783ZU. Podwójna, z czterema bateriami 18 V 4 Ah Li-Ion</t>
  </si>
  <si>
    <t>Łańcuch tnący 3/8"- 1,3mm, 50 ogniw,</t>
  </si>
  <si>
    <t xml:space="preserve">Ostrza do noży segmentowych, grubość ostrza 0,5mm, szerokość 18mm, opakowanie zawiera 50 szt. ostrzy. </t>
  </si>
  <si>
    <t>Otwornica do wiercenia otworów w drewnie, płycie wiórowej i innych materiałach budowlanych, wykonane z blachy stalowej grubosci min. 1 mm, zęby utwardzane, otwornice w rozmiarach fi 18-63 mm, 11 elementów, w komplecie adapter, klucz imbusowy.</t>
  </si>
  <si>
    <t>Reduktor gazu do butli z acetylenem.Gwint na wlocie: Jarzmo Znam. ciśnienie wlotowe bar (MPa): 25 (2,5) Zakres ciśnień wylotowych bar (MPa): 0,1-1,1 (0,01-0,11) Znam. przepustowość m3/h: 5  Gwint nakrętki na wylocie / Końcówka węża (przekrój) mm: G3/8 LH / 8 Końcówka do węża: 6,3 mm</t>
  </si>
  <si>
    <t>Reduktor gazu do butli z tlenem. Znamionowe ciśnienie wlotowe: 200 bar (20 MPa)  Gwint na wlocie: G 3/4 Zakres ciśnień wylotowych: 0,5 - 10 bar (0,05 - 1 MPa) Znamionowa przepustowość: 30 m3/h Gwint nakrętki na wylocie: G 1/4 Końcówka do węża: 6,3 mm</t>
  </si>
  <si>
    <t>Szczotka druciana kątowa doczołowa fi 80 MM z gwintem M14, do szlifierki kątowej.</t>
  </si>
  <si>
    <t>Szczotka druciana kątowa talerzowa fi 120MM z gwintem M14, do szlifierki kątowej.</t>
  </si>
  <si>
    <t>Szczotka druciana kątowa tarczowa MOSIĘŻNA fi 100 MM z gwintem M14, do szlifierki kątowej.</t>
  </si>
  <si>
    <t>Tarcza listkowa talerzowa do szlifowania - 125mm, granulacja 100, stal nierdzewna.</t>
  </si>
  <si>
    <t>Tarcza listkowa talerzowa do szlifowania - 125mm, granulacja 60, stal nierdzewna.</t>
  </si>
  <si>
    <t>Wiertło do betonu SDS PLUS 10x150 mm.</t>
  </si>
  <si>
    <t>Wiertło do betonu SDS PLUS 10x260 mm</t>
  </si>
  <si>
    <t>Wiertło do betonu SDS PLUS 12x150 mm.</t>
  </si>
  <si>
    <t>Wiertło do betonu SDS PLUS 12x260 mm.</t>
  </si>
  <si>
    <t>Wiertło do betonu SDS PLUS 6x150 mm.</t>
  </si>
  <si>
    <t>Wiertło do betonu SDS PLUS 6x260 mm.</t>
  </si>
  <si>
    <t>Wiertło do betonu SDS PLUS 8x150 mm.</t>
  </si>
  <si>
    <t>Wiertło do betonu SDS PLUS 8x260 mm.</t>
  </si>
  <si>
    <t>Zszywki 8 mm stalowe galwanizowane,opakowanie zabezpieczające przed zniszczeniem przechowywanych zszywek, 1000 szt. w opakowaniu,  typ A-8 mm 5/16''.</t>
  </si>
  <si>
    <t>Wiertła do metalu, tytanowe, komplet od 1mm do 10mm</t>
  </si>
  <si>
    <r>
      <t>Wiertło do metalu, tytanowe, średnica 3,0mm, materiał wykonania stal szybkotnąca, kąt wierzchołkowy 135</t>
    </r>
    <r>
      <rPr>
        <sz val="10"/>
        <color theme="1"/>
        <rFont val="Times New Roman"/>
        <family val="1"/>
        <charset val="238"/>
      </rPr>
      <t>°</t>
    </r>
  </si>
  <si>
    <t>Wiertło do metalu, tytanowe, średnica 4,0mm, materiał wykonania stal szybkotnąca, kąt wierzchołkowy 135°</t>
  </si>
  <si>
    <t>Wiertło do metalu, tytanowe, średnica 5,0mm, materiał wykonania stal szybkotnąca, kąt wierzchołkowy 135°</t>
  </si>
  <si>
    <t>Wiertło do metalu, tytanowe, średnica 6,0mm, materiał wykonania stal szybkotnąca, kąt wierzchołkowy 135°</t>
  </si>
  <si>
    <t>Wiertło do metalu, tytanowe, średnica 8,0mm, materiał wykonania stal szybkotnąca, kąt wierzchołkowy 135°</t>
  </si>
  <si>
    <t>Tarcza do cięcia metalu 125X1, dopuszczalna prędkość obrotowa 12 250/min</t>
  </si>
  <si>
    <t xml:space="preserve">Uniwersalna klema do akumulatora, mosiężna. </t>
  </si>
  <si>
    <t>Wiertło do metalu - zestaw - NWKa DIN-338 z chwytem walcowym wykonanych z wysoko gatunkowej stali szybkotnącej HSS z powłoką TiN. Skład zestawu wiertła: 1; 1,5; 2; 2,5; 3; 3,5; 4,0; 4,5; 5,0; 5,5; 6,0; 6,5; 7,0; 7,5; 8,0; 8,5; 9,0; 9,5; 10,0; 10,5; 11,0; 11,5; 12,0; 12,5; 13,0 Wiertła znajdują się w kasecie metalowej.</t>
  </si>
  <si>
    <t xml:space="preserve">Uchwyt spawalniczy. Rączka spawalnicza wykonana z tworzywa izolowanego, uchwyt na elektrodę spawalniczą wykonany z mosiądzu. Do spawania elektrodami otulonymi z możliwością mocowania elektrod pod róznym kątem, przystosowany do pracy ze spawarkami o natężeniu 600 A </t>
  </si>
  <si>
    <t xml:space="preserve">Dysza stożkowa do piecyków KL kąt rozpylania 60°, wydajność 0,75 </t>
  </si>
  <si>
    <t>ZAD. NR 2</t>
  </si>
  <si>
    <t>ZAD. NR 1</t>
  </si>
  <si>
    <t>ZAD. NR 3</t>
  </si>
  <si>
    <t xml:space="preserve">Wartość 
netto [zł] 
/kol. 3 x kol. 5/
</t>
  </si>
  <si>
    <t>Załącznik nr 1</t>
  </si>
  <si>
    <r>
      <t xml:space="preserve">* w formularzu ofertowym  należy określić cenę zawierającą </t>
    </r>
    <r>
      <rPr>
        <sz val="10"/>
        <color theme="1"/>
        <rFont val="Times New Roman"/>
        <family val="1"/>
        <charset val="238"/>
      </rPr>
      <t xml:space="preserve">wszystkie dodatkowe koszty, w tym koszty transportu do miejsca realizacji. </t>
    </r>
  </si>
  <si>
    <t>Dostawa w dni poniedziałek-czwartek w godz. 7:00-14:00, w piątek w godz. 7:00-12:00</t>
  </si>
  <si>
    <t xml:space="preserve">Klauzula informacyjna 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</si>
  <si>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</si>
  <si>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</si>
  <si>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</si>
  <si>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</si>
  <si>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</si>
  <si>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</si>
  <si>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</si>
  <si>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</si>
  <si>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</si>
  <si>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</si>
  <si>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</si>
  <si>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</si>
  <si>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</si>
  <si>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>Odbiorcy danych osobowych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</si>
  <si>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</si>
  <si>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</si>
  <si>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>Okres przechowywania danych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</si>
  <si>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</si>
  <si>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</si>
  <si>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</si>
  <si>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</si>
  <si>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</si>
  <si>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</si>
  <si>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</si>
  <si>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</si>
  <si>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</si>
  <si>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</si>
  <si>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</si>
  <si>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</si>
  <si>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</si>
  <si>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</si>
  <si>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>Informacja o wymogu podania danych</t>
  </si>
  <si>
    <t xml:space="preserve">Podanie przez Panią/Pana danych osobowych w zależności od treści korespondencji może być dobrowolne,  </t>
  </si>
  <si>
    <t>może też wynikać z chęci nawiązania współpracy i udzielenia zamówienia publicznego i wówczas wymóg podania danych narzucają przepisy</t>
  </si>
  <si>
    <t>(np. Ustawa z dnia 29 stycznia 2004 r. Prawo zamówień publicznych).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</si>
  <si>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</si>
  <si>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</si>
  <si>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</si>
  <si>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/pieczątka i podpis</t>
  </si>
  <si>
    <t>osoby upoważnionej do reprezentowania</t>
  </si>
  <si>
    <t>Oferenta w obrocie prawnym/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</si>
</sst>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2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9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0" fontId="13" fillId="0" borderId="0"/>
    <xf numFmtId="0" fontId="1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2" fontId="15" fillId="0" borderId="3" xfId="2" applyNumberFormat="1" applyFont="1" applyFill="1" applyBorder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  <xf numFmtId="1" fontId="10" fillId="0" borderId="3" xfId="2" applyNumberFormat="1" applyFont="1" applyFill="1" applyBorder="1" applyAlignment="1">
      <alignment horizontal="center" vertical="center" wrapText="1"/>
    </xf>
    <xf numFmtId="44" fontId="15" fillId="0" borderId="3" xfId="2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 wrapText="1"/>
    </xf>
    <xf numFmtId="44" fontId="8" fillId="4" borderId="3" xfId="0" applyNumberFormat="1" applyFont="1" applyFill="1" applyBorder="1" applyAlignment="1">
      <alignment horizontal="center" vertical="center"/>
    </xf>
    <xf numFmtId="9" fontId="3" fillId="4" borderId="3" xfId="1" applyFont="1" applyFill="1" applyBorder="1" applyAlignment="1">
      <alignment horizontal="center" vertical="center"/>
    </xf>
    <xf numFmtId="44" fontId="3" fillId="4" borderId="3" xfId="0" applyNumberFormat="1" applyFont="1" applyFill="1" applyBorder="1" applyAlignment="1">
      <alignment horizontal="center" vertical="center"/>
    </xf>
    <xf numFmtId="2" fontId="16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8" fillId="0" borderId="0" xfId="0" applyFont="1"/>
    <xf numFmtId="0" fontId="2" fillId="4" borderId="3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 wrapText="1"/>
    </xf>
    <xf numFmtId="2" fontId="3" fillId="4" borderId="3" xfId="0" applyNumberFormat="1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center" vertical="center"/>
    </xf>
    <xf numFmtId="1" fontId="21" fillId="0" borderId="3" xfId="2" applyNumberFormat="1" applyFont="1" applyFill="1" applyBorder="1" applyAlignment="1">
      <alignment horizontal="center" vertical="center" wrapText="1"/>
    </xf>
    <xf numFmtId="44" fontId="22" fillId="0" borderId="3" xfId="2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0" fillId="4" borderId="0" xfId="0" applyFill="1"/>
    <xf numFmtId="0" fontId="24" fillId="0" borderId="0" xfId="0" applyFont="1"/>
    <xf numFmtId="0" fontId="8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5" fillId="0" borderId="0" xfId="0" applyFont="1"/>
    <xf numFmtId="0" fontId="23" fillId="0" borderId="0" xfId="0" applyFont="1"/>
    <xf numFmtId="0" fontId="26" fillId="0" borderId="0" xfId="0" applyFont="1" applyAlignment="1">
      <alignment horizontal="left" vertical="center"/>
    </xf>
    <xf numFmtId="0" fontId="27" fillId="0" borderId="0" xfId="0" applyFont="1"/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14">
    <cellStyle name="Dziesiętny 3" xfId="3"/>
    <cellStyle name="Excel Built-in Normal" xfId="4"/>
    <cellStyle name="Normalny" xfId="0" builtinId="0"/>
    <cellStyle name="Normalny 2" xfId="5"/>
    <cellStyle name="Normalny 2 2" xfId="6"/>
    <cellStyle name="Normalny 3" xfId="7"/>
    <cellStyle name="Normalny 4" xfId="8"/>
    <cellStyle name="Normalny 4 2" xfId="9"/>
    <cellStyle name="Normalny 5" xfId="10"/>
    <cellStyle name="Normalny 5 2" xfId="11"/>
    <cellStyle name="Normalny 5 3" xfId="12"/>
    <cellStyle name="Normalny 5 3 2" xfId="13"/>
    <cellStyle name="Normalny 6" xfId="2"/>
    <cellStyle name="Procentowy" xfId="1" builtinId="5"/>
  </cellStyles>
  <dxfs count="5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Brz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zoomScaleNormal="100" workbookViewId="0">
      <pane ySplit="6" topLeftCell="A61" activePane="bottomLeft" state="frozen"/>
      <selection pane="bottomLeft" activeCell="H76" sqref="H76"/>
    </sheetView>
  </sheetViews>
  <sheetFormatPr defaultRowHeight="15"/>
  <cols>
    <col min="1" max="1" width="7" customWidth="1"/>
    <col min="2" max="2" width="49.85546875" customWidth="1"/>
    <col min="3" max="3" width="7.42578125" customWidth="1"/>
    <col min="4" max="5" width="7.7109375" customWidth="1"/>
    <col min="6" max="6" width="8.140625" customWidth="1"/>
    <col min="7" max="7" width="7.28515625" customWidth="1"/>
    <col min="8" max="8" width="7.5703125" customWidth="1"/>
    <col min="9" max="9" width="7.85546875" customWidth="1"/>
    <col min="10" max="10" width="7.7109375" customWidth="1"/>
    <col min="11" max="11" width="4.7109375" customWidth="1"/>
    <col min="12" max="12" width="5" customWidth="1"/>
    <col min="13" max="13" width="14.5703125" customWidth="1"/>
    <col min="14" max="14" width="20.5703125" customWidth="1"/>
    <col min="16" max="16" width="17" customWidth="1"/>
    <col min="17" max="17" width="24.7109375" customWidth="1"/>
  </cols>
  <sheetData>
    <row r="1" spans="1:17">
      <c r="N1" t="s">
        <v>192</v>
      </c>
    </row>
    <row r="3" spans="1:17" ht="15.75">
      <c r="G3" s="21" t="s">
        <v>125</v>
      </c>
    </row>
    <row r="4" spans="1:17" ht="15.75">
      <c r="H4" s="32" t="s">
        <v>189</v>
      </c>
    </row>
    <row r="6" spans="1:17" ht="132">
      <c r="A6" s="35" t="s">
        <v>0</v>
      </c>
      <c r="B6" s="35" t="s">
        <v>1</v>
      </c>
      <c r="C6" s="1" t="s">
        <v>2</v>
      </c>
      <c r="D6" s="1" t="s">
        <v>3</v>
      </c>
      <c r="E6" s="1" t="s">
        <v>3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8</v>
      </c>
      <c r="K6" s="39" t="s">
        <v>10</v>
      </c>
      <c r="L6" s="37" t="s">
        <v>9</v>
      </c>
      <c r="M6" s="35" t="s">
        <v>11</v>
      </c>
      <c r="N6" s="35" t="s">
        <v>191</v>
      </c>
      <c r="O6" s="35" t="s">
        <v>13</v>
      </c>
      <c r="P6" s="35" t="s">
        <v>14</v>
      </c>
      <c r="Q6" s="35" t="s">
        <v>15</v>
      </c>
    </row>
    <row r="7" spans="1:17" ht="105">
      <c r="A7" s="36"/>
      <c r="B7" s="36"/>
      <c r="C7" s="1"/>
      <c r="D7" s="1"/>
      <c r="E7" s="1" t="s">
        <v>78</v>
      </c>
      <c r="F7" s="1" t="s">
        <v>82</v>
      </c>
      <c r="G7" s="1"/>
      <c r="H7" s="1"/>
      <c r="I7" s="1"/>
      <c r="J7" s="1"/>
      <c r="K7" s="40"/>
      <c r="L7" s="38"/>
      <c r="M7" s="36"/>
      <c r="N7" s="36"/>
      <c r="O7" s="36"/>
      <c r="P7" s="36"/>
      <c r="Q7" s="36"/>
    </row>
    <row r="8" spans="1:17">
      <c r="A8" s="2" t="s">
        <v>16</v>
      </c>
      <c r="B8" s="2" t="s">
        <v>17</v>
      </c>
      <c r="C8" s="3" t="s">
        <v>18</v>
      </c>
      <c r="D8" s="3" t="s">
        <v>18</v>
      </c>
      <c r="E8" s="3" t="s">
        <v>18</v>
      </c>
      <c r="F8" s="3" t="s">
        <v>18</v>
      </c>
      <c r="G8" s="3" t="s">
        <v>18</v>
      </c>
      <c r="H8" s="3" t="s">
        <v>18</v>
      </c>
      <c r="I8" s="3" t="s">
        <v>18</v>
      </c>
      <c r="J8" s="3" t="s">
        <v>18</v>
      </c>
      <c r="K8" s="2" t="s">
        <v>19</v>
      </c>
      <c r="L8" s="4" t="s">
        <v>20</v>
      </c>
      <c r="M8" s="5" t="s">
        <v>21</v>
      </c>
      <c r="N8" s="5" t="s">
        <v>22</v>
      </c>
      <c r="O8" s="5" t="s">
        <v>23</v>
      </c>
      <c r="P8" s="5" t="s">
        <v>24</v>
      </c>
      <c r="Q8" s="5" t="s">
        <v>25</v>
      </c>
    </row>
    <row r="9" spans="1:17" ht="51">
      <c r="A9" s="6" t="s">
        <v>16</v>
      </c>
      <c r="B9" s="30" t="s">
        <v>84</v>
      </c>
      <c r="C9" s="13"/>
      <c r="D9" s="13"/>
      <c r="E9" s="13">
        <v>5</v>
      </c>
      <c r="F9" s="13"/>
      <c r="G9" s="13"/>
      <c r="H9" s="13"/>
      <c r="I9" s="6"/>
      <c r="J9" s="13"/>
      <c r="K9" s="22">
        <f t="shared" ref="K9:K40" si="0">SUM(C9:J9)</f>
        <v>5</v>
      </c>
      <c r="L9" s="20" t="s">
        <v>26</v>
      </c>
      <c r="M9" s="14"/>
      <c r="N9" s="15">
        <f t="shared" ref="N9:N40" si="1">K9*M9</f>
        <v>0</v>
      </c>
      <c r="O9" s="16">
        <v>0.23</v>
      </c>
      <c r="P9" s="17">
        <f t="shared" ref="P9:P36" si="2">N9*O9</f>
        <v>0</v>
      </c>
      <c r="Q9" s="17">
        <f t="shared" ref="Q9:Q36" si="3">N9+P9</f>
        <v>0</v>
      </c>
    </row>
    <row r="10" spans="1:17">
      <c r="A10" s="6" t="s">
        <v>17</v>
      </c>
      <c r="B10" s="12" t="s">
        <v>85</v>
      </c>
      <c r="C10" s="13"/>
      <c r="D10" s="13"/>
      <c r="E10" s="13"/>
      <c r="F10" s="13"/>
      <c r="G10" s="13"/>
      <c r="H10" s="13">
        <v>10</v>
      </c>
      <c r="I10" s="6"/>
      <c r="J10" s="13"/>
      <c r="K10" s="22">
        <f t="shared" si="0"/>
        <v>10</v>
      </c>
      <c r="L10" s="20" t="s">
        <v>26</v>
      </c>
      <c r="M10" s="18"/>
      <c r="N10" s="15">
        <f t="shared" si="1"/>
        <v>0</v>
      </c>
      <c r="O10" s="16">
        <v>0.23</v>
      </c>
      <c r="P10" s="17">
        <f t="shared" si="2"/>
        <v>0</v>
      </c>
      <c r="Q10" s="17">
        <f t="shared" si="3"/>
        <v>0</v>
      </c>
    </row>
    <row r="11" spans="1:17" ht="25.5">
      <c r="A11" s="6" t="s">
        <v>19</v>
      </c>
      <c r="B11" s="30" t="s">
        <v>131</v>
      </c>
      <c r="C11" s="13"/>
      <c r="D11" s="13"/>
      <c r="E11" s="13">
        <v>10</v>
      </c>
      <c r="F11" s="13"/>
      <c r="G11" s="13"/>
      <c r="H11" s="6"/>
      <c r="I11" s="6"/>
      <c r="J11" s="19"/>
      <c r="K11" s="22">
        <f t="shared" si="0"/>
        <v>10</v>
      </c>
      <c r="L11" s="22" t="s">
        <v>79</v>
      </c>
      <c r="M11" s="14"/>
      <c r="N11" s="15">
        <f t="shared" si="1"/>
        <v>0</v>
      </c>
      <c r="O11" s="16">
        <v>0.23</v>
      </c>
      <c r="P11" s="17">
        <f t="shared" si="2"/>
        <v>0</v>
      </c>
      <c r="Q11" s="17">
        <f t="shared" si="3"/>
        <v>0</v>
      </c>
    </row>
    <row r="12" spans="1:17" ht="63.75">
      <c r="A12" s="6" t="s">
        <v>20</v>
      </c>
      <c r="B12" s="12" t="s">
        <v>143</v>
      </c>
      <c r="C12" s="13">
        <v>2</v>
      </c>
      <c r="D12" s="13"/>
      <c r="E12" s="13"/>
      <c r="F12" s="13"/>
      <c r="G12" s="13"/>
      <c r="H12" s="13"/>
      <c r="I12" s="20"/>
      <c r="J12" s="13"/>
      <c r="K12" s="22">
        <f t="shared" si="0"/>
        <v>2</v>
      </c>
      <c r="L12" s="22" t="s">
        <v>27</v>
      </c>
      <c r="M12" s="14"/>
      <c r="N12" s="15">
        <f t="shared" si="1"/>
        <v>0</v>
      </c>
      <c r="O12" s="16">
        <v>0.23</v>
      </c>
      <c r="P12" s="17">
        <f t="shared" si="2"/>
        <v>0</v>
      </c>
      <c r="Q12" s="17">
        <f t="shared" si="3"/>
        <v>0</v>
      </c>
    </row>
    <row r="13" spans="1:17" ht="63.75">
      <c r="A13" s="6" t="s">
        <v>21</v>
      </c>
      <c r="B13" s="12" t="s">
        <v>144</v>
      </c>
      <c r="C13" s="13">
        <v>2</v>
      </c>
      <c r="D13" s="13"/>
      <c r="E13" s="13"/>
      <c r="F13" s="13"/>
      <c r="G13" s="13"/>
      <c r="H13" s="13"/>
      <c r="I13" s="20"/>
      <c r="J13" s="13"/>
      <c r="K13" s="22">
        <f t="shared" si="0"/>
        <v>2</v>
      </c>
      <c r="L13" s="22" t="s">
        <v>27</v>
      </c>
      <c r="M13" s="18"/>
      <c r="N13" s="15">
        <f t="shared" si="1"/>
        <v>0</v>
      </c>
      <c r="O13" s="16">
        <v>0.23</v>
      </c>
      <c r="P13" s="17">
        <f t="shared" si="2"/>
        <v>0</v>
      </c>
      <c r="Q13" s="17">
        <f t="shared" si="3"/>
        <v>0</v>
      </c>
    </row>
    <row r="14" spans="1:17" ht="25.5">
      <c r="A14" s="6" t="s">
        <v>22</v>
      </c>
      <c r="B14" s="12" t="s">
        <v>156</v>
      </c>
      <c r="C14" s="13"/>
      <c r="D14" s="13"/>
      <c r="E14" s="13"/>
      <c r="F14" s="13"/>
      <c r="G14" s="13"/>
      <c r="H14" s="13">
        <v>7</v>
      </c>
      <c r="I14" s="6"/>
      <c r="J14" s="13"/>
      <c r="K14" s="22">
        <f t="shared" si="0"/>
        <v>7</v>
      </c>
      <c r="L14" s="20" t="s">
        <v>26</v>
      </c>
      <c r="M14" s="14"/>
      <c r="N14" s="15">
        <f t="shared" si="1"/>
        <v>0</v>
      </c>
      <c r="O14" s="16">
        <v>0.23</v>
      </c>
      <c r="P14" s="17">
        <f t="shared" si="2"/>
        <v>0</v>
      </c>
      <c r="Q14" s="17">
        <f t="shared" si="3"/>
        <v>0</v>
      </c>
    </row>
    <row r="15" spans="1:17" ht="25.5">
      <c r="A15" s="6" t="s">
        <v>23</v>
      </c>
      <c r="B15" s="12" t="s">
        <v>187</v>
      </c>
      <c r="C15" s="13"/>
      <c r="D15" s="13"/>
      <c r="E15" s="13"/>
      <c r="F15" s="13"/>
      <c r="G15" s="13"/>
      <c r="H15" s="13">
        <v>20</v>
      </c>
      <c r="I15" s="6"/>
      <c r="J15" s="13"/>
      <c r="K15" s="22">
        <f t="shared" si="0"/>
        <v>20</v>
      </c>
      <c r="L15" s="20" t="s">
        <v>26</v>
      </c>
      <c r="M15" s="14"/>
      <c r="N15" s="15">
        <f t="shared" si="1"/>
        <v>0</v>
      </c>
      <c r="O15" s="16">
        <v>0.23</v>
      </c>
      <c r="P15" s="17">
        <f t="shared" si="2"/>
        <v>0</v>
      </c>
      <c r="Q15" s="17">
        <f t="shared" si="3"/>
        <v>0</v>
      </c>
    </row>
    <row r="16" spans="1:17" ht="25.5">
      <c r="A16" s="6" t="s">
        <v>24</v>
      </c>
      <c r="B16" s="26" t="s">
        <v>133</v>
      </c>
      <c r="C16" s="13"/>
      <c r="D16" s="13"/>
      <c r="E16" s="13"/>
      <c r="F16" s="13"/>
      <c r="G16" s="13"/>
      <c r="H16" s="13">
        <v>5</v>
      </c>
      <c r="I16" s="6"/>
      <c r="J16" s="13"/>
      <c r="K16" s="22">
        <f t="shared" si="0"/>
        <v>5</v>
      </c>
      <c r="L16" s="20" t="s">
        <v>76</v>
      </c>
      <c r="M16" s="14"/>
      <c r="N16" s="15">
        <f t="shared" si="1"/>
        <v>0</v>
      </c>
      <c r="O16" s="16">
        <v>0.23</v>
      </c>
      <c r="P16" s="17">
        <f t="shared" si="2"/>
        <v>0</v>
      </c>
      <c r="Q16" s="17">
        <f t="shared" si="3"/>
        <v>0</v>
      </c>
    </row>
    <row r="17" spans="1:17" ht="216">
      <c r="A17" s="6" t="s">
        <v>25</v>
      </c>
      <c r="B17" s="25" t="s">
        <v>99</v>
      </c>
      <c r="C17" s="13">
        <v>1</v>
      </c>
      <c r="D17" s="13"/>
      <c r="E17" s="13"/>
      <c r="F17" s="13"/>
      <c r="G17" s="13"/>
      <c r="H17" s="13"/>
      <c r="I17" s="20"/>
      <c r="J17" s="13"/>
      <c r="K17" s="22">
        <f t="shared" si="0"/>
        <v>1</v>
      </c>
      <c r="L17" s="22" t="s">
        <v>26</v>
      </c>
      <c r="M17" s="18"/>
      <c r="N17" s="15">
        <f t="shared" si="1"/>
        <v>0</v>
      </c>
      <c r="O17" s="16">
        <v>0.23</v>
      </c>
      <c r="P17" s="17">
        <f t="shared" si="2"/>
        <v>0</v>
      </c>
      <c r="Q17" s="17">
        <f t="shared" si="3"/>
        <v>0</v>
      </c>
    </row>
    <row r="18" spans="1:17" ht="25.5">
      <c r="A18" s="6" t="s">
        <v>28</v>
      </c>
      <c r="B18" s="12" t="s">
        <v>100</v>
      </c>
      <c r="C18" s="13"/>
      <c r="D18" s="13"/>
      <c r="E18" s="13"/>
      <c r="F18" s="13"/>
      <c r="G18" s="13"/>
      <c r="H18" s="13"/>
      <c r="I18" s="6">
        <v>1</v>
      </c>
      <c r="J18" s="13"/>
      <c r="K18" s="22">
        <f t="shared" si="0"/>
        <v>1</v>
      </c>
      <c r="L18" s="20" t="s">
        <v>26</v>
      </c>
      <c r="M18" s="18"/>
      <c r="N18" s="15">
        <f t="shared" si="1"/>
        <v>0</v>
      </c>
      <c r="O18" s="16">
        <v>0.23</v>
      </c>
      <c r="P18" s="17">
        <f t="shared" si="2"/>
        <v>0</v>
      </c>
      <c r="Q18" s="17">
        <f t="shared" si="3"/>
        <v>0</v>
      </c>
    </row>
    <row r="19" spans="1:17" ht="25.5">
      <c r="A19" s="6" t="s">
        <v>29</v>
      </c>
      <c r="B19" s="30" t="s">
        <v>101</v>
      </c>
      <c r="C19" s="13"/>
      <c r="D19" s="13"/>
      <c r="E19" s="13">
        <v>40</v>
      </c>
      <c r="F19" s="13"/>
      <c r="G19" s="13"/>
      <c r="H19" s="13"/>
      <c r="I19" s="6"/>
      <c r="J19" s="13"/>
      <c r="K19" s="22">
        <f t="shared" si="0"/>
        <v>40</v>
      </c>
      <c r="L19" s="20" t="s">
        <v>26</v>
      </c>
      <c r="M19" s="18"/>
      <c r="N19" s="15">
        <f t="shared" si="1"/>
        <v>0</v>
      </c>
      <c r="O19" s="16">
        <v>0.23</v>
      </c>
      <c r="P19" s="17">
        <f t="shared" si="2"/>
        <v>0</v>
      </c>
      <c r="Q19" s="17">
        <f t="shared" si="3"/>
        <v>0</v>
      </c>
    </row>
    <row r="20" spans="1:17" ht="25.5">
      <c r="A20" s="6" t="s">
        <v>30</v>
      </c>
      <c r="B20" s="30" t="s">
        <v>102</v>
      </c>
      <c r="C20" s="13"/>
      <c r="D20" s="13"/>
      <c r="E20" s="13">
        <v>40</v>
      </c>
      <c r="F20" s="13"/>
      <c r="G20" s="13"/>
      <c r="H20" s="13"/>
      <c r="I20" s="6"/>
      <c r="J20" s="13"/>
      <c r="K20" s="22">
        <f t="shared" si="0"/>
        <v>40</v>
      </c>
      <c r="L20" s="20" t="s">
        <v>26</v>
      </c>
      <c r="M20" s="18"/>
      <c r="N20" s="15">
        <f t="shared" si="1"/>
        <v>0</v>
      </c>
      <c r="O20" s="16">
        <v>0.23</v>
      </c>
      <c r="P20" s="17">
        <f t="shared" si="2"/>
        <v>0</v>
      </c>
      <c r="Q20" s="17">
        <f t="shared" si="3"/>
        <v>0</v>
      </c>
    </row>
    <row r="21" spans="1:17" ht="102">
      <c r="A21" s="6" t="s">
        <v>31</v>
      </c>
      <c r="B21" s="30" t="s">
        <v>103</v>
      </c>
      <c r="C21" s="13"/>
      <c r="D21" s="13"/>
      <c r="E21" s="13">
        <v>2</v>
      </c>
      <c r="F21" s="13"/>
      <c r="G21" s="13"/>
      <c r="H21" s="13"/>
      <c r="I21" s="6"/>
      <c r="J21" s="13"/>
      <c r="K21" s="22">
        <f t="shared" si="0"/>
        <v>2</v>
      </c>
      <c r="L21" s="22" t="s">
        <v>27</v>
      </c>
      <c r="M21" s="18"/>
      <c r="N21" s="15">
        <f t="shared" si="1"/>
        <v>0</v>
      </c>
      <c r="O21" s="16">
        <v>0.23</v>
      </c>
      <c r="P21" s="17">
        <f t="shared" si="2"/>
        <v>0</v>
      </c>
      <c r="Q21" s="17">
        <f t="shared" si="3"/>
        <v>0</v>
      </c>
    </row>
    <row r="22" spans="1:17" ht="25.5">
      <c r="A22" s="6" t="s">
        <v>32</v>
      </c>
      <c r="B22" s="30" t="s">
        <v>139</v>
      </c>
      <c r="C22" s="13"/>
      <c r="D22" s="13"/>
      <c r="E22" s="13"/>
      <c r="F22" s="13">
        <v>10</v>
      </c>
      <c r="G22" s="13"/>
      <c r="H22" s="13"/>
      <c r="I22" s="6"/>
      <c r="J22" s="13"/>
      <c r="K22" s="22">
        <f t="shared" si="0"/>
        <v>10</v>
      </c>
      <c r="L22" s="20" t="s">
        <v>26</v>
      </c>
      <c r="M22" s="18"/>
      <c r="N22" s="15">
        <f t="shared" si="1"/>
        <v>0</v>
      </c>
      <c r="O22" s="16">
        <v>0.23</v>
      </c>
      <c r="P22" s="17">
        <f t="shared" si="2"/>
        <v>0</v>
      </c>
      <c r="Q22" s="17">
        <f t="shared" si="3"/>
        <v>0</v>
      </c>
    </row>
    <row r="23" spans="1:17" ht="25.5">
      <c r="A23" s="6" t="s">
        <v>33</v>
      </c>
      <c r="B23" s="30" t="s">
        <v>140</v>
      </c>
      <c r="C23" s="13"/>
      <c r="D23" s="13"/>
      <c r="E23" s="13"/>
      <c r="F23" s="13">
        <v>10</v>
      </c>
      <c r="G23" s="13"/>
      <c r="H23" s="13"/>
      <c r="I23" s="6"/>
      <c r="J23" s="13"/>
      <c r="K23" s="22">
        <f t="shared" si="0"/>
        <v>10</v>
      </c>
      <c r="L23" s="20" t="s">
        <v>26</v>
      </c>
      <c r="M23" s="18"/>
      <c r="N23" s="15">
        <f t="shared" si="1"/>
        <v>0</v>
      </c>
      <c r="O23" s="16">
        <v>0.23</v>
      </c>
      <c r="P23" s="17">
        <f t="shared" si="2"/>
        <v>0</v>
      </c>
      <c r="Q23" s="17">
        <f t="shared" si="3"/>
        <v>0</v>
      </c>
    </row>
    <row r="24" spans="1:17" ht="25.5">
      <c r="A24" s="6" t="s">
        <v>34</v>
      </c>
      <c r="B24" s="12" t="s">
        <v>158</v>
      </c>
      <c r="C24" s="13"/>
      <c r="D24" s="13"/>
      <c r="E24" s="13"/>
      <c r="F24" s="13"/>
      <c r="G24" s="13"/>
      <c r="H24" s="13">
        <v>2</v>
      </c>
      <c r="I24" s="6"/>
      <c r="J24" s="13"/>
      <c r="K24" s="22">
        <f t="shared" si="0"/>
        <v>2</v>
      </c>
      <c r="L24" s="20" t="s">
        <v>26</v>
      </c>
      <c r="M24" s="18"/>
      <c r="N24" s="15">
        <f t="shared" si="1"/>
        <v>0</v>
      </c>
      <c r="O24" s="16">
        <v>0.23</v>
      </c>
      <c r="P24" s="17">
        <f t="shared" si="2"/>
        <v>0</v>
      </c>
      <c r="Q24" s="17">
        <f t="shared" si="3"/>
        <v>0</v>
      </c>
    </row>
    <row r="25" spans="1:17" ht="25.5">
      <c r="A25" s="6" t="s">
        <v>35</v>
      </c>
      <c r="B25" s="30" t="s">
        <v>151</v>
      </c>
      <c r="C25" s="13"/>
      <c r="D25" s="13"/>
      <c r="E25" s="13">
        <v>2</v>
      </c>
      <c r="F25" s="13"/>
      <c r="G25" s="13"/>
      <c r="H25" s="13"/>
      <c r="I25" s="6"/>
      <c r="J25" s="13"/>
      <c r="K25" s="22">
        <f t="shared" si="0"/>
        <v>2</v>
      </c>
      <c r="L25" s="20" t="s">
        <v>26</v>
      </c>
      <c r="M25" s="18"/>
      <c r="N25" s="15">
        <f t="shared" si="1"/>
        <v>0</v>
      </c>
      <c r="O25" s="16">
        <v>0.23</v>
      </c>
      <c r="P25" s="17">
        <f t="shared" si="2"/>
        <v>0</v>
      </c>
      <c r="Q25" s="17">
        <f t="shared" si="3"/>
        <v>0</v>
      </c>
    </row>
    <row r="26" spans="1:17" ht="25.5">
      <c r="A26" s="6" t="s">
        <v>36</v>
      </c>
      <c r="B26" s="12" t="s">
        <v>159</v>
      </c>
      <c r="C26" s="13"/>
      <c r="D26" s="13"/>
      <c r="E26" s="13"/>
      <c r="F26" s="13"/>
      <c r="G26" s="13"/>
      <c r="H26" s="13"/>
      <c r="I26" s="6"/>
      <c r="J26" s="13">
        <v>1</v>
      </c>
      <c r="K26" s="22">
        <f t="shared" si="0"/>
        <v>1</v>
      </c>
      <c r="L26" s="27" t="s">
        <v>79</v>
      </c>
      <c r="M26" s="18"/>
      <c r="N26" s="15">
        <f t="shared" si="1"/>
        <v>0</v>
      </c>
      <c r="O26" s="16">
        <v>0.23</v>
      </c>
      <c r="P26" s="17">
        <f t="shared" si="2"/>
        <v>0</v>
      </c>
      <c r="Q26" s="17">
        <f t="shared" si="3"/>
        <v>0</v>
      </c>
    </row>
    <row r="27" spans="1:17" ht="63.75">
      <c r="A27" s="6" t="s">
        <v>37</v>
      </c>
      <c r="B27" s="33" t="s">
        <v>160</v>
      </c>
      <c r="C27" s="13"/>
      <c r="D27" s="13"/>
      <c r="E27" s="13"/>
      <c r="F27" s="13"/>
      <c r="G27" s="13">
        <v>4</v>
      </c>
      <c r="H27" s="6"/>
      <c r="I27" s="13">
        <v>1</v>
      </c>
      <c r="J27" s="13"/>
      <c r="K27" s="22">
        <f t="shared" si="0"/>
        <v>5</v>
      </c>
      <c r="L27" s="27" t="s">
        <v>27</v>
      </c>
      <c r="M27" s="14"/>
      <c r="N27" s="15">
        <f t="shared" si="1"/>
        <v>0</v>
      </c>
      <c r="O27" s="16">
        <v>0.23</v>
      </c>
      <c r="P27" s="17">
        <f t="shared" si="2"/>
        <v>0</v>
      </c>
      <c r="Q27" s="17">
        <f t="shared" si="3"/>
        <v>0</v>
      </c>
    </row>
    <row r="28" spans="1:17" ht="25.5">
      <c r="A28" s="6" t="s">
        <v>38</v>
      </c>
      <c r="B28" s="30" t="s">
        <v>104</v>
      </c>
      <c r="C28" s="13"/>
      <c r="D28" s="13"/>
      <c r="E28" s="13">
        <v>2</v>
      </c>
      <c r="F28" s="13"/>
      <c r="G28" s="13"/>
      <c r="H28" s="13"/>
      <c r="I28" s="6"/>
      <c r="J28" s="13"/>
      <c r="K28" s="22">
        <f t="shared" si="0"/>
        <v>2</v>
      </c>
      <c r="L28" s="20" t="s">
        <v>26</v>
      </c>
      <c r="M28" s="14"/>
      <c r="N28" s="15">
        <f t="shared" si="1"/>
        <v>0</v>
      </c>
      <c r="O28" s="16">
        <v>0.23</v>
      </c>
      <c r="P28" s="17">
        <f t="shared" si="2"/>
        <v>0</v>
      </c>
      <c r="Q28" s="17">
        <f t="shared" si="3"/>
        <v>0</v>
      </c>
    </row>
    <row r="29" spans="1:17" ht="25.5">
      <c r="A29" s="6" t="s">
        <v>39</v>
      </c>
      <c r="B29" s="12" t="s">
        <v>163</v>
      </c>
      <c r="C29" s="13"/>
      <c r="D29" s="13"/>
      <c r="E29" s="13"/>
      <c r="F29" s="13"/>
      <c r="G29" s="13"/>
      <c r="H29" s="13"/>
      <c r="I29" s="6"/>
      <c r="J29" s="13">
        <v>10</v>
      </c>
      <c r="K29" s="22">
        <f t="shared" si="0"/>
        <v>10</v>
      </c>
      <c r="L29" s="20" t="s">
        <v>26</v>
      </c>
      <c r="M29" s="14"/>
      <c r="N29" s="15">
        <f t="shared" si="1"/>
        <v>0</v>
      </c>
      <c r="O29" s="16">
        <v>0.23</v>
      </c>
      <c r="P29" s="17">
        <f t="shared" si="2"/>
        <v>0</v>
      </c>
      <c r="Q29" s="17">
        <f t="shared" si="3"/>
        <v>0</v>
      </c>
    </row>
    <row r="30" spans="1:17" ht="25.5">
      <c r="A30" s="6" t="s">
        <v>40</v>
      </c>
      <c r="B30" s="12" t="s">
        <v>164</v>
      </c>
      <c r="C30" s="13"/>
      <c r="D30" s="13"/>
      <c r="E30" s="13"/>
      <c r="F30" s="13"/>
      <c r="G30" s="13"/>
      <c r="H30" s="13"/>
      <c r="I30" s="6"/>
      <c r="J30" s="13">
        <v>10</v>
      </c>
      <c r="K30" s="22">
        <f t="shared" si="0"/>
        <v>10</v>
      </c>
      <c r="L30" s="20" t="s">
        <v>26</v>
      </c>
      <c r="M30" s="18"/>
      <c r="N30" s="15">
        <f t="shared" si="1"/>
        <v>0</v>
      </c>
      <c r="O30" s="16">
        <v>0.23</v>
      </c>
      <c r="P30" s="17">
        <f t="shared" si="2"/>
        <v>0</v>
      </c>
      <c r="Q30" s="17">
        <f t="shared" si="3"/>
        <v>0</v>
      </c>
    </row>
    <row r="31" spans="1:17" ht="25.5">
      <c r="A31" s="6" t="s">
        <v>41</v>
      </c>
      <c r="B31" s="12" t="s">
        <v>165</v>
      </c>
      <c r="C31" s="13"/>
      <c r="D31" s="13"/>
      <c r="E31" s="13"/>
      <c r="F31" s="13"/>
      <c r="G31" s="13"/>
      <c r="H31" s="13"/>
      <c r="I31" s="6"/>
      <c r="J31" s="13">
        <v>5</v>
      </c>
      <c r="K31" s="22">
        <f t="shared" si="0"/>
        <v>5</v>
      </c>
      <c r="L31" s="20" t="s">
        <v>26</v>
      </c>
      <c r="M31" s="18"/>
      <c r="N31" s="15">
        <f t="shared" si="1"/>
        <v>0</v>
      </c>
      <c r="O31" s="16">
        <v>0.23</v>
      </c>
      <c r="P31" s="17">
        <f t="shared" si="2"/>
        <v>0</v>
      </c>
      <c r="Q31" s="17">
        <f t="shared" si="3"/>
        <v>0</v>
      </c>
    </row>
    <row r="32" spans="1:17" ht="25.5">
      <c r="A32" s="6" t="s">
        <v>42</v>
      </c>
      <c r="B32" s="33" t="s">
        <v>106</v>
      </c>
      <c r="C32" s="13"/>
      <c r="D32" s="13">
        <v>100</v>
      </c>
      <c r="E32" s="13"/>
      <c r="F32" s="13"/>
      <c r="G32" s="13"/>
      <c r="H32" s="13"/>
      <c r="I32" s="6"/>
      <c r="J32" s="13"/>
      <c r="K32" s="22">
        <f t="shared" si="0"/>
        <v>100</v>
      </c>
      <c r="L32" s="20" t="s">
        <v>26</v>
      </c>
      <c r="M32" s="18"/>
      <c r="N32" s="15">
        <f t="shared" si="1"/>
        <v>0</v>
      </c>
      <c r="O32" s="16">
        <v>0.23</v>
      </c>
      <c r="P32" s="17">
        <f t="shared" si="2"/>
        <v>0</v>
      </c>
      <c r="Q32" s="17">
        <f t="shared" si="3"/>
        <v>0</v>
      </c>
    </row>
    <row r="33" spans="1:17" ht="25.5">
      <c r="A33" s="6" t="s">
        <v>43</v>
      </c>
      <c r="B33" s="12" t="s">
        <v>107</v>
      </c>
      <c r="C33" s="13"/>
      <c r="D33" s="13">
        <v>50</v>
      </c>
      <c r="E33" s="13"/>
      <c r="F33" s="13"/>
      <c r="G33" s="13"/>
      <c r="H33" s="13"/>
      <c r="I33" s="6">
        <v>10</v>
      </c>
      <c r="J33" s="13"/>
      <c r="K33" s="22">
        <f t="shared" si="0"/>
        <v>60</v>
      </c>
      <c r="L33" s="20" t="s">
        <v>26</v>
      </c>
      <c r="M33" s="14"/>
      <c r="N33" s="15">
        <f t="shared" si="1"/>
        <v>0</v>
      </c>
      <c r="O33" s="16">
        <v>0.23</v>
      </c>
      <c r="P33" s="17">
        <f t="shared" si="2"/>
        <v>0</v>
      </c>
      <c r="Q33" s="17">
        <f t="shared" si="3"/>
        <v>0</v>
      </c>
    </row>
    <row r="34" spans="1:17" ht="25.5">
      <c r="A34" s="6" t="s">
        <v>44</v>
      </c>
      <c r="B34" s="33" t="s">
        <v>108</v>
      </c>
      <c r="C34" s="13"/>
      <c r="D34" s="13">
        <v>20</v>
      </c>
      <c r="E34" s="13"/>
      <c r="F34" s="13"/>
      <c r="G34" s="13">
        <v>10</v>
      </c>
      <c r="H34" s="13"/>
      <c r="I34" s="6">
        <v>15</v>
      </c>
      <c r="J34" s="13">
        <v>20</v>
      </c>
      <c r="K34" s="22">
        <f t="shared" si="0"/>
        <v>65</v>
      </c>
      <c r="L34" s="20" t="s">
        <v>26</v>
      </c>
      <c r="M34" s="18"/>
      <c r="N34" s="15">
        <f t="shared" si="1"/>
        <v>0</v>
      </c>
      <c r="O34" s="16">
        <v>0.23</v>
      </c>
      <c r="P34" s="17">
        <f t="shared" si="2"/>
        <v>0</v>
      </c>
      <c r="Q34" s="17">
        <f t="shared" si="3"/>
        <v>0</v>
      </c>
    </row>
    <row r="35" spans="1:17" ht="25.5">
      <c r="A35" s="6" t="s">
        <v>45</v>
      </c>
      <c r="B35" s="12" t="s">
        <v>183</v>
      </c>
      <c r="C35" s="13">
        <v>15</v>
      </c>
      <c r="D35" s="13"/>
      <c r="E35" s="13"/>
      <c r="F35" s="13"/>
      <c r="G35" s="13"/>
      <c r="H35" s="13"/>
      <c r="I35" s="6"/>
      <c r="J35" s="13">
        <v>100</v>
      </c>
      <c r="K35" s="22">
        <f t="shared" si="0"/>
        <v>115</v>
      </c>
      <c r="L35" s="20" t="s">
        <v>26</v>
      </c>
      <c r="M35" s="14"/>
      <c r="N35" s="15">
        <f t="shared" si="1"/>
        <v>0</v>
      </c>
      <c r="O35" s="16">
        <v>0.23</v>
      </c>
      <c r="P35" s="17">
        <f t="shared" si="2"/>
        <v>0</v>
      </c>
      <c r="Q35" s="17">
        <f t="shared" si="3"/>
        <v>0</v>
      </c>
    </row>
    <row r="36" spans="1:17" ht="25.5">
      <c r="A36" s="6" t="s">
        <v>46</v>
      </c>
      <c r="B36" s="33" t="s">
        <v>153</v>
      </c>
      <c r="C36" s="13"/>
      <c r="D36" s="13">
        <v>80</v>
      </c>
      <c r="E36" s="13"/>
      <c r="F36" s="13"/>
      <c r="G36" s="13">
        <v>10</v>
      </c>
      <c r="H36" s="13"/>
      <c r="I36" s="6">
        <v>6</v>
      </c>
      <c r="J36" s="13"/>
      <c r="K36" s="22">
        <f t="shared" si="0"/>
        <v>96</v>
      </c>
      <c r="L36" s="20" t="s">
        <v>26</v>
      </c>
      <c r="M36" s="14"/>
      <c r="N36" s="15">
        <f t="shared" si="1"/>
        <v>0</v>
      </c>
      <c r="O36" s="16">
        <v>0.23</v>
      </c>
      <c r="P36" s="17">
        <f t="shared" si="2"/>
        <v>0</v>
      </c>
      <c r="Q36" s="17">
        <f t="shared" si="3"/>
        <v>0</v>
      </c>
    </row>
    <row r="37" spans="1:17" ht="25.5">
      <c r="A37" s="6" t="s">
        <v>47</v>
      </c>
      <c r="B37" s="12" t="s">
        <v>152</v>
      </c>
      <c r="C37" s="13"/>
      <c r="D37" s="13"/>
      <c r="E37" s="13"/>
      <c r="F37" s="13"/>
      <c r="G37" s="13"/>
      <c r="H37" s="13">
        <v>1</v>
      </c>
      <c r="I37" s="6"/>
      <c r="J37" s="13"/>
      <c r="K37" s="22">
        <f t="shared" si="0"/>
        <v>1</v>
      </c>
      <c r="L37" s="20" t="s">
        <v>26</v>
      </c>
      <c r="M37" s="18"/>
      <c r="N37" s="15">
        <f t="shared" si="1"/>
        <v>0</v>
      </c>
      <c r="O37" s="16">
        <v>0.23</v>
      </c>
      <c r="P37" s="17">
        <f t="shared" ref="P37:P71" si="4">N37*O37</f>
        <v>0</v>
      </c>
      <c r="Q37" s="17">
        <f t="shared" ref="Q37:Q71" si="5">N37+P37</f>
        <v>0</v>
      </c>
    </row>
    <row r="38" spans="1:17" ht="25.5">
      <c r="A38" s="6" t="s">
        <v>48</v>
      </c>
      <c r="B38" s="12" t="s">
        <v>134</v>
      </c>
      <c r="C38" s="13"/>
      <c r="D38" s="13">
        <v>80</v>
      </c>
      <c r="E38" s="13"/>
      <c r="F38" s="13"/>
      <c r="G38" s="13"/>
      <c r="H38" s="13"/>
      <c r="I38" s="6"/>
      <c r="J38" s="13"/>
      <c r="K38" s="22">
        <f t="shared" si="0"/>
        <v>80</v>
      </c>
      <c r="L38" s="20" t="s">
        <v>26</v>
      </c>
      <c r="M38" s="14"/>
      <c r="N38" s="15">
        <f t="shared" si="1"/>
        <v>0</v>
      </c>
      <c r="O38" s="16">
        <v>0.23</v>
      </c>
      <c r="P38" s="17">
        <f t="shared" si="4"/>
        <v>0</v>
      </c>
      <c r="Q38" s="17">
        <f t="shared" si="5"/>
        <v>0</v>
      </c>
    </row>
    <row r="39" spans="1:17" ht="25.5">
      <c r="A39" s="6" t="s">
        <v>49</v>
      </c>
      <c r="B39" s="12" t="s">
        <v>166</v>
      </c>
      <c r="C39" s="13"/>
      <c r="D39" s="13"/>
      <c r="E39" s="13"/>
      <c r="F39" s="13"/>
      <c r="G39" s="13"/>
      <c r="H39" s="13"/>
      <c r="I39" s="6">
        <v>5</v>
      </c>
      <c r="J39" s="13">
        <v>20</v>
      </c>
      <c r="K39" s="22">
        <f t="shared" si="0"/>
        <v>25</v>
      </c>
      <c r="L39" s="20" t="s">
        <v>26</v>
      </c>
      <c r="M39" s="18"/>
      <c r="N39" s="15">
        <f t="shared" si="1"/>
        <v>0</v>
      </c>
      <c r="O39" s="16">
        <v>0.23</v>
      </c>
      <c r="P39" s="17">
        <f t="shared" si="4"/>
        <v>0</v>
      </c>
      <c r="Q39" s="17">
        <f t="shared" si="5"/>
        <v>0</v>
      </c>
    </row>
    <row r="40" spans="1:17" ht="25.5">
      <c r="A40" s="6" t="s">
        <v>50</v>
      </c>
      <c r="B40" s="12" t="s">
        <v>167</v>
      </c>
      <c r="C40" s="13"/>
      <c r="D40" s="13"/>
      <c r="E40" s="13"/>
      <c r="F40" s="13"/>
      <c r="G40" s="13"/>
      <c r="H40" s="13"/>
      <c r="I40" s="6">
        <v>5</v>
      </c>
      <c r="J40" s="13">
        <v>20</v>
      </c>
      <c r="K40" s="22">
        <f t="shared" si="0"/>
        <v>25</v>
      </c>
      <c r="L40" s="20" t="s">
        <v>26</v>
      </c>
      <c r="M40" s="14"/>
      <c r="N40" s="15">
        <f t="shared" si="1"/>
        <v>0</v>
      </c>
      <c r="O40" s="16">
        <v>0.23</v>
      </c>
      <c r="P40" s="17">
        <f t="shared" si="4"/>
        <v>0</v>
      </c>
      <c r="Q40" s="17">
        <f t="shared" si="5"/>
        <v>0</v>
      </c>
    </row>
    <row r="41" spans="1:17" ht="25.5">
      <c r="A41" s="6" t="s">
        <v>51</v>
      </c>
      <c r="B41" s="30" t="s">
        <v>110</v>
      </c>
      <c r="C41" s="13"/>
      <c r="D41" s="13"/>
      <c r="E41" s="13"/>
      <c r="F41" s="13">
        <v>1</v>
      </c>
      <c r="G41" s="13"/>
      <c r="H41" s="13"/>
      <c r="I41" s="6"/>
      <c r="J41" s="13"/>
      <c r="K41" s="22">
        <f t="shared" ref="K41:K71" si="6">SUM(C41:J41)</f>
        <v>1</v>
      </c>
      <c r="L41" s="20" t="s">
        <v>26</v>
      </c>
      <c r="M41" s="14"/>
      <c r="N41" s="15">
        <f t="shared" ref="N41:N71" si="7">K41*M41</f>
        <v>0</v>
      </c>
      <c r="O41" s="16">
        <v>0.23</v>
      </c>
      <c r="P41" s="17">
        <f t="shared" si="4"/>
        <v>0</v>
      </c>
      <c r="Q41" s="17">
        <f t="shared" si="5"/>
        <v>0</v>
      </c>
    </row>
    <row r="42" spans="1:17" ht="25.5">
      <c r="A42" s="6" t="s">
        <v>52</v>
      </c>
      <c r="B42" s="30" t="s">
        <v>111</v>
      </c>
      <c r="C42" s="13"/>
      <c r="D42" s="13"/>
      <c r="E42" s="13"/>
      <c r="F42" s="13">
        <v>2</v>
      </c>
      <c r="G42" s="13"/>
      <c r="H42" s="13"/>
      <c r="I42" s="6"/>
      <c r="J42" s="13"/>
      <c r="K42" s="22">
        <f t="shared" si="6"/>
        <v>2</v>
      </c>
      <c r="L42" s="20" t="s">
        <v>26</v>
      </c>
      <c r="M42" s="18"/>
      <c r="N42" s="15">
        <f t="shared" si="7"/>
        <v>0</v>
      </c>
      <c r="O42" s="16">
        <v>0.23</v>
      </c>
      <c r="P42" s="17">
        <f t="shared" si="4"/>
        <v>0</v>
      </c>
      <c r="Q42" s="17">
        <f t="shared" si="5"/>
        <v>0</v>
      </c>
    </row>
    <row r="43" spans="1:17" s="31" customFormat="1" ht="25.5">
      <c r="A43" s="6" t="s">
        <v>53</v>
      </c>
      <c r="B43" s="12" t="s">
        <v>168</v>
      </c>
      <c r="C43" s="13">
        <v>5</v>
      </c>
      <c r="D43" s="13"/>
      <c r="E43" s="13"/>
      <c r="F43" s="13"/>
      <c r="G43" s="13"/>
      <c r="H43" s="13"/>
      <c r="I43" s="6"/>
      <c r="J43" s="13"/>
      <c r="K43" s="22">
        <f t="shared" si="6"/>
        <v>5</v>
      </c>
      <c r="L43" s="20" t="s">
        <v>26</v>
      </c>
      <c r="M43" s="14"/>
      <c r="N43" s="15">
        <f t="shared" si="7"/>
        <v>0</v>
      </c>
      <c r="O43" s="16">
        <v>0.23</v>
      </c>
      <c r="P43" s="17">
        <f t="shared" si="4"/>
        <v>0</v>
      </c>
      <c r="Q43" s="17">
        <f t="shared" si="5"/>
        <v>0</v>
      </c>
    </row>
    <row r="44" spans="1:17" ht="25.5">
      <c r="A44" s="6" t="s">
        <v>54</v>
      </c>
      <c r="B44" s="12" t="s">
        <v>169</v>
      </c>
      <c r="C44" s="13">
        <v>3</v>
      </c>
      <c r="D44" s="13"/>
      <c r="E44" s="13"/>
      <c r="F44" s="13"/>
      <c r="G44" s="13"/>
      <c r="H44" s="13"/>
      <c r="I44" s="6"/>
      <c r="J44" s="13"/>
      <c r="K44" s="22">
        <f t="shared" si="6"/>
        <v>3</v>
      </c>
      <c r="L44" s="20" t="s">
        <v>26</v>
      </c>
      <c r="M44" s="14"/>
      <c r="N44" s="15">
        <f t="shared" si="7"/>
        <v>0</v>
      </c>
      <c r="O44" s="16">
        <v>0.23</v>
      </c>
      <c r="P44" s="17">
        <f t="shared" si="4"/>
        <v>0</v>
      </c>
      <c r="Q44" s="17">
        <f t="shared" si="5"/>
        <v>0</v>
      </c>
    </row>
    <row r="45" spans="1:17" ht="25.5">
      <c r="A45" s="6" t="s">
        <v>55</v>
      </c>
      <c r="B45" s="12" t="s">
        <v>170</v>
      </c>
      <c r="C45" s="13">
        <v>5</v>
      </c>
      <c r="D45" s="13"/>
      <c r="E45" s="13"/>
      <c r="F45" s="13"/>
      <c r="G45" s="13"/>
      <c r="H45" s="13"/>
      <c r="I45" s="6"/>
      <c r="J45" s="13"/>
      <c r="K45" s="22">
        <f t="shared" si="6"/>
        <v>5</v>
      </c>
      <c r="L45" s="20" t="s">
        <v>26</v>
      </c>
      <c r="M45" s="14"/>
      <c r="N45" s="15">
        <f t="shared" si="7"/>
        <v>0</v>
      </c>
      <c r="O45" s="16">
        <v>0.23</v>
      </c>
      <c r="P45" s="17">
        <f t="shared" si="4"/>
        <v>0</v>
      </c>
      <c r="Q45" s="17">
        <f t="shared" si="5"/>
        <v>0</v>
      </c>
    </row>
    <row r="46" spans="1:17" ht="25.5">
      <c r="A46" s="6" t="s">
        <v>56</v>
      </c>
      <c r="B46" s="12" t="s">
        <v>171</v>
      </c>
      <c r="C46" s="13">
        <v>5</v>
      </c>
      <c r="D46" s="13"/>
      <c r="E46" s="13"/>
      <c r="F46" s="13"/>
      <c r="G46" s="13"/>
      <c r="H46" s="13"/>
      <c r="I46" s="6"/>
      <c r="J46" s="13"/>
      <c r="K46" s="22">
        <f t="shared" si="6"/>
        <v>5</v>
      </c>
      <c r="L46" s="20" t="s">
        <v>26</v>
      </c>
      <c r="M46" s="14"/>
      <c r="N46" s="15">
        <f t="shared" si="7"/>
        <v>0</v>
      </c>
      <c r="O46" s="16">
        <v>0.23</v>
      </c>
      <c r="P46" s="17">
        <f t="shared" si="4"/>
        <v>0</v>
      </c>
      <c r="Q46" s="17">
        <f t="shared" si="5"/>
        <v>0</v>
      </c>
    </row>
    <row r="47" spans="1:17" ht="25.5">
      <c r="A47" s="6" t="s">
        <v>57</v>
      </c>
      <c r="B47" s="12" t="s">
        <v>172</v>
      </c>
      <c r="C47" s="13">
        <v>5</v>
      </c>
      <c r="D47" s="13"/>
      <c r="E47" s="13"/>
      <c r="F47" s="13"/>
      <c r="G47" s="13"/>
      <c r="H47" s="13"/>
      <c r="I47" s="6"/>
      <c r="J47" s="13"/>
      <c r="K47" s="22">
        <f t="shared" si="6"/>
        <v>5</v>
      </c>
      <c r="L47" s="20" t="s">
        <v>26</v>
      </c>
      <c r="M47" s="14"/>
      <c r="N47" s="15">
        <f t="shared" si="7"/>
        <v>0</v>
      </c>
      <c r="O47" s="16">
        <v>0.23</v>
      </c>
      <c r="P47" s="17">
        <f t="shared" si="4"/>
        <v>0</v>
      </c>
      <c r="Q47" s="17">
        <f t="shared" si="5"/>
        <v>0</v>
      </c>
    </row>
    <row r="48" spans="1:17" ht="25.5">
      <c r="A48" s="6" t="s">
        <v>58</v>
      </c>
      <c r="B48" s="12" t="s">
        <v>173</v>
      </c>
      <c r="C48" s="13">
        <v>5</v>
      </c>
      <c r="D48" s="13"/>
      <c r="E48" s="13"/>
      <c r="F48" s="13"/>
      <c r="G48" s="13"/>
      <c r="H48" s="13"/>
      <c r="I48" s="6"/>
      <c r="J48" s="13"/>
      <c r="K48" s="22">
        <f t="shared" si="6"/>
        <v>5</v>
      </c>
      <c r="L48" s="20" t="s">
        <v>26</v>
      </c>
      <c r="M48" s="14"/>
      <c r="N48" s="15">
        <f t="shared" si="7"/>
        <v>0</v>
      </c>
      <c r="O48" s="16">
        <v>0.23</v>
      </c>
      <c r="P48" s="17">
        <f t="shared" si="4"/>
        <v>0</v>
      </c>
      <c r="Q48" s="17">
        <f t="shared" si="5"/>
        <v>0</v>
      </c>
    </row>
    <row r="49" spans="1:17" ht="25.5">
      <c r="A49" s="6" t="s">
        <v>59</v>
      </c>
      <c r="B49" s="12" t="s">
        <v>174</v>
      </c>
      <c r="C49" s="13">
        <v>5</v>
      </c>
      <c r="D49" s="13"/>
      <c r="E49" s="13"/>
      <c r="F49" s="13"/>
      <c r="G49" s="13"/>
      <c r="H49" s="13"/>
      <c r="I49" s="6"/>
      <c r="J49" s="13"/>
      <c r="K49" s="22">
        <f t="shared" si="6"/>
        <v>5</v>
      </c>
      <c r="L49" s="20" t="s">
        <v>26</v>
      </c>
      <c r="M49" s="14"/>
      <c r="N49" s="15">
        <f t="shared" si="7"/>
        <v>0</v>
      </c>
      <c r="O49" s="16">
        <v>0.23</v>
      </c>
      <c r="P49" s="17">
        <f t="shared" si="4"/>
        <v>0</v>
      </c>
      <c r="Q49" s="17">
        <f t="shared" si="5"/>
        <v>0</v>
      </c>
    </row>
    <row r="50" spans="1:17" ht="25.5">
      <c r="A50" s="6" t="s">
        <v>60</v>
      </c>
      <c r="B50" s="12" t="s">
        <v>175</v>
      </c>
      <c r="C50" s="13">
        <v>5</v>
      </c>
      <c r="D50" s="13"/>
      <c r="E50" s="13"/>
      <c r="F50" s="13"/>
      <c r="G50" s="13"/>
      <c r="H50" s="13"/>
      <c r="I50" s="6"/>
      <c r="J50" s="13"/>
      <c r="K50" s="22">
        <f t="shared" si="6"/>
        <v>5</v>
      </c>
      <c r="L50" s="20" t="s">
        <v>26</v>
      </c>
      <c r="M50" s="14"/>
      <c r="N50" s="15">
        <f t="shared" si="7"/>
        <v>0</v>
      </c>
      <c r="O50" s="16">
        <v>0.23</v>
      </c>
      <c r="P50" s="17">
        <f t="shared" si="4"/>
        <v>0</v>
      </c>
      <c r="Q50" s="17">
        <f t="shared" si="5"/>
        <v>0</v>
      </c>
    </row>
    <row r="51" spans="1:17" ht="25.5">
      <c r="A51" s="6" t="s">
        <v>61</v>
      </c>
      <c r="B51" s="12" t="s">
        <v>177</v>
      </c>
      <c r="C51" s="13"/>
      <c r="D51" s="13"/>
      <c r="E51" s="13">
        <v>1</v>
      </c>
      <c r="F51" s="13"/>
      <c r="G51" s="13"/>
      <c r="H51" s="13"/>
      <c r="I51" s="6"/>
      <c r="J51" s="13"/>
      <c r="K51" s="22">
        <f t="shared" si="6"/>
        <v>1</v>
      </c>
      <c r="L51" s="20" t="s">
        <v>27</v>
      </c>
      <c r="M51" s="14"/>
      <c r="N51" s="15">
        <f t="shared" si="7"/>
        <v>0</v>
      </c>
      <c r="O51" s="16">
        <v>0.23</v>
      </c>
      <c r="P51" s="17">
        <f t="shared" si="4"/>
        <v>0</v>
      </c>
      <c r="Q51" s="17">
        <f t="shared" si="5"/>
        <v>0</v>
      </c>
    </row>
    <row r="52" spans="1:17" ht="76.5">
      <c r="A52" s="6" t="s">
        <v>62</v>
      </c>
      <c r="B52" s="33" t="s">
        <v>185</v>
      </c>
      <c r="C52" s="13"/>
      <c r="D52" s="13">
        <v>2</v>
      </c>
      <c r="E52" s="13"/>
      <c r="F52" s="13"/>
      <c r="G52" s="13">
        <v>5</v>
      </c>
      <c r="H52" s="13"/>
      <c r="I52" s="6"/>
      <c r="J52" s="13"/>
      <c r="K52" s="22">
        <f t="shared" si="6"/>
        <v>7</v>
      </c>
      <c r="L52" s="20" t="s">
        <v>27</v>
      </c>
      <c r="M52" s="14"/>
      <c r="N52" s="15">
        <f t="shared" si="7"/>
        <v>0</v>
      </c>
      <c r="O52" s="16">
        <v>0.23</v>
      </c>
      <c r="P52" s="17">
        <f t="shared" si="4"/>
        <v>0</v>
      </c>
      <c r="Q52" s="17">
        <f t="shared" si="5"/>
        <v>0</v>
      </c>
    </row>
    <row r="53" spans="1:17" ht="51">
      <c r="A53" s="6" t="s">
        <v>63</v>
      </c>
      <c r="B53" s="33" t="s">
        <v>112</v>
      </c>
      <c r="C53" s="13"/>
      <c r="D53" s="13"/>
      <c r="E53" s="13"/>
      <c r="F53" s="13"/>
      <c r="G53" s="13">
        <v>4</v>
      </c>
      <c r="H53" s="13"/>
      <c r="I53" s="6"/>
      <c r="J53" s="13"/>
      <c r="K53" s="22">
        <f t="shared" si="6"/>
        <v>4</v>
      </c>
      <c r="L53" s="20" t="s">
        <v>27</v>
      </c>
      <c r="M53" s="18"/>
      <c r="N53" s="15">
        <f t="shared" si="7"/>
        <v>0</v>
      </c>
      <c r="O53" s="16">
        <v>0.23</v>
      </c>
      <c r="P53" s="17">
        <f t="shared" si="4"/>
        <v>0</v>
      </c>
      <c r="Q53" s="17">
        <f t="shared" si="5"/>
        <v>0</v>
      </c>
    </row>
    <row r="54" spans="1:17" ht="38.25">
      <c r="A54" s="6" t="s">
        <v>141</v>
      </c>
      <c r="B54" s="30" t="s">
        <v>178</v>
      </c>
      <c r="C54" s="13"/>
      <c r="D54" s="13"/>
      <c r="E54" s="13">
        <v>8</v>
      </c>
      <c r="F54" s="13"/>
      <c r="G54" s="13"/>
      <c r="H54" s="13"/>
      <c r="I54" s="6"/>
      <c r="J54" s="13"/>
      <c r="K54" s="22">
        <f t="shared" si="6"/>
        <v>8</v>
      </c>
      <c r="L54" s="23" t="s">
        <v>26</v>
      </c>
      <c r="M54" s="14"/>
      <c r="N54" s="15">
        <f t="shared" si="7"/>
        <v>0</v>
      </c>
      <c r="O54" s="16">
        <v>0.23</v>
      </c>
      <c r="P54" s="17">
        <f t="shared" si="4"/>
        <v>0</v>
      </c>
      <c r="Q54" s="17">
        <f t="shared" si="5"/>
        <v>0</v>
      </c>
    </row>
    <row r="55" spans="1:17" ht="38.25">
      <c r="A55" s="6" t="s">
        <v>126</v>
      </c>
      <c r="B55" s="30" t="s">
        <v>179</v>
      </c>
      <c r="C55" s="13"/>
      <c r="D55" s="13"/>
      <c r="E55" s="13">
        <v>8</v>
      </c>
      <c r="F55" s="13"/>
      <c r="G55" s="13"/>
      <c r="H55" s="13"/>
      <c r="I55" s="6"/>
      <c r="J55" s="13"/>
      <c r="K55" s="22">
        <f t="shared" si="6"/>
        <v>8</v>
      </c>
      <c r="L55" s="23" t="s">
        <v>26</v>
      </c>
      <c r="M55" s="18"/>
      <c r="N55" s="15">
        <f t="shared" si="7"/>
        <v>0</v>
      </c>
      <c r="O55" s="16">
        <v>0.23</v>
      </c>
      <c r="P55" s="17">
        <f t="shared" si="4"/>
        <v>0</v>
      </c>
      <c r="Q55" s="17">
        <f t="shared" si="5"/>
        <v>0</v>
      </c>
    </row>
    <row r="56" spans="1:17" ht="38.25">
      <c r="A56" s="6" t="s">
        <v>64</v>
      </c>
      <c r="B56" s="30" t="s">
        <v>180</v>
      </c>
      <c r="C56" s="13"/>
      <c r="D56" s="13"/>
      <c r="E56" s="13">
        <v>5</v>
      </c>
      <c r="F56" s="13"/>
      <c r="G56" s="13"/>
      <c r="H56" s="13"/>
      <c r="I56" s="6"/>
      <c r="J56" s="13"/>
      <c r="K56" s="22">
        <f t="shared" si="6"/>
        <v>5</v>
      </c>
      <c r="L56" s="23" t="s">
        <v>26</v>
      </c>
      <c r="M56" s="18"/>
      <c r="N56" s="15">
        <f t="shared" si="7"/>
        <v>0</v>
      </c>
      <c r="O56" s="16">
        <v>0.23</v>
      </c>
      <c r="P56" s="17">
        <f t="shared" si="4"/>
        <v>0</v>
      </c>
      <c r="Q56" s="17">
        <f t="shared" si="5"/>
        <v>0</v>
      </c>
    </row>
    <row r="57" spans="1:17" ht="38.25">
      <c r="A57" s="6" t="s">
        <v>65</v>
      </c>
      <c r="B57" s="30" t="s">
        <v>181</v>
      </c>
      <c r="C57" s="13"/>
      <c r="D57" s="13"/>
      <c r="E57" s="13">
        <v>5</v>
      </c>
      <c r="F57" s="13"/>
      <c r="G57" s="13"/>
      <c r="H57" s="13"/>
      <c r="I57" s="6"/>
      <c r="J57" s="13"/>
      <c r="K57" s="22">
        <f t="shared" si="6"/>
        <v>5</v>
      </c>
      <c r="L57" s="23" t="s">
        <v>26</v>
      </c>
      <c r="M57" s="18"/>
      <c r="N57" s="15">
        <f t="shared" si="7"/>
        <v>0</v>
      </c>
      <c r="O57" s="16">
        <v>0.23</v>
      </c>
      <c r="P57" s="17">
        <f t="shared" si="4"/>
        <v>0</v>
      </c>
      <c r="Q57" s="17">
        <f t="shared" si="5"/>
        <v>0</v>
      </c>
    </row>
    <row r="58" spans="1:17" ht="38.25">
      <c r="A58" s="6" t="s">
        <v>66</v>
      </c>
      <c r="B58" s="30" t="s">
        <v>182</v>
      </c>
      <c r="C58" s="13"/>
      <c r="D58" s="13"/>
      <c r="E58" s="13">
        <v>5</v>
      </c>
      <c r="F58" s="13"/>
      <c r="G58" s="13"/>
      <c r="H58" s="13"/>
      <c r="I58" s="6"/>
      <c r="J58" s="13"/>
      <c r="K58" s="22">
        <f t="shared" si="6"/>
        <v>5</v>
      </c>
      <c r="L58" s="23" t="s">
        <v>26</v>
      </c>
      <c r="M58" s="18"/>
      <c r="N58" s="15">
        <f t="shared" si="7"/>
        <v>0</v>
      </c>
      <c r="O58" s="16">
        <v>0.23</v>
      </c>
      <c r="P58" s="17">
        <f t="shared" si="4"/>
        <v>0</v>
      </c>
      <c r="Q58" s="17">
        <f t="shared" si="5"/>
        <v>0</v>
      </c>
    </row>
    <row r="59" spans="1:17" ht="25.5">
      <c r="A59" s="6" t="s">
        <v>67</v>
      </c>
      <c r="B59" s="12" t="s">
        <v>113</v>
      </c>
      <c r="C59" s="13"/>
      <c r="D59" s="13">
        <v>1</v>
      </c>
      <c r="E59" s="13"/>
      <c r="F59" s="13"/>
      <c r="G59" s="13"/>
      <c r="H59" s="13"/>
      <c r="I59" s="6"/>
      <c r="J59" s="13"/>
      <c r="K59" s="22">
        <f t="shared" si="6"/>
        <v>1</v>
      </c>
      <c r="L59" s="20" t="s">
        <v>27</v>
      </c>
      <c r="M59" s="18"/>
      <c r="N59" s="15">
        <f t="shared" si="7"/>
        <v>0</v>
      </c>
      <c r="O59" s="16">
        <v>0.23</v>
      </c>
      <c r="P59" s="17">
        <f t="shared" si="4"/>
        <v>0</v>
      </c>
      <c r="Q59" s="17">
        <f t="shared" si="5"/>
        <v>0</v>
      </c>
    </row>
    <row r="60" spans="1:17">
      <c r="A60" s="6" t="s">
        <v>68</v>
      </c>
      <c r="B60" s="12" t="s">
        <v>114</v>
      </c>
      <c r="C60" s="13"/>
      <c r="D60" s="6">
        <v>6</v>
      </c>
      <c r="E60" s="6"/>
      <c r="F60" s="6"/>
      <c r="G60" s="13"/>
      <c r="H60" s="13"/>
      <c r="I60" s="6"/>
      <c r="J60" s="13"/>
      <c r="K60" s="22">
        <f t="shared" si="6"/>
        <v>6</v>
      </c>
      <c r="L60" s="23" t="s">
        <v>26</v>
      </c>
      <c r="M60" s="18"/>
      <c r="N60" s="15">
        <f t="shared" si="7"/>
        <v>0</v>
      </c>
      <c r="O60" s="16">
        <v>0.23</v>
      </c>
      <c r="P60" s="17">
        <f t="shared" si="4"/>
        <v>0</v>
      </c>
      <c r="Q60" s="17">
        <f t="shared" si="5"/>
        <v>0</v>
      </c>
    </row>
    <row r="61" spans="1:17" s="31" customFormat="1">
      <c r="A61" s="6" t="s">
        <v>69</v>
      </c>
      <c r="B61" s="12" t="s">
        <v>115</v>
      </c>
      <c r="C61" s="13"/>
      <c r="D61" s="6">
        <v>2</v>
      </c>
      <c r="E61" s="6"/>
      <c r="F61" s="6"/>
      <c r="G61" s="13"/>
      <c r="H61" s="13"/>
      <c r="I61" s="6"/>
      <c r="J61" s="13"/>
      <c r="K61" s="22">
        <f t="shared" si="6"/>
        <v>2</v>
      </c>
      <c r="L61" s="23" t="s">
        <v>26</v>
      </c>
      <c r="M61" s="14"/>
      <c r="N61" s="15">
        <f t="shared" si="7"/>
        <v>0</v>
      </c>
      <c r="O61" s="16">
        <v>0.23</v>
      </c>
      <c r="P61" s="17">
        <f t="shared" si="4"/>
        <v>0</v>
      </c>
      <c r="Q61" s="17">
        <f t="shared" si="5"/>
        <v>0</v>
      </c>
    </row>
    <row r="62" spans="1:17">
      <c r="A62" s="6" t="s">
        <v>70</v>
      </c>
      <c r="B62" s="12" t="s">
        <v>116</v>
      </c>
      <c r="C62" s="13"/>
      <c r="D62" s="6">
        <v>6</v>
      </c>
      <c r="E62" s="6"/>
      <c r="F62" s="6"/>
      <c r="G62" s="13"/>
      <c r="H62" s="13"/>
      <c r="I62" s="6"/>
      <c r="J62" s="13"/>
      <c r="K62" s="22">
        <f t="shared" si="6"/>
        <v>6</v>
      </c>
      <c r="L62" s="23" t="s">
        <v>26</v>
      </c>
      <c r="M62" s="14"/>
      <c r="N62" s="15">
        <f t="shared" si="7"/>
        <v>0</v>
      </c>
      <c r="O62" s="16">
        <v>0.23</v>
      </c>
      <c r="P62" s="17">
        <f t="shared" si="4"/>
        <v>0</v>
      </c>
      <c r="Q62" s="17">
        <f t="shared" si="5"/>
        <v>0</v>
      </c>
    </row>
    <row r="63" spans="1:17">
      <c r="A63" s="6" t="s">
        <v>71</v>
      </c>
      <c r="B63" s="12" t="s">
        <v>117</v>
      </c>
      <c r="C63" s="13"/>
      <c r="D63" s="6">
        <v>6</v>
      </c>
      <c r="E63" s="6"/>
      <c r="F63" s="6"/>
      <c r="G63" s="13"/>
      <c r="H63" s="13"/>
      <c r="I63" s="6"/>
      <c r="J63" s="13"/>
      <c r="K63" s="22">
        <f t="shared" si="6"/>
        <v>6</v>
      </c>
      <c r="L63" s="23" t="s">
        <v>26</v>
      </c>
      <c r="M63" s="18"/>
      <c r="N63" s="15">
        <f t="shared" si="7"/>
        <v>0</v>
      </c>
      <c r="O63" s="16">
        <v>0.23</v>
      </c>
      <c r="P63" s="17">
        <f t="shared" si="4"/>
        <v>0</v>
      </c>
      <c r="Q63" s="17">
        <f t="shared" si="5"/>
        <v>0</v>
      </c>
    </row>
    <row r="64" spans="1:17">
      <c r="A64" s="6" t="s">
        <v>72</v>
      </c>
      <c r="B64" s="12" t="s">
        <v>118</v>
      </c>
      <c r="C64" s="13"/>
      <c r="D64" s="6">
        <v>6</v>
      </c>
      <c r="E64" s="6"/>
      <c r="F64" s="6"/>
      <c r="G64" s="13"/>
      <c r="H64" s="13"/>
      <c r="I64" s="6"/>
      <c r="J64" s="13"/>
      <c r="K64" s="22">
        <f t="shared" si="6"/>
        <v>6</v>
      </c>
      <c r="L64" s="23" t="s">
        <v>26</v>
      </c>
      <c r="M64" s="14"/>
      <c r="N64" s="15">
        <f t="shared" si="7"/>
        <v>0</v>
      </c>
      <c r="O64" s="16">
        <v>0.23</v>
      </c>
      <c r="P64" s="17">
        <f t="shared" si="4"/>
        <v>0</v>
      </c>
      <c r="Q64" s="17">
        <f t="shared" si="5"/>
        <v>0</v>
      </c>
    </row>
    <row r="65" spans="1:17">
      <c r="A65" s="6" t="s">
        <v>73</v>
      </c>
      <c r="B65" s="12" t="s">
        <v>119</v>
      </c>
      <c r="C65" s="13"/>
      <c r="D65" s="6">
        <v>6</v>
      </c>
      <c r="E65" s="6"/>
      <c r="F65" s="6"/>
      <c r="G65" s="13"/>
      <c r="H65" s="13"/>
      <c r="I65" s="6"/>
      <c r="J65" s="13"/>
      <c r="K65" s="22">
        <f t="shared" si="6"/>
        <v>6</v>
      </c>
      <c r="L65" s="23" t="s">
        <v>26</v>
      </c>
      <c r="M65" s="18"/>
      <c r="N65" s="15">
        <f t="shared" si="7"/>
        <v>0</v>
      </c>
      <c r="O65" s="16">
        <v>0.23</v>
      </c>
      <c r="P65" s="17">
        <f t="shared" si="4"/>
        <v>0</v>
      </c>
      <c r="Q65" s="17">
        <f t="shared" si="5"/>
        <v>0</v>
      </c>
    </row>
    <row r="66" spans="1:17">
      <c r="A66" s="6" t="s">
        <v>127</v>
      </c>
      <c r="B66" s="12" t="s">
        <v>120</v>
      </c>
      <c r="C66" s="13"/>
      <c r="D66" s="6">
        <v>6</v>
      </c>
      <c r="E66" s="6"/>
      <c r="F66" s="6"/>
      <c r="G66" s="13"/>
      <c r="H66" s="13"/>
      <c r="I66" s="6"/>
      <c r="J66" s="13"/>
      <c r="K66" s="22">
        <f t="shared" si="6"/>
        <v>6</v>
      </c>
      <c r="L66" s="23" t="s">
        <v>26</v>
      </c>
      <c r="M66" s="18"/>
      <c r="N66" s="15">
        <f t="shared" si="7"/>
        <v>0</v>
      </c>
      <c r="O66" s="16">
        <v>0.23</v>
      </c>
      <c r="P66" s="17">
        <f t="shared" si="4"/>
        <v>0</v>
      </c>
      <c r="Q66" s="17">
        <f t="shared" si="5"/>
        <v>0</v>
      </c>
    </row>
    <row r="67" spans="1:17">
      <c r="A67" s="6" t="s">
        <v>128</v>
      </c>
      <c r="B67" s="12" t="s">
        <v>121</v>
      </c>
      <c r="C67" s="13"/>
      <c r="D67" s="6">
        <v>6</v>
      </c>
      <c r="E67" s="6"/>
      <c r="F67" s="6"/>
      <c r="G67" s="13"/>
      <c r="H67" s="13"/>
      <c r="I67" s="6"/>
      <c r="J67" s="13"/>
      <c r="K67" s="22">
        <f t="shared" si="6"/>
        <v>6</v>
      </c>
      <c r="L67" s="23" t="s">
        <v>26</v>
      </c>
      <c r="M67" s="14"/>
      <c r="N67" s="15">
        <f t="shared" si="7"/>
        <v>0</v>
      </c>
      <c r="O67" s="16">
        <v>0.23</v>
      </c>
      <c r="P67" s="17">
        <f t="shared" si="4"/>
        <v>0</v>
      </c>
      <c r="Q67" s="17">
        <f t="shared" si="5"/>
        <v>0</v>
      </c>
    </row>
    <row r="68" spans="1:17">
      <c r="A68" s="6" t="s">
        <v>74</v>
      </c>
      <c r="B68" s="12" t="s">
        <v>122</v>
      </c>
      <c r="C68" s="13"/>
      <c r="D68" s="6">
        <v>6</v>
      </c>
      <c r="E68" s="6"/>
      <c r="F68" s="6"/>
      <c r="G68" s="13"/>
      <c r="H68" s="13"/>
      <c r="I68" s="6"/>
      <c r="J68" s="13"/>
      <c r="K68" s="22">
        <f t="shared" si="6"/>
        <v>6</v>
      </c>
      <c r="L68" s="23" t="s">
        <v>26</v>
      </c>
      <c r="M68" s="18"/>
      <c r="N68" s="15">
        <f t="shared" si="7"/>
        <v>0</v>
      </c>
      <c r="O68" s="16">
        <v>0.23</v>
      </c>
      <c r="P68" s="17">
        <f t="shared" si="4"/>
        <v>0</v>
      </c>
      <c r="Q68" s="17">
        <f t="shared" si="5"/>
        <v>0</v>
      </c>
    </row>
    <row r="69" spans="1:17" ht="25.5">
      <c r="A69" s="6" t="s">
        <v>129</v>
      </c>
      <c r="B69" s="12" t="s">
        <v>124</v>
      </c>
      <c r="C69" s="13"/>
      <c r="D69" s="13"/>
      <c r="E69" s="13"/>
      <c r="F69" s="13"/>
      <c r="G69" s="13"/>
      <c r="H69" s="13">
        <v>2</v>
      </c>
      <c r="I69" s="6"/>
      <c r="J69" s="13"/>
      <c r="K69" s="22">
        <f t="shared" si="6"/>
        <v>2</v>
      </c>
      <c r="L69" s="20" t="s">
        <v>27</v>
      </c>
      <c r="M69" s="14"/>
      <c r="N69" s="15">
        <f t="shared" si="7"/>
        <v>0</v>
      </c>
      <c r="O69" s="16">
        <v>0.23</v>
      </c>
      <c r="P69" s="17">
        <f t="shared" si="4"/>
        <v>0</v>
      </c>
      <c r="Q69" s="17">
        <f t="shared" si="5"/>
        <v>0</v>
      </c>
    </row>
    <row r="70" spans="1:17" ht="38.25">
      <c r="A70" s="6" t="s">
        <v>75</v>
      </c>
      <c r="B70" s="12" t="s">
        <v>176</v>
      </c>
      <c r="C70" s="13"/>
      <c r="D70" s="13"/>
      <c r="E70" s="13">
        <v>80</v>
      </c>
      <c r="F70" s="13"/>
      <c r="G70" s="13"/>
      <c r="H70" s="13"/>
      <c r="I70" s="6">
        <v>1</v>
      </c>
      <c r="J70" s="13"/>
      <c r="K70" s="22">
        <f t="shared" si="6"/>
        <v>81</v>
      </c>
      <c r="L70" s="24" t="s">
        <v>79</v>
      </c>
      <c r="M70" s="18"/>
      <c r="N70" s="15">
        <f t="shared" si="7"/>
        <v>0</v>
      </c>
      <c r="O70" s="16">
        <v>0.23</v>
      </c>
      <c r="P70" s="17">
        <f t="shared" si="4"/>
        <v>0</v>
      </c>
      <c r="Q70" s="17">
        <f t="shared" si="5"/>
        <v>0</v>
      </c>
    </row>
    <row r="71" spans="1:17" ht="38.25">
      <c r="A71" s="6" t="s">
        <v>130</v>
      </c>
      <c r="B71" s="26" t="s">
        <v>135</v>
      </c>
      <c r="C71" s="13"/>
      <c r="D71" s="13">
        <v>1</v>
      </c>
      <c r="E71" s="13"/>
      <c r="F71" s="13"/>
      <c r="G71" s="13"/>
      <c r="H71" s="13"/>
      <c r="I71" s="6"/>
      <c r="J71" s="13"/>
      <c r="K71" s="22">
        <f t="shared" si="6"/>
        <v>1</v>
      </c>
      <c r="L71" s="20" t="s">
        <v>27</v>
      </c>
      <c r="M71" s="18"/>
      <c r="N71" s="15">
        <f t="shared" si="7"/>
        <v>0</v>
      </c>
      <c r="O71" s="16">
        <v>0.23</v>
      </c>
      <c r="P71" s="17">
        <f t="shared" si="4"/>
        <v>0</v>
      </c>
      <c r="Q71" s="17">
        <f t="shared" si="5"/>
        <v>0</v>
      </c>
    </row>
    <row r="72" spans="1:17">
      <c r="A72" s="7"/>
      <c r="B72" s="9" t="s">
        <v>80</v>
      </c>
      <c r="C72" s="28">
        <f t="shared" ref="C72:K72" si="8">SUM(C9:C71)</f>
        <v>58</v>
      </c>
      <c r="D72" s="28">
        <f t="shared" si="8"/>
        <v>384</v>
      </c>
      <c r="E72" s="28">
        <f t="shared" si="8"/>
        <v>213</v>
      </c>
      <c r="F72" s="28">
        <f t="shared" si="8"/>
        <v>23</v>
      </c>
      <c r="G72" s="28">
        <f t="shared" si="8"/>
        <v>33</v>
      </c>
      <c r="H72" s="28">
        <f t="shared" si="8"/>
        <v>47</v>
      </c>
      <c r="I72" s="28">
        <f t="shared" si="8"/>
        <v>44</v>
      </c>
      <c r="J72" s="28">
        <f t="shared" si="8"/>
        <v>186</v>
      </c>
      <c r="K72" s="28">
        <f t="shared" si="8"/>
        <v>988</v>
      </c>
      <c r="L72" s="10" t="s">
        <v>81</v>
      </c>
      <c r="M72" s="8"/>
      <c r="N72" s="29">
        <f>SUM(N9:N71)</f>
        <v>0</v>
      </c>
      <c r="O72" s="11" t="s">
        <v>81</v>
      </c>
      <c r="P72" s="29">
        <f>SUM(P9:P71)</f>
        <v>0</v>
      </c>
      <c r="Q72" s="29">
        <f>SUM(Q9:Q71)</f>
        <v>0</v>
      </c>
    </row>
    <row r="74" spans="1:17">
      <c r="A74" s="41" t="s">
        <v>193</v>
      </c>
      <c r="B74" s="42"/>
      <c r="C74" s="42"/>
      <c r="D74" s="42"/>
      <c r="E74" s="42"/>
      <c r="F74" s="42"/>
      <c r="G74" s="42"/>
      <c r="H74" s="42"/>
    </row>
    <row r="75" spans="1:17">
      <c r="A75" s="42" t="s">
        <v>194</v>
      </c>
      <c r="B75" s="42"/>
      <c r="C75" s="42"/>
      <c r="D75" s="42"/>
      <c r="E75" s="42"/>
      <c r="F75" s="42"/>
      <c r="G75" s="42"/>
      <c r="H75" s="42"/>
    </row>
    <row r="77" spans="1:17">
      <c r="A77" s="43" t="s">
        <v>195</v>
      </c>
      <c r="B77" s="44"/>
      <c r="C77" s="44"/>
      <c r="D77" s="44"/>
      <c r="E77" s="44"/>
      <c r="F77" s="44"/>
      <c r="G77" s="44"/>
      <c r="H77" s="44"/>
      <c r="I77" s="44"/>
    </row>
    <row r="78" spans="1:17">
      <c r="A78" s="45" t="s">
        <v>196</v>
      </c>
      <c r="B78" s="44"/>
      <c r="C78" s="44"/>
      <c r="D78" s="44"/>
      <c r="E78" s="44"/>
      <c r="F78" s="44"/>
      <c r="G78" s="44"/>
      <c r="H78" s="44"/>
      <c r="I78" s="44"/>
    </row>
    <row r="79" spans="1:17">
      <c r="A79" s="45" t="s">
        <v>197</v>
      </c>
      <c r="B79" s="44"/>
      <c r="C79" s="44"/>
      <c r="D79" s="44"/>
      <c r="E79" s="44"/>
      <c r="F79" s="44"/>
      <c r="G79" s="44"/>
      <c r="H79" s="44"/>
      <c r="I79" s="44"/>
    </row>
    <row r="80" spans="1:17">
      <c r="A80" s="46" t="s">
        <v>198</v>
      </c>
      <c r="B80" s="44"/>
      <c r="C80" s="44"/>
      <c r="D80" s="44"/>
      <c r="E80" s="44"/>
      <c r="F80" s="44"/>
      <c r="G80" s="44"/>
      <c r="H80" s="44"/>
      <c r="I80" s="44"/>
    </row>
    <row r="81" spans="1:9">
      <c r="A81" s="45" t="s">
        <v>199</v>
      </c>
      <c r="B81" s="44"/>
      <c r="C81" s="44"/>
      <c r="D81" s="44"/>
      <c r="E81" s="44"/>
      <c r="F81" s="44"/>
      <c r="G81" s="44"/>
      <c r="H81" s="44"/>
      <c r="I81" s="44"/>
    </row>
    <row r="82" spans="1:9">
      <c r="A82" s="46" t="s">
        <v>200</v>
      </c>
      <c r="B82" s="44"/>
      <c r="C82" s="44"/>
      <c r="D82" s="44"/>
      <c r="E82" s="44"/>
      <c r="F82" s="44"/>
      <c r="G82" s="44"/>
      <c r="H82" s="44"/>
      <c r="I82" s="44"/>
    </row>
    <row r="83" spans="1:9">
      <c r="A83" s="45" t="s">
        <v>201</v>
      </c>
      <c r="B83" s="44"/>
      <c r="C83" s="44"/>
      <c r="D83" s="44"/>
      <c r="E83" s="44"/>
      <c r="F83" s="44"/>
      <c r="G83" s="44"/>
      <c r="H83" s="44"/>
      <c r="I83" s="44"/>
    </row>
    <row r="84" spans="1:9">
      <c r="A84" s="45" t="s">
        <v>202</v>
      </c>
      <c r="B84" s="44"/>
      <c r="C84" s="44"/>
      <c r="D84" s="44"/>
      <c r="E84" s="44"/>
      <c r="F84" s="44"/>
      <c r="G84" s="44"/>
      <c r="H84" s="44"/>
      <c r="I84" s="44"/>
    </row>
    <row r="85" spans="1:9">
      <c r="A85" s="45" t="s">
        <v>203</v>
      </c>
      <c r="B85" s="44"/>
      <c r="C85" s="44"/>
      <c r="D85" s="44"/>
      <c r="E85" s="44"/>
      <c r="F85" s="44"/>
      <c r="G85" s="44"/>
      <c r="H85" s="44"/>
      <c r="I85" s="44"/>
    </row>
    <row r="86" spans="1:9">
      <c r="A86" s="45" t="s">
        <v>204</v>
      </c>
      <c r="B86" s="44"/>
      <c r="C86" s="44"/>
      <c r="D86" s="44"/>
      <c r="E86" s="44"/>
      <c r="F86" s="44"/>
      <c r="G86" s="44"/>
      <c r="H86" s="44"/>
      <c r="I86" s="44"/>
    </row>
    <row r="87" spans="1:9" ht="68.25" customHeight="1">
      <c r="A87" s="46" t="s">
        <v>205</v>
      </c>
      <c r="B87" s="44"/>
      <c r="C87" s="44"/>
      <c r="D87" s="44"/>
      <c r="E87" s="44"/>
      <c r="F87" s="44"/>
      <c r="G87" s="44"/>
      <c r="H87" s="44"/>
      <c r="I87" s="44"/>
    </row>
    <row r="88" spans="1:9">
      <c r="A88" s="45" t="s">
        <v>206</v>
      </c>
      <c r="B88" s="44"/>
      <c r="C88" s="44"/>
      <c r="D88" s="44"/>
      <c r="E88" s="44"/>
      <c r="F88" s="44"/>
      <c r="G88" s="44"/>
      <c r="H88" s="44"/>
      <c r="I88" s="44"/>
    </row>
    <row r="89" spans="1:9">
      <c r="A89" s="45" t="s">
        <v>207</v>
      </c>
      <c r="B89" s="44"/>
      <c r="C89" s="44"/>
      <c r="D89" s="44"/>
      <c r="E89" s="44"/>
      <c r="F89" s="44"/>
      <c r="G89" s="44"/>
      <c r="H89" s="44"/>
      <c r="I89" s="44"/>
    </row>
    <row r="90" spans="1:9">
      <c r="A90" s="45" t="s">
        <v>208</v>
      </c>
      <c r="B90" s="44"/>
      <c r="C90" s="44"/>
      <c r="D90" s="44"/>
      <c r="E90" s="44"/>
      <c r="F90" s="44"/>
      <c r="G90" s="44"/>
      <c r="H90" s="44"/>
      <c r="I90" s="44"/>
    </row>
    <row r="91" spans="1:9">
      <c r="A91" s="46" t="s">
        <v>209</v>
      </c>
      <c r="B91" s="44"/>
      <c r="C91" s="44"/>
      <c r="D91" s="44"/>
      <c r="E91" s="44"/>
      <c r="F91" s="44"/>
      <c r="G91" s="44"/>
      <c r="H91" s="44"/>
      <c r="I91" s="44"/>
    </row>
    <row r="92" spans="1:9">
      <c r="A92" s="45" t="s">
        <v>210</v>
      </c>
      <c r="B92" s="44"/>
      <c r="C92" s="44"/>
      <c r="D92" s="44"/>
      <c r="E92" s="44"/>
      <c r="F92" s="44"/>
      <c r="G92" s="44"/>
      <c r="H92" s="44"/>
      <c r="I92" s="44"/>
    </row>
    <row r="93" spans="1:9">
      <c r="A93" s="45" t="s">
        <v>211</v>
      </c>
      <c r="B93" s="44"/>
      <c r="C93" s="44"/>
      <c r="D93" s="44"/>
      <c r="E93" s="44"/>
      <c r="F93" s="44"/>
      <c r="G93" s="44"/>
      <c r="H93" s="44"/>
      <c r="I93" s="44"/>
    </row>
    <row r="94" spans="1:9">
      <c r="A94" s="46" t="s">
        <v>212</v>
      </c>
      <c r="B94" s="44"/>
      <c r="C94" s="44"/>
      <c r="D94" s="44"/>
      <c r="E94" s="44"/>
      <c r="F94" s="44"/>
      <c r="G94" s="44"/>
      <c r="H94" s="44"/>
      <c r="I94" s="44"/>
    </row>
    <row r="95" spans="1:9">
      <c r="A95" s="45" t="s">
        <v>213</v>
      </c>
      <c r="B95" s="44"/>
      <c r="C95" s="44"/>
      <c r="D95" s="44"/>
      <c r="E95" s="44"/>
      <c r="F95" s="44"/>
      <c r="G95" s="44"/>
      <c r="H95" s="44"/>
      <c r="I95" s="44"/>
    </row>
    <row r="96" spans="1:9">
      <c r="A96" s="45" t="s">
        <v>214</v>
      </c>
      <c r="B96" s="44"/>
      <c r="C96" s="44"/>
      <c r="D96" s="44"/>
      <c r="E96" s="44"/>
      <c r="F96" s="44"/>
      <c r="G96" s="44"/>
      <c r="H96" s="44"/>
      <c r="I96" s="44"/>
    </row>
    <row r="97" spans="1:9">
      <c r="A97" s="45" t="s">
        <v>215</v>
      </c>
      <c r="B97" s="44"/>
      <c r="C97" s="44"/>
      <c r="D97" s="44"/>
      <c r="E97" s="44"/>
      <c r="F97" s="44"/>
      <c r="G97" s="44"/>
      <c r="H97" s="44"/>
      <c r="I97" s="44"/>
    </row>
    <row r="98" spans="1:9">
      <c r="A98" s="45" t="s">
        <v>216</v>
      </c>
      <c r="B98" s="44"/>
      <c r="C98" s="44"/>
      <c r="D98" s="44"/>
      <c r="E98" s="44"/>
      <c r="F98" s="44"/>
      <c r="G98" s="44"/>
      <c r="H98" s="44"/>
      <c r="I98" s="44"/>
    </row>
    <row r="99" spans="1:9">
      <c r="A99" s="46" t="s">
        <v>217</v>
      </c>
      <c r="B99" s="44"/>
      <c r="C99" s="44"/>
      <c r="D99" s="44"/>
      <c r="E99" s="44"/>
      <c r="F99" s="44"/>
      <c r="G99" s="44"/>
      <c r="H99" s="44"/>
      <c r="I99" s="44"/>
    </row>
    <row r="100" spans="1:9">
      <c r="A100" s="45" t="s">
        <v>218</v>
      </c>
      <c r="B100" s="44"/>
      <c r="C100" s="44"/>
      <c r="D100" s="44"/>
      <c r="E100" s="44"/>
      <c r="F100" s="44"/>
      <c r="G100" s="44"/>
      <c r="H100" s="44"/>
      <c r="I100" s="44"/>
    </row>
    <row r="101" spans="1:9">
      <c r="A101" s="45" t="s">
        <v>219</v>
      </c>
      <c r="B101" s="44"/>
      <c r="C101" s="44"/>
      <c r="D101" s="44"/>
      <c r="E101" s="44"/>
      <c r="F101" s="44"/>
      <c r="G101" s="44"/>
      <c r="H101" s="44"/>
      <c r="I101" s="44"/>
    </row>
    <row r="102" spans="1:9">
      <c r="A102" s="45" t="s">
        <v>220</v>
      </c>
      <c r="B102" s="44"/>
      <c r="C102" s="44"/>
      <c r="D102" s="44"/>
      <c r="E102" s="44"/>
      <c r="F102" s="44"/>
      <c r="G102" s="44"/>
      <c r="H102" s="44"/>
      <c r="I102" s="44"/>
    </row>
    <row r="103" spans="1:9">
      <c r="A103" s="45" t="s">
        <v>221</v>
      </c>
      <c r="B103" s="44"/>
      <c r="C103" s="44"/>
      <c r="D103" s="44"/>
      <c r="E103" s="44"/>
      <c r="F103" s="44"/>
      <c r="G103" s="44"/>
      <c r="H103" s="44"/>
      <c r="I103" s="44"/>
    </row>
    <row r="104" spans="1:9">
      <c r="A104" s="45" t="s">
        <v>222</v>
      </c>
      <c r="B104" s="44"/>
      <c r="C104" s="44"/>
      <c r="D104" s="44"/>
      <c r="E104" s="44"/>
      <c r="F104" s="44"/>
      <c r="G104" s="44"/>
      <c r="H104" s="44"/>
      <c r="I104" s="44"/>
    </row>
    <row r="105" spans="1:9">
      <c r="A105" s="45" t="s">
        <v>223</v>
      </c>
      <c r="B105" s="44"/>
      <c r="C105" s="44"/>
      <c r="D105" s="44"/>
      <c r="E105" s="44"/>
      <c r="F105" s="44"/>
      <c r="G105" s="44"/>
      <c r="H105" s="44"/>
      <c r="I105" s="44"/>
    </row>
    <row r="106" spans="1:9">
      <c r="A106" s="46" t="s">
        <v>224</v>
      </c>
      <c r="B106" s="44"/>
      <c r="C106" s="44"/>
      <c r="D106" s="44"/>
      <c r="E106" s="44"/>
      <c r="F106" s="44"/>
      <c r="G106" s="44"/>
      <c r="H106" s="44"/>
      <c r="I106" s="44"/>
    </row>
    <row r="107" spans="1:9">
      <c r="A107" s="45" t="s">
        <v>225</v>
      </c>
      <c r="B107" s="44"/>
      <c r="C107" s="44"/>
      <c r="D107" s="44"/>
      <c r="E107" s="44"/>
      <c r="F107" s="44"/>
      <c r="G107" s="44"/>
      <c r="H107" s="44"/>
      <c r="I107" s="44"/>
    </row>
    <row r="108" spans="1:9">
      <c r="A108" s="45" t="s">
        <v>226</v>
      </c>
      <c r="B108" s="44"/>
      <c r="C108" s="44"/>
      <c r="D108" s="44"/>
      <c r="E108" s="44"/>
      <c r="F108" s="44"/>
      <c r="G108" s="44"/>
      <c r="H108" s="44"/>
      <c r="I108" s="44"/>
    </row>
    <row r="109" spans="1:9">
      <c r="A109" s="46" t="s">
        <v>227</v>
      </c>
      <c r="B109" s="44"/>
      <c r="C109" s="44"/>
      <c r="D109" s="44"/>
      <c r="E109" s="44"/>
      <c r="F109" s="44"/>
      <c r="G109" s="44"/>
      <c r="H109" s="44"/>
      <c r="I109" s="44"/>
    </row>
    <row r="110" spans="1:9">
      <c r="A110" s="45" t="s">
        <v>228</v>
      </c>
      <c r="B110" s="44"/>
      <c r="C110" s="44"/>
      <c r="D110" s="44"/>
      <c r="E110" s="44"/>
      <c r="F110" s="44"/>
      <c r="G110" s="44"/>
      <c r="H110" s="44"/>
      <c r="I110" s="44"/>
    </row>
    <row r="111" spans="1:9">
      <c r="A111" s="45" t="s">
        <v>229</v>
      </c>
      <c r="B111" s="44"/>
      <c r="C111" s="44"/>
      <c r="D111" s="44"/>
      <c r="E111" s="44"/>
      <c r="F111" s="44"/>
      <c r="G111" s="44"/>
      <c r="H111" s="44"/>
      <c r="I111" s="44"/>
    </row>
    <row r="112" spans="1:9">
      <c r="A112" s="45" t="s">
        <v>230</v>
      </c>
      <c r="B112" s="44"/>
      <c r="C112" s="44"/>
      <c r="D112" s="44"/>
      <c r="E112" s="44"/>
      <c r="F112" s="44"/>
      <c r="G112" s="44"/>
      <c r="H112" s="44"/>
      <c r="I112" s="44"/>
    </row>
    <row r="113" spans="1:9">
      <c r="A113" s="46" t="s">
        <v>231</v>
      </c>
      <c r="B113" s="44"/>
      <c r="C113" s="44"/>
      <c r="D113" s="44"/>
      <c r="E113" s="44"/>
      <c r="F113" s="44"/>
      <c r="G113" s="44"/>
      <c r="H113" s="44"/>
      <c r="I113" s="44"/>
    </row>
    <row r="114" spans="1:9">
      <c r="A114" s="45" t="s">
        <v>232</v>
      </c>
      <c r="B114" s="44"/>
      <c r="C114" s="44"/>
      <c r="D114" s="44"/>
      <c r="E114" s="44"/>
      <c r="F114" s="44"/>
      <c r="G114" s="44"/>
      <c r="H114" s="44"/>
      <c r="I114" s="44"/>
    </row>
    <row r="115" spans="1:9">
      <c r="A115" s="45"/>
      <c r="B115" s="44"/>
      <c r="C115" s="44"/>
      <c r="D115" s="44"/>
      <c r="E115" s="44"/>
      <c r="F115" s="44"/>
      <c r="G115" s="44"/>
      <c r="H115" s="44"/>
      <c r="I115" s="44"/>
    </row>
    <row r="116" spans="1:9">
      <c r="A116" s="45"/>
      <c r="B116" s="44"/>
      <c r="C116" s="44"/>
      <c r="D116" s="44"/>
      <c r="E116" s="44"/>
      <c r="F116" s="44"/>
      <c r="G116" s="44"/>
      <c r="H116" s="44"/>
      <c r="I116" s="44"/>
    </row>
    <row r="117" spans="1:9">
      <c r="A117" s="47" t="s">
        <v>233</v>
      </c>
      <c r="B117" s="44"/>
      <c r="C117" s="44"/>
      <c r="D117" s="44"/>
      <c r="E117" s="44"/>
      <c r="F117" s="44"/>
      <c r="G117" s="44"/>
      <c r="H117" s="44"/>
      <c r="I117" s="44"/>
    </row>
    <row r="118" spans="1:9">
      <c r="A118" s="47" t="s">
        <v>234</v>
      </c>
      <c r="B118" s="44"/>
      <c r="C118" s="44"/>
      <c r="D118" s="44"/>
      <c r="E118" s="44"/>
      <c r="F118" s="44"/>
      <c r="G118" s="44"/>
      <c r="H118" s="44"/>
      <c r="I118" s="44"/>
    </row>
    <row r="119" spans="1:9">
      <c r="A119" s="47" t="s">
        <v>235</v>
      </c>
      <c r="B119" s="44"/>
      <c r="C119" s="44"/>
      <c r="D119" s="44"/>
      <c r="E119" s="44"/>
      <c r="F119" s="44"/>
      <c r="G119" s="44"/>
      <c r="H119" s="44"/>
      <c r="I119" s="44"/>
    </row>
    <row r="120" spans="1:9">
      <c r="A120" s="47" t="s">
        <v>236</v>
      </c>
      <c r="B120" s="44"/>
      <c r="C120" s="44"/>
      <c r="D120" s="44"/>
      <c r="E120" s="44"/>
      <c r="F120" s="44"/>
      <c r="G120" s="44"/>
      <c r="H120" s="44"/>
      <c r="I120" s="44"/>
    </row>
  </sheetData>
  <mergeCells count="9">
    <mergeCell ref="O6:O7"/>
    <mergeCell ref="P6:P7"/>
    <mergeCell ref="Q6:Q7"/>
    <mergeCell ref="A6:A7"/>
    <mergeCell ref="B6:B7"/>
    <mergeCell ref="L6:L7"/>
    <mergeCell ref="K6:K7"/>
    <mergeCell ref="M6:M7"/>
    <mergeCell ref="N6:N7"/>
  </mergeCells>
  <conditionalFormatting sqref="B53">
    <cfRule type="duplicateValues" dxfId="52" priority="116"/>
  </conditionalFormatting>
  <conditionalFormatting sqref="B59:B67">
    <cfRule type="duplicateValues" dxfId="51" priority="115"/>
  </conditionalFormatting>
  <conditionalFormatting sqref="B69">
    <cfRule type="duplicateValues" dxfId="50" priority="113"/>
  </conditionalFormatting>
  <conditionalFormatting sqref="B71 B28 B32:B34 B38 B41:B42 B52 B36 B16:B21 B9:B11">
    <cfRule type="duplicateValues" dxfId="49" priority="118"/>
  </conditionalFormatting>
  <conditionalFormatting sqref="B22">
    <cfRule type="duplicateValues" dxfId="48" priority="82"/>
  </conditionalFormatting>
  <conditionalFormatting sqref="B23">
    <cfRule type="duplicateValues" dxfId="47" priority="81"/>
  </conditionalFormatting>
  <conditionalFormatting sqref="B12">
    <cfRule type="duplicateValues" dxfId="46" priority="76"/>
  </conditionalFormatting>
  <conditionalFormatting sqref="B13">
    <cfRule type="duplicateValues" dxfId="45" priority="75"/>
  </conditionalFormatting>
  <conditionalFormatting sqref="B14">
    <cfRule type="duplicateValues" dxfId="44" priority="74"/>
  </conditionalFormatting>
  <conditionalFormatting sqref="B15">
    <cfRule type="duplicateValues" dxfId="43" priority="73"/>
  </conditionalFormatting>
  <conditionalFormatting sqref="B25">
    <cfRule type="duplicateValues" dxfId="42" priority="64"/>
  </conditionalFormatting>
  <conditionalFormatting sqref="B27">
    <cfRule type="duplicateValues" dxfId="41" priority="62"/>
  </conditionalFormatting>
  <conditionalFormatting sqref="B37">
    <cfRule type="duplicateValues" dxfId="40" priority="57"/>
  </conditionalFormatting>
  <conditionalFormatting sqref="B35">
    <cfRule type="duplicateValues" dxfId="39" priority="56"/>
  </conditionalFormatting>
  <conditionalFormatting sqref="B24">
    <cfRule type="duplicateValues" dxfId="38" priority="39"/>
  </conditionalFormatting>
  <conditionalFormatting sqref="B26">
    <cfRule type="duplicateValues" dxfId="37" priority="37"/>
  </conditionalFormatting>
  <conditionalFormatting sqref="B29">
    <cfRule type="duplicateValues" dxfId="36" priority="34"/>
  </conditionalFormatting>
  <conditionalFormatting sqref="B30">
    <cfRule type="duplicateValues" dxfId="35" priority="33"/>
  </conditionalFormatting>
  <conditionalFormatting sqref="B31">
    <cfRule type="duplicateValues" dxfId="34" priority="32"/>
  </conditionalFormatting>
  <conditionalFormatting sqref="B39">
    <cfRule type="duplicateValues" dxfId="33" priority="30"/>
  </conditionalFormatting>
  <conditionalFormatting sqref="B40">
    <cfRule type="duplicateValues" dxfId="32" priority="29"/>
  </conditionalFormatting>
  <conditionalFormatting sqref="B43">
    <cfRule type="duplicateValues" dxfId="31" priority="28"/>
  </conditionalFormatting>
  <conditionalFormatting sqref="B44">
    <cfRule type="duplicateValues" dxfId="30" priority="27"/>
  </conditionalFormatting>
  <conditionalFormatting sqref="B45">
    <cfRule type="duplicateValues" dxfId="29" priority="26"/>
  </conditionalFormatting>
  <conditionalFormatting sqref="B46">
    <cfRule type="duplicateValues" dxfId="28" priority="25"/>
  </conditionalFormatting>
  <conditionalFormatting sqref="B47">
    <cfRule type="duplicateValues" dxfId="27" priority="24"/>
  </conditionalFormatting>
  <conditionalFormatting sqref="B48">
    <cfRule type="duplicateValues" dxfId="26" priority="23"/>
  </conditionalFormatting>
  <conditionalFormatting sqref="B49">
    <cfRule type="duplicateValues" dxfId="25" priority="22"/>
  </conditionalFormatting>
  <conditionalFormatting sqref="B50:B51">
    <cfRule type="duplicateValues" dxfId="24" priority="21"/>
  </conditionalFormatting>
  <conditionalFormatting sqref="B55">
    <cfRule type="duplicateValues" dxfId="23" priority="16"/>
  </conditionalFormatting>
  <conditionalFormatting sqref="B70">
    <cfRule type="duplicateValues" dxfId="22" priority="12"/>
  </conditionalFormatting>
  <conditionalFormatting sqref="B54">
    <cfRule type="duplicateValues" dxfId="21" priority="11"/>
  </conditionalFormatting>
  <conditionalFormatting sqref="B56">
    <cfRule type="duplicateValues" dxfId="20" priority="10"/>
  </conditionalFormatting>
  <conditionalFormatting sqref="B57">
    <cfRule type="duplicateValues" dxfId="19" priority="9"/>
  </conditionalFormatting>
  <conditionalFormatting sqref="B58">
    <cfRule type="duplicateValues" dxfId="18" priority="8"/>
  </conditionalFormatting>
  <conditionalFormatting sqref="B68">
    <cfRule type="duplicateValues" dxfId="17" priority="119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'D:\Users\jgoszczynska485\Desktop\2021 FORMULARZE SOI\[2021 SOI 1.xlsx]LISTA'!#REF!</xm:f>
          </x14:formula1>
          <xm:sqref>L53</xm:sqref>
        </x14:dataValidation>
        <x14:dataValidation type="list" allowBlank="1" showInputMessage="1" showErrorMessage="1">
          <x14:formula1>
            <xm:f>'D:\Users\jgoszczynska485\Desktop\2021 FORMULARZE SOI\[2021 SOI Oleśnica.xlsx]LISTA'!#REF!</xm:f>
          </x14:formula1>
          <xm:sqref>L22:L25 L9:L10 L28:L52 L12:L20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22" workbookViewId="0">
      <selection activeCell="B28" sqref="B28"/>
    </sheetView>
  </sheetViews>
  <sheetFormatPr defaultRowHeight="15"/>
  <cols>
    <col min="2" max="2" width="42.5703125" customWidth="1"/>
    <col min="3" max="3" width="8.42578125" customWidth="1"/>
    <col min="4" max="4" width="7.7109375" customWidth="1"/>
    <col min="5" max="5" width="8.5703125" customWidth="1"/>
    <col min="6" max="6" width="7.85546875" customWidth="1"/>
    <col min="7" max="7" width="8.5703125" customWidth="1"/>
    <col min="8" max="8" width="7.85546875" customWidth="1"/>
    <col min="9" max="9" width="8.42578125" customWidth="1"/>
    <col min="10" max="10" width="6.140625" customWidth="1"/>
    <col min="11" max="11" width="6.42578125" customWidth="1"/>
    <col min="12" max="12" width="16.5703125" customWidth="1"/>
    <col min="13" max="13" width="20.42578125" customWidth="1"/>
    <col min="15" max="15" width="17.5703125" customWidth="1"/>
    <col min="16" max="16" width="18.7109375" customWidth="1"/>
  </cols>
  <sheetData>
    <row r="1" spans="1:16">
      <c r="M1" t="s">
        <v>192</v>
      </c>
    </row>
    <row r="3" spans="1:16" ht="15.75">
      <c r="D3" s="21"/>
      <c r="E3" s="21" t="s">
        <v>125</v>
      </c>
      <c r="F3" s="21"/>
    </row>
    <row r="4" spans="1:16" ht="15.75">
      <c r="E4" s="32"/>
      <c r="F4" s="32" t="s">
        <v>188</v>
      </c>
      <c r="G4" s="32"/>
      <c r="H4" t="s">
        <v>105</v>
      </c>
    </row>
    <row r="6" spans="1:16" ht="132">
      <c r="A6" s="35" t="s">
        <v>0</v>
      </c>
      <c r="B6" s="35" t="s">
        <v>1</v>
      </c>
      <c r="C6" s="1" t="s">
        <v>3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9" t="s">
        <v>10</v>
      </c>
      <c r="K6" s="37" t="s">
        <v>9</v>
      </c>
      <c r="L6" s="35" t="s">
        <v>11</v>
      </c>
      <c r="M6" s="35" t="s">
        <v>191</v>
      </c>
      <c r="N6" s="35" t="s">
        <v>13</v>
      </c>
      <c r="O6" s="35" t="s">
        <v>14</v>
      </c>
      <c r="P6" s="35" t="s">
        <v>15</v>
      </c>
    </row>
    <row r="7" spans="1:16" ht="105">
      <c r="A7" s="36"/>
      <c r="B7" s="36"/>
      <c r="C7" s="1"/>
      <c r="D7" s="1" t="s">
        <v>78</v>
      </c>
      <c r="E7" s="1"/>
      <c r="F7" s="1"/>
      <c r="G7" s="1"/>
      <c r="H7" s="1"/>
      <c r="I7" s="1"/>
      <c r="J7" s="40"/>
      <c r="K7" s="38"/>
      <c r="L7" s="36"/>
      <c r="M7" s="36"/>
      <c r="N7" s="36"/>
      <c r="O7" s="36"/>
      <c r="P7" s="36"/>
    </row>
    <row r="8" spans="1:16">
      <c r="A8" s="2" t="s">
        <v>16</v>
      </c>
      <c r="B8" s="2" t="s">
        <v>17</v>
      </c>
      <c r="C8" s="3" t="s">
        <v>18</v>
      </c>
      <c r="D8" s="3" t="s">
        <v>18</v>
      </c>
      <c r="E8" s="3" t="s">
        <v>18</v>
      </c>
      <c r="F8" s="3" t="s">
        <v>18</v>
      </c>
      <c r="G8" s="3" t="s">
        <v>18</v>
      </c>
      <c r="H8" s="3" t="s">
        <v>18</v>
      </c>
      <c r="I8" s="3" t="s">
        <v>18</v>
      </c>
      <c r="J8" s="2" t="s">
        <v>19</v>
      </c>
      <c r="K8" s="4" t="s">
        <v>20</v>
      </c>
      <c r="L8" s="5" t="s">
        <v>21</v>
      </c>
      <c r="M8" s="5" t="s">
        <v>22</v>
      </c>
      <c r="N8" s="5" t="s">
        <v>23</v>
      </c>
      <c r="O8" s="5" t="s">
        <v>24</v>
      </c>
      <c r="P8" s="5" t="s">
        <v>25</v>
      </c>
    </row>
    <row r="9" spans="1:16" ht="38.25">
      <c r="A9" s="6" t="s">
        <v>16</v>
      </c>
      <c r="B9" s="34" t="s">
        <v>155</v>
      </c>
      <c r="C9" s="13">
        <v>2</v>
      </c>
      <c r="D9" s="13"/>
      <c r="E9" s="13"/>
      <c r="F9" s="13"/>
      <c r="G9" s="6">
        <v>3</v>
      </c>
      <c r="H9" s="13"/>
      <c r="I9" s="13"/>
      <c r="J9" s="22">
        <f t="shared" ref="J9:J24" si="0">SUM(C9:I9)</f>
        <v>5</v>
      </c>
      <c r="K9" s="20" t="s">
        <v>26</v>
      </c>
      <c r="L9" s="14"/>
      <c r="M9" s="15">
        <f t="shared" ref="M9:M24" si="1">J9*L9</f>
        <v>0</v>
      </c>
      <c r="N9" s="16">
        <v>0.23</v>
      </c>
      <c r="O9" s="17">
        <f>M9*N9</f>
        <v>0</v>
      </c>
      <c r="P9" s="17">
        <f>M9+O9</f>
        <v>0</v>
      </c>
    </row>
    <row r="10" spans="1:16" ht="38.25">
      <c r="A10" s="6" t="s">
        <v>17</v>
      </c>
      <c r="B10" s="12" t="s">
        <v>142</v>
      </c>
      <c r="C10" s="13"/>
      <c r="D10" s="13"/>
      <c r="E10" s="13"/>
      <c r="F10" s="13"/>
      <c r="G10" s="6"/>
      <c r="H10" s="13">
        <v>2</v>
      </c>
      <c r="I10" s="13"/>
      <c r="J10" s="22">
        <f t="shared" si="0"/>
        <v>2</v>
      </c>
      <c r="K10" s="20" t="s">
        <v>26</v>
      </c>
      <c r="L10" s="18"/>
      <c r="M10" s="15">
        <f t="shared" si="1"/>
        <v>0</v>
      </c>
      <c r="N10" s="16">
        <v>0.23</v>
      </c>
      <c r="O10" s="17">
        <f t="shared" ref="O10:O24" si="2">M10*N10</f>
        <v>0</v>
      </c>
      <c r="P10" s="17">
        <f t="shared" ref="P10:P24" si="3">M10+O10</f>
        <v>0</v>
      </c>
    </row>
    <row r="11" spans="1:16" ht="25.5">
      <c r="A11" s="6" t="s">
        <v>19</v>
      </c>
      <c r="B11" s="12" t="s">
        <v>148</v>
      </c>
      <c r="C11" s="13"/>
      <c r="D11" s="13"/>
      <c r="E11" s="13"/>
      <c r="F11" s="13">
        <v>2</v>
      </c>
      <c r="G11" s="6"/>
      <c r="H11" s="13"/>
      <c r="I11" s="13"/>
      <c r="J11" s="22">
        <f t="shared" si="0"/>
        <v>2</v>
      </c>
      <c r="K11" s="20" t="s">
        <v>26</v>
      </c>
      <c r="L11" s="14"/>
      <c r="M11" s="15">
        <f t="shared" si="1"/>
        <v>0</v>
      </c>
      <c r="N11" s="16">
        <v>0.23</v>
      </c>
      <c r="O11" s="17">
        <f t="shared" si="2"/>
        <v>0</v>
      </c>
      <c r="P11" s="17">
        <f t="shared" si="3"/>
        <v>0</v>
      </c>
    </row>
    <row r="12" spans="1:16" ht="25.5">
      <c r="A12" s="6" t="s">
        <v>20</v>
      </c>
      <c r="B12" s="12" t="s">
        <v>149</v>
      </c>
      <c r="C12" s="13"/>
      <c r="D12" s="13"/>
      <c r="E12" s="13"/>
      <c r="F12" s="13">
        <v>2</v>
      </c>
      <c r="G12" s="6"/>
      <c r="H12" s="13"/>
      <c r="I12" s="13"/>
      <c r="J12" s="22">
        <f t="shared" si="0"/>
        <v>2</v>
      </c>
      <c r="K12" s="20" t="s">
        <v>26</v>
      </c>
      <c r="L12" s="14"/>
      <c r="M12" s="15">
        <f t="shared" si="1"/>
        <v>0</v>
      </c>
      <c r="N12" s="16">
        <v>0.23</v>
      </c>
      <c r="O12" s="17">
        <f t="shared" si="2"/>
        <v>0</v>
      </c>
      <c r="P12" s="17">
        <f t="shared" si="3"/>
        <v>0</v>
      </c>
    </row>
    <row r="13" spans="1:16" ht="25.5">
      <c r="A13" s="6" t="s">
        <v>21</v>
      </c>
      <c r="B13" s="12" t="s">
        <v>150</v>
      </c>
      <c r="C13" s="13"/>
      <c r="D13" s="13"/>
      <c r="E13" s="13"/>
      <c r="F13" s="13">
        <v>2</v>
      </c>
      <c r="G13" s="6"/>
      <c r="H13" s="13"/>
      <c r="I13" s="13"/>
      <c r="J13" s="22">
        <f t="shared" si="0"/>
        <v>2</v>
      </c>
      <c r="K13" s="20" t="s">
        <v>26</v>
      </c>
      <c r="L13" s="14"/>
      <c r="M13" s="15">
        <f t="shared" si="1"/>
        <v>0</v>
      </c>
      <c r="N13" s="16">
        <v>0.23</v>
      </c>
      <c r="O13" s="17">
        <f t="shared" si="2"/>
        <v>0</v>
      </c>
      <c r="P13" s="17">
        <f t="shared" si="3"/>
        <v>0</v>
      </c>
    </row>
    <row r="14" spans="1:16" ht="38.25">
      <c r="A14" s="6" t="s">
        <v>22</v>
      </c>
      <c r="B14" s="30" t="s">
        <v>157</v>
      </c>
      <c r="C14" s="13"/>
      <c r="D14" s="13">
        <v>1</v>
      </c>
      <c r="E14" s="13"/>
      <c r="F14" s="13"/>
      <c r="G14" s="6"/>
      <c r="H14" s="13"/>
      <c r="I14" s="13"/>
      <c r="J14" s="22">
        <f t="shared" si="0"/>
        <v>1</v>
      </c>
      <c r="K14" s="22" t="s">
        <v>27</v>
      </c>
      <c r="L14" s="14"/>
      <c r="M14" s="15">
        <f t="shared" si="1"/>
        <v>0</v>
      </c>
      <c r="N14" s="16">
        <v>0.23</v>
      </c>
      <c r="O14" s="17">
        <f t="shared" si="2"/>
        <v>0</v>
      </c>
      <c r="P14" s="17">
        <f t="shared" si="3"/>
        <v>0</v>
      </c>
    </row>
    <row r="15" spans="1:16" ht="25.5">
      <c r="A15" s="6" t="s">
        <v>23</v>
      </c>
      <c r="B15" s="30" t="s">
        <v>154</v>
      </c>
      <c r="C15" s="13"/>
      <c r="D15" s="13">
        <v>2</v>
      </c>
      <c r="E15" s="13"/>
      <c r="F15" s="13"/>
      <c r="G15" s="6"/>
      <c r="H15" s="13" t="s">
        <v>105</v>
      </c>
      <c r="I15" s="13"/>
      <c r="J15" s="22">
        <f t="shared" si="0"/>
        <v>2</v>
      </c>
      <c r="K15" s="20" t="s">
        <v>26</v>
      </c>
      <c r="L15" s="14"/>
      <c r="M15" s="15">
        <f t="shared" si="1"/>
        <v>0</v>
      </c>
      <c r="N15" s="16">
        <v>0.23</v>
      </c>
      <c r="O15" s="17">
        <f t="shared" si="2"/>
        <v>0</v>
      </c>
      <c r="P15" s="17">
        <f t="shared" si="3"/>
        <v>0</v>
      </c>
    </row>
    <row r="16" spans="1:16" ht="51">
      <c r="A16" s="6" t="s">
        <v>24</v>
      </c>
      <c r="B16" s="33" t="s">
        <v>136</v>
      </c>
      <c r="C16" s="13"/>
      <c r="D16" s="13"/>
      <c r="E16" s="13">
        <v>15</v>
      </c>
      <c r="F16" s="13"/>
      <c r="G16" s="13"/>
      <c r="H16" s="6"/>
      <c r="I16" s="13"/>
      <c r="J16" s="22">
        <f t="shared" si="0"/>
        <v>15</v>
      </c>
      <c r="K16" s="20" t="s">
        <v>77</v>
      </c>
      <c r="L16" s="14"/>
      <c r="M16" s="15">
        <f t="shared" si="1"/>
        <v>0</v>
      </c>
      <c r="N16" s="16">
        <v>0.23</v>
      </c>
      <c r="O16" s="17">
        <f t="shared" si="2"/>
        <v>0</v>
      </c>
      <c r="P16" s="17">
        <f t="shared" si="3"/>
        <v>0</v>
      </c>
    </row>
    <row r="17" spans="1:16" ht="89.25">
      <c r="A17" s="6" t="s">
        <v>25</v>
      </c>
      <c r="B17" s="33" t="s">
        <v>161</v>
      </c>
      <c r="C17" s="13"/>
      <c r="D17" s="13"/>
      <c r="E17" s="13">
        <v>1</v>
      </c>
      <c r="F17" s="13"/>
      <c r="G17" s="6"/>
      <c r="H17" s="13"/>
      <c r="I17" s="13"/>
      <c r="J17" s="22">
        <f t="shared" si="0"/>
        <v>1</v>
      </c>
      <c r="K17" s="20" t="s">
        <v>26</v>
      </c>
      <c r="L17" s="14"/>
      <c r="M17" s="15">
        <f t="shared" si="1"/>
        <v>0</v>
      </c>
      <c r="N17" s="16">
        <v>0.23</v>
      </c>
      <c r="O17" s="17">
        <f t="shared" si="2"/>
        <v>0</v>
      </c>
      <c r="P17" s="17">
        <f t="shared" si="3"/>
        <v>0</v>
      </c>
    </row>
    <row r="18" spans="1:16" ht="76.5">
      <c r="A18" s="6" t="s">
        <v>28</v>
      </c>
      <c r="B18" s="33" t="s">
        <v>162</v>
      </c>
      <c r="C18" s="13"/>
      <c r="D18" s="13"/>
      <c r="E18" s="13">
        <v>1</v>
      </c>
      <c r="F18" s="13"/>
      <c r="G18" s="6"/>
      <c r="H18" s="13"/>
      <c r="I18" s="13"/>
      <c r="J18" s="22">
        <f t="shared" si="0"/>
        <v>1</v>
      </c>
      <c r="K18" s="20" t="s">
        <v>26</v>
      </c>
      <c r="L18" s="14"/>
      <c r="M18" s="15">
        <f t="shared" si="1"/>
        <v>0</v>
      </c>
      <c r="N18" s="16">
        <v>0.23</v>
      </c>
      <c r="O18" s="17">
        <f t="shared" si="2"/>
        <v>0</v>
      </c>
      <c r="P18" s="17">
        <f t="shared" si="3"/>
        <v>0</v>
      </c>
    </row>
    <row r="19" spans="1:16" ht="89.25">
      <c r="A19" s="6" t="s">
        <v>29</v>
      </c>
      <c r="B19" s="30" t="s">
        <v>186</v>
      </c>
      <c r="C19" s="13"/>
      <c r="D19" s="13">
        <v>2</v>
      </c>
      <c r="E19" s="13"/>
      <c r="F19" s="13"/>
      <c r="G19" s="6"/>
      <c r="H19" s="13"/>
      <c r="I19" s="13"/>
      <c r="J19" s="22">
        <f t="shared" si="0"/>
        <v>2</v>
      </c>
      <c r="K19" s="20" t="s">
        <v>26</v>
      </c>
      <c r="L19" s="14"/>
      <c r="M19" s="15">
        <f t="shared" si="1"/>
        <v>0</v>
      </c>
      <c r="N19" s="16">
        <v>0.23</v>
      </c>
      <c r="O19" s="17">
        <f t="shared" si="2"/>
        <v>0</v>
      </c>
      <c r="P19" s="17">
        <f t="shared" si="3"/>
        <v>0</v>
      </c>
    </row>
    <row r="20" spans="1:16">
      <c r="A20" s="6" t="s">
        <v>30</v>
      </c>
      <c r="B20" s="12" t="s">
        <v>184</v>
      </c>
      <c r="C20" s="13"/>
      <c r="D20" s="13"/>
      <c r="E20" s="13"/>
      <c r="F20" s="13"/>
      <c r="G20" s="6">
        <v>20</v>
      </c>
      <c r="H20" s="13"/>
      <c r="I20" s="13"/>
      <c r="J20" s="22">
        <f t="shared" si="0"/>
        <v>20</v>
      </c>
      <c r="K20" s="20" t="s">
        <v>26</v>
      </c>
      <c r="L20" s="14"/>
      <c r="M20" s="15">
        <f t="shared" si="1"/>
        <v>0</v>
      </c>
      <c r="N20" s="16">
        <v>0.23</v>
      </c>
      <c r="O20" s="17">
        <f t="shared" si="2"/>
        <v>0</v>
      </c>
      <c r="P20" s="17">
        <f t="shared" si="3"/>
        <v>0</v>
      </c>
    </row>
    <row r="21" spans="1:16" ht="38.25">
      <c r="A21" s="6" t="s">
        <v>31</v>
      </c>
      <c r="B21" s="12" t="s">
        <v>109</v>
      </c>
      <c r="C21" s="13"/>
      <c r="D21" s="13"/>
      <c r="E21" s="13"/>
      <c r="F21" s="13"/>
      <c r="G21" s="6"/>
      <c r="H21" s="13"/>
      <c r="I21" s="13">
        <v>20</v>
      </c>
      <c r="J21" s="22">
        <f t="shared" si="0"/>
        <v>20</v>
      </c>
      <c r="K21" s="20" t="s">
        <v>77</v>
      </c>
      <c r="L21" s="14"/>
      <c r="M21" s="15">
        <f t="shared" si="1"/>
        <v>0</v>
      </c>
      <c r="N21" s="16">
        <v>0.23</v>
      </c>
      <c r="O21" s="17">
        <f t="shared" si="2"/>
        <v>0</v>
      </c>
      <c r="P21" s="17">
        <f t="shared" si="3"/>
        <v>0</v>
      </c>
    </row>
    <row r="22" spans="1:16" ht="51">
      <c r="A22" s="6" t="s">
        <v>32</v>
      </c>
      <c r="B22" s="33" t="s">
        <v>138</v>
      </c>
      <c r="C22" s="13"/>
      <c r="D22" s="13"/>
      <c r="E22" s="13">
        <v>25</v>
      </c>
      <c r="F22" s="13"/>
      <c r="G22" s="6"/>
      <c r="H22" s="13"/>
      <c r="I22" s="13"/>
      <c r="J22" s="22">
        <f t="shared" si="0"/>
        <v>25</v>
      </c>
      <c r="K22" s="20" t="s">
        <v>77</v>
      </c>
      <c r="L22" s="14"/>
      <c r="M22" s="15">
        <f t="shared" si="1"/>
        <v>0</v>
      </c>
      <c r="N22" s="16">
        <v>0.23</v>
      </c>
      <c r="O22" s="17">
        <f t="shared" si="2"/>
        <v>0</v>
      </c>
      <c r="P22" s="17">
        <f t="shared" si="3"/>
        <v>0</v>
      </c>
    </row>
    <row r="23" spans="1:16" ht="63.75">
      <c r="A23" s="6" t="s">
        <v>33</v>
      </c>
      <c r="B23" s="33" t="s">
        <v>137</v>
      </c>
      <c r="C23" s="13"/>
      <c r="D23" s="13"/>
      <c r="E23" s="13">
        <v>25</v>
      </c>
      <c r="F23" s="13"/>
      <c r="G23" s="6"/>
      <c r="H23" s="13"/>
      <c r="I23" s="13"/>
      <c r="J23" s="22">
        <f t="shared" si="0"/>
        <v>25</v>
      </c>
      <c r="K23" s="20" t="s">
        <v>77</v>
      </c>
      <c r="L23" s="18"/>
      <c r="M23" s="15">
        <f t="shared" si="1"/>
        <v>0</v>
      </c>
      <c r="N23" s="16">
        <v>0.23</v>
      </c>
      <c r="O23" s="17">
        <f t="shared" si="2"/>
        <v>0</v>
      </c>
      <c r="P23" s="17">
        <f t="shared" si="3"/>
        <v>0</v>
      </c>
    </row>
    <row r="24" spans="1:16" ht="63.75">
      <c r="A24" s="6" t="s">
        <v>34</v>
      </c>
      <c r="B24" s="12" t="s">
        <v>123</v>
      </c>
      <c r="C24" s="13"/>
      <c r="D24" s="13"/>
      <c r="E24" s="13"/>
      <c r="F24" s="13"/>
      <c r="G24" s="6">
        <v>1</v>
      </c>
      <c r="H24" s="13"/>
      <c r="I24" s="13"/>
      <c r="J24" s="22">
        <f t="shared" si="0"/>
        <v>1</v>
      </c>
      <c r="K24" s="20" t="s">
        <v>27</v>
      </c>
      <c r="L24" s="18"/>
      <c r="M24" s="15">
        <f t="shared" si="1"/>
        <v>0</v>
      </c>
      <c r="N24" s="16">
        <v>0.23</v>
      </c>
      <c r="O24" s="17">
        <f t="shared" si="2"/>
        <v>0</v>
      </c>
      <c r="P24" s="17">
        <f t="shared" si="3"/>
        <v>0</v>
      </c>
    </row>
    <row r="25" spans="1:16">
      <c r="A25" s="7"/>
      <c r="B25" s="9" t="s">
        <v>80</v>
      </c>
      <c r="C25" s="28">
        <f t="shared" ref="C25:J25" si="4">SUM(C9:C24)</f>
        <v>2</v>
      </c>
      <c r="D25" s="28">
        <f t="shared" si="4"/>
        <v>5</v>
      </c>
      <c r="E25" s="28">
        <f t="shared" si="4"/>
        <v>67</v>
      </c>
      <c r="F25" s="28">
        <f t="shared" si="4"/>
        <v>6</v>
      </c>
      <c r="G25" s="28">
        <f t="shared" si="4"/>
        <v>24</v>
      </c>
      <c r="H25" s="28">
        <f t="shared" si="4"/>
        <v>2</v>
      </c>
      <c r="I25" s="28">
        <f t="shared" si="4"/>
        <v>20</v>
      </c>
      <c r="J25" s="28">
        <f t="shared" si="4"/>
        <v>126</v>
      </c>
      <c r="K25" s="10" t="s">
        <v>81</v>
      </c>
      <c r="L25" s="8"/>
      <c r="M25" s="29">
        <f>SUM(M9:M24)</f>
        <v>0</v>
      </c>
      <c r="N25" s="11" t="s">
        <v>81</v>
      </c>
      <c r="O25" s="29">
        <f>SUM(O9:O24)</f>
        <v>0</v>
      </c>
      <c r="P25" s="29">
        <f>SUM(P9:P24)</f>
        <v>0</v>
      </c>
    </row>
    <row r="27" spans="1:16">
      <c r="A27" s="41" t="s">
        <v>193</v>
      </c>
      <c r="B27" s="42"/>
      <c r="C27" s="42"/>
      <c r="D27" s="42"/>
      <c r="E27" s="42"/>
      <c r="F27" s="42"/>
      <c r="G27" s="42"/>
      <c r="H27" s="42"/>
    </row>
    <row r="28" spans="1:16">
      <c r="A28" s="42" t="s">
        <v>194</v>
      </c>
      <c r="B28" s="42"/>
      <c r="C28" s="42"/>
      <c r="D28" s="42"/>
      <c r="E28" s="42"/>
      <c r="F28" s="42"/>
      <c r="G28" s="42"/>
      <c r="H28" s="42"/>
    </row>
    <row r="30" spans="1:16">
      <c r="A30" s="43" t="s">
        <v>195</v>
      </c>
      <c r="B30" s="44"/>
      <c r="C30" s="44"/>
      <c r="D30" s="44"/>
      <c r="E30" s="44"/>
      <c r="F30" s="44"/>
      <c r="G30" s="44"/>
      <c r="H30" s="44"/>
      <c r="I30" s="44"/>
    </row>
    <row r="31" spans="1:16">
      <c r="A31" s="45" t="s">
        <v>196</v>
      </c>
      <c r="B31" s="44"/>
      <c r="C31" s="44"/>
      <c r="D31" s="44"/>
      <c r="E31" s="44"/>
      <c r="F31" s="44"/>
      <c r="G31" s="44"/>
      <c r="H31" s="44"/>
      <c r="I31" s="44"/>
    </row>
    <row r="32" spans="1:16">
      <c r="A32" s="45" t="s">
        <v>197</v>
      </c>
      <c r="B32" s="44"/>
      <c r="C32" s="44"/>
      <c r="D32" s="44"/>
      <c r="E32" s="44"/>
      <c r="F32" s="44"/>
      <c r="G32" s="44"/>
      <c r="H32" s="44"/>
      <c r="I32" s="44"/>
    </row>
    <row r="33" spans="1:9">
      <c r="A33" s="46" t="s">
        <v>198</v>
      </c>
      <c r="B33" s="44"/>
      <c r="C33" s="44"/>
      <c r="D33" s="44"/>
      <c r="E33" s="44"/>
      <c r="F33" s="44"/>
      <c r="G33" s="44"/>
      <c r="H33" s="44"/>
      <c r="I33" s="44"/>
    </row>
    <row r="34" spans="1:9">
      <c r="A34" s="45" t="s">
        <v>199</v>
      </c>
      <c r="B34" s="44"/>
      <c r="C34" s="44"/>
      <c r="D34" s="44"/>
      <c r="E34" s="44"/>
      <c r="F34" s="44"/>
      <c r="G34" s="44"/>
      <c r="H34" s="44"/>
      <c r="I34" s="44"/>
    </row>
    <row r="35" spans="1:9">
      <c r="A35" s="46" t="s">
        <v>200</v>
      </c>
      <c r="B35" s="44"/>
      <c r="C35" s="44"/>
      <c r="D35" s="44"/>
      <c r="E35" s="44"/>
      <c r="F35" s="44"/>
      <c r="G35" s="44"/>
      <c r="H35" s="44"/>
      <c r="I35" s="44"/>
    </row>
    <row r="36" spans="1:9">
      <c r="A36" s="45" t="s">
        <v>201</v>
      </c>
      <c r="B36" s="44"/>
      <c r="C36" s="44"/>
      <c r="D36" s="44"/>
      <c r="E36" s="44"/>
      <c r="F36" s="44"/>
      <c r="G36" s="44"/>
      <c r="H36" s="44"/>
      <c r="I36" s="44"/>
    </row>
    <row r="37" spans="1:9">
      <c r="A37" s="45" t="s">
        <v>202</v>
      </c>
      <c r="B37" s="44"/>
      <c r="C37" s="44"/>
      <c r="D37" s="44"/>
      <c r="E37" s="44"/>
      <c r="F37" s="44"/>
      <c r="G37" s="44"/>
      <c r="H37" s="44"/>
      <c r="I37" s="44"/>
    </row>
    <row r="38" spans="1:9">
      <c r="A38" s="45" t="s">
        <v>203</v>
      </c>
      <c r="B38" s="44"/>
      <c r="C38" s="44"/>
      <c r="D38" s="44"/>
      <c r="E38" s="44"/>
      <c r="F38" s="44"/>
      <c r="G38" s="44"/>
      <c r="H38" s="44"/>
      <c r="I38" s="44"/>
    </row>
    <row r="39" spans="1:9">
      <c r="A39" s="45" t="s">
        <v>204</v>
      </c>
      <c r="B39" s="44"/>
      <c r="C39" s="44"/>
      <c r="D39" s="44"/>
      <c r="E39" s="44"/>
      <c r="F39" s="44"/>
      <c r="G39" s="44"/>
      <c r="H39" s="44"/>
      <c r="I39" s="44"/>
    </row>
    <row r="40" spans="1:9">
      <c r="A40" s="46" t="s">
        <v>205</v>
      </c>
      <c r="B40" s="44"/>
      <c r="C40" s="44"/>
      <c r="D40" s="44"/>
      <c r="E40" s="44"/>
      <c r="F40" s="44"/>
      <c r="G40" s="44"/>
      <c r="H40" s="44"/>
      <c r="I40" s="44"/>
    </row>
    <row r="41" spans="1:9">
      <c r="A41" s="45" t="s">
        <v>206</v>
      </c>
      <c r="B41" s="44"/>
      <c r="C41" s="44"/>
      <c r="D41" s="44"/>
      <c r="E41" s="44"/>
      <c r="F41" s="44"/>
      <c r="G41" s="44"/>
      <c r="H41" s="44"/>
      <c r="I41" s="44"/>
    </row>
    <row r="42" spans="1:9">
      <c r="A42" s="45" t="s">
        <v>207</v>
      </c>
      <c r="B42" s="44"/>
      <c r="C42" s="44"/>
      <c r="D42" s="44"/>
      <c r="E42" s="44"/>
      <c r="F42" s="44"/>
      <c r="G42" s="44"/>
      <c r="H42" s="44"/>
      <c r="I42" s="44"/>
    </row>
    <row r="43" spans="1:9">
      <c r="A43" s="45" t="s">
        <v>208</v>
      </c>
      <c r="B43" s="44"/>
      <c r="C43" s="44"/>
      <c r="D43" s="44"/>
      <c r="E43" s="44"/>
      <c r="F43" s="44"/>
      <c r="G43" s="44"/>
      <c r="H43" s="44"/>
      <c r="I43" s="44"/>
    </row>
    <row r="44" spans="1:9">
      <c r="A44" s="46" t="s">
        <v>209</v>
      </c>
      <c r="B44" s="44"/>
      <c r="C44" s="44"/>
      <c r="D44" s="44"/>
      <c r="E44" s="44"/>
      <c r="F44" s="44"/>
      <c r="G44" s="44"/>
      <c r="H44" s="44"/>
      <c r="I44" s="44"/>
    </row>
    <row r="45" spans="1:9">
      <c r="A45" s="45" t="s">
        <v>210</v>
      </c>
      <c r="B45" s="44"/>
      <c r="C45" s="44"/>
      <c r="D45" s="44"/>
      <c r="E45" s="44"/>
      <c r="F45" s="44"/>
      <c r="G45" s="44"/>
      <c r="H45" s="44"/>
      <c r="I45" s="44"/>
    </row>
    <row r="46" spans="1:9">
      <c r="A46" s="45" t="s">
        <v>211</v>
      </c>
      <c r="B46" s="44"/>
      <c r="C46" s="44"/>
      <c r="D46" s="44"/>
      <c r="E46" s="44"/>
      <c r="F46" s="44"/>
      <c r="G46" s="44"/>
      <c r="H46" s="44"/>
      <c r="I46" s="44"/>
    </row>
    <row r="47" spans="1:9">
      <c r="A47" s="46" t="s">
        <v>212</v>
      </c>
      <c r="B47" s="44"/>
      <c r="C47" s="44"/>
      <c r="D47" s="44"/>
      <c r="E47" s="44"/>
      <c r="F47" s="44"/>
      <c r="G47" s="44"/>
      <c r="H47" s="44"/>
      <c r="I47" s="44"/>
    </row>
    <row r="48" spans="1:9">
      <c r="A48" s="45" t="s">
        <v>213</v>
      </c>
      <c r="B48" s="44"/>
      <c r="C48" s="44"/>
      <c r="D48" s="44"/>
      <c r="E48" s="44"/>
      <c r="F48" s="44"/>
      <c r="G48" s="44"/>
      <c r="H48" s="44"/>
      <c r="I48" s="44"/>
    </row>
    <row r="49" spans="1:9">
      <c r="A49" s="45" t="s">
        <v>214</v>
      </c>
      <c r="B49" s="44"/>
      <c r="C49" s="44"/>
      <c r="D49" s="44"/>
      <c r="E49" s="44"/>
      <c r="F49" s="44"/>
      <c r="G49" s="44"/>
      <c r="H49" s="44"/>
      <c r="I49" s="44"/>
    </row>
    <row r="50" spans="1:9">
      <c r="A50" s="45" t="s">
        <v>215</v>
      </c>
      <c r="B50" s="44"/>
      <c r="C50" s="44"/>
      <c r="D50" s="44"/>
      <c r="E50" s="44"/>
      <c r="F50" s="44"/>
      <c r="G50" s="44"/>
      <c r="H50" s="44"/>
      <c r="I50" s="44"/>
    </row>
    <row r="51" spans="1:9">
      <c r="A51" s="45" t="s">
        <v>216</v>
      </c>
      <c r="B51" s="44"/>
      <c r="C51" s="44"/>
      <c r="D51" s="44"/>
      <c r="E51" s="44"/>
      <c r="F51" s="44"/>
      <c r="G51" s="44"/>
      <c r="H51" s="44"/>
      <c r="I51" s="44"/>
    </row>
    <row r="52" spans="1:9">
      <c r="A52" s="46" t="s">
        <v>217</v>
      </c>
      <c r="B52" s="44"/>
      <c r="C52" s="44"/>
      <c r="D52" s="44"/>
      <c r="E52" s="44"/>
      <c r="F52" s="44"/>
      <c r="G52" s="44"/>
      <c r="H52" s="44"/>
      <c r="I52" s="44"/>
    </row>
    <row r="53" spans="1:9">
      <c r="A53" s="45" t="s">
        <v>218</v>
      </c>
      <c r="B53" s="44"/>
      <c r="C53" s="44"/>
      <c r="D53" s="44"/>
      <c r="E53" s="44"/>
      <c r="F53" s="44"/>
      <c r="G53" s="44"/>
      <c r="H53" s="44"/>
      <c r="I53" s="44"/>
    </row>
    <row r="54" spans="1:9">
      <c r="A54" s="45" t="s">
        <v>219</v>
      </c>
      <c r="B54" s="44"/>
      <c r="C54" s="44"/>
      <c r="D54" s="44"/>
      <c r="E54" s="44"/>
      <c r="F54" s="44"/>
      <c r="G54" s="44"/>
      <c r="H54" s="44"/>
      <c r="I54" s="44"/>
    </row>
    <row r="55" spans="1:9">
      <c r="A55" s="45" t="s">
        <v>220</v>
      </c>
      <c r="B55" s="44"/>
      <c r="C55" s="44"/>
      <c r="D55" s="44"/>
      <c r="E55" s="44"/>
      <c r="F55" s="44"/>
      <c r="G55" s="44"/>
      <c r="H55" s="44"/>
      <c r="I55" s="44"/>
    </row>
    <row r="56" spans="1:9">
      <c r="A56" s="45" t="s">
        <v>221</v>
      </c>
      <c r="B56" s="44"/>
      <c r="C56" s="44"/>
      <c r="D56" s="44"/>
      <c r="E56" s="44"/>
      <c r="F56" s="44"/>
      <c r="G56" s="44"/>
      <c r="H56" s="44"/>
      <c r="I56" s="44"/>
    </row>
    <row r="57" spans="1:9">
      <c r="A57" s="45" t="s">
        <v>222</v>
      </c>
      <c r="B57" s="44"/>
      <c r="C57" s="44"/>
      <c r="D57" s="44"/>
      <c r="E57" s="44"/>
      <c r="F57" s="44"/>
      <c r="G57" s="44"/>
      <c r="H57" s="44"/>
      <c r="I57" s="44"/>
    </row>
    <row r="58" spans="1:9">
      <c r="A58" s="45" t="s">
        <v>223</v>
      </c>
      <c r="B58" s="44"/>
      <c r="C58" s="44"/>
      <c r="D58" s="44"/>
      <c r="E58" s="44"/>
      <c r="F58" s="44"/>
      <c r="G58" s="44"/>
      <c r="H58" s="44"/>
      <c r="I58" s="44"/>
    </row>
    <row r="59" spans="1:9">
      <c r="A59" s="46" t="s">
        <v>224</v>
      </c>
      <c r="B59" s="44"/>
      <c r="C59" s="44"/>
      <c r="D59" s="44"/>
      <c r="E59" s="44"/>
      <c r="F59" s="44"/>
      <c r="G59" s="44"/>
      <c r="H59" s="44"/>
      <c r="I59" s="44"/>
    </row>
    <row r="60" spans="1:9">
      <c r="A60" s="45" t="s">
        <v>225</v>
      </c>
      <c r="B60" s="44"/>
      <c r="C60" s="44"/>
      <c r="D60" s="44"/>
      <c r="E60" s="44"/>
      <c r="F60" s="44"/>
      <c r="G60" s="44"/>
      <c r="H60" s="44"/>
      <c r="I60" s="44"/>
    </row>
    <row r="61" spans="1:9">
      <c r="A61" s="45" t="s">
        <v>226</v>
      </c>
      <c r="B61" s="44"/>
      <c r="C61" s="44"/>
      <c r="D61" s="44"/>
      <c r="E61" s="44"/>
      <c r="F61" s="44"/>
      <c r="G61" s="44"/>
      <c r="H61" s="44"/>
      <c r="I61" s="44"/>
    </row>
    <row r="62" spans="1:9">
      <c r="A62" s="46" t="s">
        <v>227</v>
      </c>
      <c r="B62" s="44"/>
      <c r="C62" s="44"/>
      <c r="D62" s="44"/>
      <c r="E62" s="44"/>
      <c r="F62" s="44"/>
      <c r="G62" s="44"/>
      <c r="H62" s="44"/>
      <c r="I62" s="44"/>
    </row>
    <row r="63" spans="1:9">
      <c r="A63" s="45" t="s">
        <v>228</v>
      </c>
      <c r="B63" s="44"/>
      <c r="C63" s="44"/>
      <c r="D63" s="44"/>
      <c r="E63" s="44"/>
      <c r="F63" s="44"/>
      <c r="G63" s="44"/>
      <c r="H63" s="44"/>
      <c r="I63" s="44"/>
    </row>
    <row r="64" spans="1:9">
      <c r="A64" s="45" t="s">
        <v>229</v>
      </c>
      <c r="B64" s="44"/>
      <c r="C64" s="44"/>
      <c r="D64" s="44"/>
      <c r="E64" s="44"/>
      <c r="F64" s="44"/>
      <c r="G64" s="44"/>
      <c r="H64" s="44"/>
      <c r="I64" s="44"/>
    </row>
    <row r="65" spans="1:9">
      <c r="A65" s="45" t="s">
        <v>230</v>
      </c>
      <c r="B65" s="44"/>
      <c r="C65" s="44"/>
      <c r="D65" s="44"/>
      <c r="E65" s="44"/>
      <c r="F65" s="44"/>
      <c r="G65" s="44"/>
      <c r="H65" s="44"/>
      <c r="I65" s="44"/>
    </row>
    <row r="66" spans="1:9">
      <c r="A66" s="46" t="s">
        <v>231</v>
      </c>
      <c r="B66" s="44"/>
      <c r="C66" s="44"/>
      <c r="D66" s="44"/>
      <c r="E66" s="44"/>
      <c r="F66" s="44"/>
      <c r="G66" s="44"/>
      <c r="H66" s="44"/>
      <c r="I66" s="44"/>
    </row>
    <row r="67" spans="1:9">
      <c r="A67" s="45" t="s">
        <v>232</v>
      </c>
      <c r="B67" s="44"/>
      <c r="C67" s="44"/>
      <c r="D67" s="44"/>
      <c r="E67" s="44"/>
      <c r="F67" s="44"/>
      <c r="G67" s="44"/>
      <c r="H67" s="44"/>
      <c r="I67" s="44"/>
    </row>
    <row r="68" spans="1:9">
      <c r="A68" s="45"/>
      <c r="B68" s="44"/>
      <c r="C68" s="44"/>
      <c r="D68" s="44"/>
      <c r="E68" s="44"/>
      <c r="F68" s="44"/>
      <c r="G68" s="44"/>
      <c r="H68" s="44"/>
      <c r="I68" s="44"/>
    </row>
    <row r="69" spans="1:9">
      <c r="A69" s="45"/>
      <c r="B69" s="44"/>
      <c r="C69" s="44"/>
      <c r="D69" s="44"/>
      <c r="E69" s="44"/>
      <c r="F69" s="44"/>
      <c r="G69" s="44"/>
      <c r="H69" s="44"/>
      <c r="I69" s="44"/>
    </row>
    <row r="70" spans="1:9">
      <c r="A70" s="47" t="s">
        <v>233</v>
      </c>
      <c r="B70" s="44"/>
      <c r="C70" s="44"/>
      <c r="D70" s="44"/>
      <c r="E70" s="44"/>
      <c r="F70" s="44"/>
      <c r="G70" s="44"/>
      <c r="H70" s="44"/>
      <c r="I70" s="44"/>
    </row>
    <row r="71" spans="1:9">
      <c r="A71" s="47" t="s">
        <v>234</v>
      </c>
      <c r="B71" s="44"/>
      <c r="C71" s="44"/>
      <c r="D71" s="44"/>
      <c r="E71" s="44"/>
      <c r="F71" s="44"/>
      <c r="G71" s="44"/>
      <c r="H71" s="44"/>
      <c r="I71" s="44"/>
    </row>
    <row r="72" spans="1:9">
      <c r="A72" s="47" t="s">
        <v>235</v>
      </c>
      <c r="B72" s="44"/>
      <c r="C72" s="44"/>
      <c r="D72" s="44"/>
      <c r="E72" s="44"/>
      <c r="F72" s="44"/>
      <c r="G72" s="44"/>
      <c r="H72" s="44"/>
      <c r="I72" s="44"/>
    </row>
    <row r="73" spans="1:9">
      <c r="A73" s="47" t="s">
        <v>236</v>
      </c>
      <c r="B73" s="44"/>
      <c r="C73" s="44"/>
      <c r="D73" s="44"/>
      <c r="E73" s="44"/>
      <c r="F73" s="44"/>
      <c r="G73" s="44"/>
      <c r="H73" s="44"/>
      <c r="I73" s="44"/>
    </row>
  </sheetData>
  <mergeCells count="9">
    <mergeCell ref="N6:N7"/>
    <mergeCell ref="O6:O7"/>
    <mergeCell ref="P6:P7"/>
    <mergeCell ref="A6:A7"/>
    <mergeCell ref="B6:B7"/>
    <mergeCell ref="J6:J7"/>
    <mergeCell ref="K6:K7"/>
    <mergeCell ref="L6:L7"/>
    <mergeCell ref="M6:M7"/>
  </mergeCells>
  <conditionalFormatting sqref="B9">
    <cfRule type="duplicateValues" dxfId="16" priority="19"/>
  </conditionalFormatting>
  <conditionalFormatting sqref="B10">
    <cfRule type="duplicateValues" dxfId="15" priority="18"/>
  </conditionalFormatting>
  <conditionalFormatting sqref="B12">
    <cfRule type="duplicateValues" dxfId="14" priority="16"/>
  </conditionalFormatting>
  <conditionalFormatting sqref="B13">
    <cfRule type="duplicateValues" dxfId="13" priority="15"/>
  </conditionalFormatting>
  <conditionalFormatting sqref="B14">
    <cfRule type="duplicateValues" dxfId="12" priority="14"/>
  </conditionalFormatting>
  <conditionalFormatting sqref="B16">
    <cfRule type="duplicateValues" dxfId="11" priority="13"/>
  </conditionalFormatting>
  <conditionalFormatting sqref="B15">
    <cfRule type="duplicateValues" dxfId="10" priority="12"/>
  </conditionalFormatting>
  <conditionalFormatting sqref="B17">
    <cfRule type="duplicateValues" dxfId="9" priority="11"/>
  </conditionalFormatting>
  <conditionalFormatting sqref="B18">
    <cfRule type="duplicateValues" dxfId="8" priority="10"/>
  </conditionalFormatting>
  <conditionalFormatting sqref="B20:B23">
    <cfRule type="duplicateValues" dxfId="7" priority="9"/>
  </conditionalFormatting>
  <conditionalFormatting sqref="B19">
    <cfRule type="duplicateValues" dxfId="6" priority="8"/>
  </conditionalFormatting>
  <conditionalFormatting sqref="B24">
    <cfRule type="duplicateValues" dxfId="5" priority="7"/>
  </conditionalFormatting>
  <conditionalFormatting sqref="B11">
    <cfRule type="duplicateValues" dxfId="4" priority="120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'D:\Users\jgoszczynska485\Desktop\2021 FORMULARZE SOI\[2021 SOI Oleśnica.xlsx]LISTA'!#REF!</xm:f>
          </x14:formula1>
          <xm:sqref>K9:K13 K15:K23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activeCell="E34" sqref="E34"/>
    </sheetView>
  </sheetViews>
  <sheetFormatPr defaultRowHeight="15"/>
  <cols>
    <col min="2" max="2" width="51.28515625" customWidth="1"/>
    <col min="7" max="7" width="6.28515625" customWidth="1"/>
    <col min="8" max="8" width="7.42578125" customWidth="1"/>
    <col min="9" max="9" width="17.85546875" customWidth="1"/>
    <col min="10" max="10" width="17.28515625" customWidth="1"/>
    <col min="11" max="11" width="14.42578125" customWidth="1"/>
    <col min="12" max="12" width="17.7109375" customWidth="1"/>
    <col min="13" max="13" width="21.7109375" customWidth="1"/>
  </cols>
  <sheetData>
    <row r="1" spans="1:13">
      <c r="J1" t="s">
        <v>192</v>
      </c>
    </row>
    <row r="3" spans="1:13" ht="15.75">
      <c r="D3" s="21"/>
      <c r="E3" s="21" t="s">
        <v>125</v>
      </c>
    </row>
    <row r="4" spans="1:13" ht="15.75">
      <c r="F4" s="32" t="s">
        <v>190</v>
      </c>
    </row>
    <row r="6" spans="1:13" ht="132">
      <c r="A6" s="35" t="s">
        <v>0</v>
      </c>
      <c r="B6" s="35" t="s">
        <v>1</v>
      </c>
      <c r="C6" s="1" t="s">
        <v>3</v>
      </c>
      <c r="D6" s="1" t="s">
        <v>4</v>
      </c>
      <c r="E6" s="1" t="s">
        <v>6</v>
      </c>
      <c r="F6" s="1" t="s">
        <v>7</v>
      </c>
      <c r="G6" s="39" t="s">
        <v>10</v>
      </c>
      <c r="H6" s="37" t="s">
        <v>9</v>
      </c>
      <c r="I6" s="35" t="s">
        <v>11</v>
      </c>
      <c r="J6" s="35" t="s">
        <v>12</v>
      </c>
      <c r="K6" s="35" t="s">
        <v>13</v>
      </c>
      <c r="L6" s="35" t="s">
        <v>14</v>
      </c>
      <c r="M6" s="35" t="s">
        <v>15</v>
      </c>
    </row>
    <row r="7" spans="1:13" ht="102">
      <c r="A7" s="36"/>
      <c r="B7" s="36"/>
      <c r="C7" s="1"/>
      <c r="D7" s="1" t="s">
        <v>83</v>
      </c>
      <c r="E7" s="1"/>
      <c r="F7" s="1"/>
      <c r="G7" s="40"/>
      <c r="H7" s="38"/>
      <c r="I7" s="36"/>
      <c r="J7" s="36"/>
      <c r="K7" s="36"/>
      <c r="L7" s="36"/>
      <c r="M7" s="36"/>
    </row>
    <row r="8" spans="1:13">
      <c r="A8" s="2" t="s">
        <v>16</v>
      </c>
      <c r="B8" s="2" t="s">
        <v>17</v>
      </c>
      <c r="C8" s="3" t="s">
        <v>18</v>
      </c>
      <c r="D8" s="3" t="s">
        <v>18</v>
      </c>
      <c r="E8" s="3" t="s">
        <v>18</v>
      </c>
      <c r="F8" s="3" t="s">
        <v>18</v>
      </c>
      <c r="G8" s="2" t="s">
        <v>20</v>
      </c>
      <c r="H8" s="4" t="s">
        <v>19</v>
      </c>
      <c r="I8" s="5" t="s">
        <v>21</v>
      </c>
      <c r="J8" s="5" t="s">
        <v>22</v>
      </c>
      <c r="K8" s="5" t="s">
        <v>23</v>
      </c>
      <c r="L8" s="5" t="s">
        <v>24</v>
      </c>
      <c r="M8" s="5" t="s">
        <v>25</v>
      </c>
    </row>
    <row r="9" spans="1:13">
      <c r="A9" s="6" t="s">
        <v>16</v>
      </c>
      <c r="B9" s="12" t="s">
        <v>86</v>
      </c>
      <c r="C9" s="13">
        <v>8</v>
      </c>
      <c r="D9" s="13"/>
      <c r="E9" s="6"/>
      <c r="F9" s="13"/>
      <c r="G9" s="22">
        <f t="shared" ref="G9:G25" si="0">SUM(C9:F9)</f>
        <v>8</v>
      </c>
      <c r="H9" s="20" t="s">
        <v>26</v>
      </c>
      <c r="I9" s="14"/>
      <c r="J9" s="15">
        <f t="shared" ref="J9:J25" si="1">G9*I9</f>
        <v>0</v>
      </c>
      <c r="K9" s="16">
        <v>0.23</v>
      </c>
      <c r="L9" s="17">
        <f t="shared" ref="L9:L25" si="2">J9*K9</f>
        <v>0</v>
      </c>
      <c r="M9" s="17">
        <f t="shared" ref="M9:M25" si="3">J9+L9</f>
        <v>0</v>
      </c>
    </row>
    <row r="10" spans="1:13" ht="25.5">
      <c r="A10" s="6" t="s">
        <v>17</v>
      </c>
      <c r="B10" s="12" t="s">
        <v>87</v>
      </c>
      <c r="C10" s="13">
        <v>8</v>
      </c>
      <c r="D10" s="13"/>
      <c r="E10" s="6"/>
      <c r="F10" s="13"/>
      <c r="G10" s="22">
        <f t="shared" si="0"/>
        <v>8</v>
      </c>
      <c r="H10" s="20" t="s">
        <v>26</v>
      </c>
      <c r="I10" s="18"/>
      <c r="J10" s="15">
        <f t="shared" si="1"/>
        <v>0</v>
      </c>
      <c r="K10" s="16">
        <v>0.23</v>
      </c>
      <c r="L10" s="17">
        <f t="shared" si="2"/>
        <v>0</v>
      </c>
      <c r="M10" s="17">
        <f t="shared" si="3"/>
        <v>0</v>
      </c>
    </row>
    <row r="11" spans="1:13">
      <c r="A11" s="6" t="s">
        <v>19</v>
      </c>
      <c r="B11" s="12" t="s">
        <v>132</v>
      </c>
      <c r="C11" s="13">
        <v>4</v>
      </c>
      <c r="D11" s="13"/>
      <c r="E11" s="6"/>
      <c r="F11" s="13"/>
      <c r="G11" s="22">
        <f t="shared" si="0"/>
        <v>4</v>
      </c>
      <c r="H11" s="20" t="s">
        <v>26</v>
      </c>
      <c r="I11" s="18"/>
      <c r="J11" s="15">
        <f t="shared" si="1"/>
        <v>0</v>
      </c>
      <c r="K11" s="16">
        <v>0.23</v>
      </c>
      <c r="L11" s="17">
        <f t="shared" si="2"/>
        <v>0</v>
      </c>
      <c r="M11" s="17">
        <f t="shared" si="3"/>
        <v>0</v>
      </c>
    </row>
    <row r="12" spans="1:13">
      <c r="A12" s="6" t="s">
        <v>20</v>
      </c>
      <c r="B12" s="12" t="s">
        <v>88</v>
      </c>
      <c r="C12" s="13"/>
      <c r="D12" s="13"/>
      <c r="E12" s="6">
        <v>8</v>
      </c>
      <c r="F12" s="13"/>
      <c r="G12" s="22">
        <f t="shared" si="0"/>
        <v>8</v>
      </c>
      <c r="H12" s="20" t="s">
        <v>26</v>
      </c>
      <c r="I12" s="18"/>
      <c r="J12" s="15">
        <f t="shared" si="1"/>
        <v>0</v>
      </c>
      <c r="K12" s="16">
        <v>0.23</v>
      </c>
      <c r="L12" s="17">
        <f t="shared" si="2"/>
        <v>0</v>
      </c>
      <c r="M12" s="17">
        <f t="shared" si="3"/>
        <v>0</v>
      </c>
    </row>
    <row r="13" spans="1:13">
      <c r="A13" s="6" t="s">
        <v>21</v>
      </c>
      <c r="B13" s="12" t="s">
        <v>89</v>
      </c>
      <c r="C13" s="13"/>
      <c r="D13" s="13"/>
      <c r="E13" s="6">
        <v>8</v>
      </c>
      <c r="F13" s="13"/>
      <c r="G13" s="22">
        <f t="shared" si="0"/>
        <v>8</v>
      </c>
      <c r="H13" s="20" t="s">
        <v>26</v>
      </c>
      <c r="I13" s="14"/>
      <c r="J13" s="15">
        <f t="shared" si="1"/>
        <v>0</v>
      </c>
      <c r="K13" s="16">
        <v>0.23</v>
      </c>
      <c r="L13" s="17">
        <f t="shared" si="2"/>
        <v>0</v>
      </c>
      <c r="M13" s="17">
        <f t="shared" si="3"/>
        <v>0</v>
      </c>
    </row>
    <row r="14" spans="1:13">
      <c r="A14" s="6" t="s">
        <v>22</v>
      </c>
      <c r="B14" s="12" t="s">
        <v>90</v>
      </c>
      <c r="C14" s="13"/>
      <c r="D14" s="13"/>
      <c r="E14" s="6">
        <v>12</v>
      </c>
      <c r="F14" s="13"/>
      <c r="G14" s="22">
        <f t="shared" si="0"/>
        <v>12</v>
      </c>
      <c r="H14" s="20" t="s">
        <v>26</v>
      </c>
      <c r="I14" s="14"/>
      <c r="J14" s="15">
        <f t="shared" si="1"/>
        <v>0</v>
      </c>
      <c r="K14" s="16">
        <v>0.23</v>
      </c>
      <c r="L14" s="17">
        <f t="shared" si="2"/>
        <v>0</v>
      </c>
      <c r="M14" s="17">
        <f t="shared" si="3"/>
        <v>0</v>
      </c>
    </row>
    <row r="15" spans="1:13">
      <c r="A15" s="6" t="s">
        <v>23</v>
      </c>
      <c r="B15" s="12" t="s">
        <v>91</v>
      </c>
      <c r="C15" s="13"/>
      <c r="D15" s="13"/>
      <c r="E15" s="6">
        <v>8</v>
      </c>
      <c r="F15" s="13"/>
      <c r="G15" s="22">
        <f t="shared" si="0"/>
        <v>8</v>
      </c>
      <c r="H15" s="20" t="s">
        <v>26</v>
      </c>
      <c r="I15" s="14"/>
      <c r="J15" s="15">
        <f t="shared" si="1"/>
        <v>0</v>
      </c>
      <c r="K15" s="16">
        <v>0.23</v>
      </c>
      <c r="L15" s="17">
        <f t="shared" si="2"/>
        <v>0</v>
      </c>
      <c r="M15" s="17">
        <f t="shared" si="3"/>
        <v>0</v>
      </c>
    </row>
    <row r="16" spans="1:13">
      <c r="A16" s="6" t="s">
        <v>24</v>
      </c>
      <c r="B16" s="12" t="s">
        <v>92</v>
      </c>
      <c r="C16" s="13"/>
      <c r="D16" s="13"/>
      <c r="E16" s="6">
        <v>8</v>
      </c>
      <c r="F16" s="13"/>
      <c r="G16" s="22">
        <f t="shared" si="0"/>
        <v>8</v>
      </c>
      <c r="H16" s="20" t="s">
        <v>26</v>
      </c>
      <c r="I16" s="14"/>
      <c r="J16" s="15">
        <f t="shared" si="1"/>
        <v>0</v>
      </c>
      <c r="K16" s="16">
        <v>0.23</v>
      </c>
      <c r="L16" s="17">
        <f t="shared" si="2"/>
        <v>0</v>
      </c>
      <c r="M16" s="17">
        <f t="shared" si="3"/>
        <v>0</v>
      </c>
    </row>
    <row r="17" spans="1:13">
      <c r="A17" s="6" t="s">
        <v>25</v>
      </c>
      <c r="B17" s="12" t="s">
        <v>93</v>
      </c>
      <c r="C17" s="13"/>
      <c r="D17" s="13"/>
      <c r="E17" s="6">
        <v>8</v>
      </c>
      <c r="F17" s="13"/>
      <c r="G17" s="22">
        <f t="shared" si="0"/>
        <v>8</v>
      </c>
      <c r="H17" s="20" t="s">
        <v>26</v>
      </c>
      <c r="I17" s="14"/>
      <c r="J17" s="15">
        <f t="shared" si="1"/>
        <v>0</v>
      </c>
      <c r="K17" s="16">
        <v>0.23</v>
      </c>
      <c r="L17" s="17">
        <f t="shared" si="2"/>
        <v>0</v>
      </c>
      <c r="M17" s="17">
        <f t="shared" si="3"/>
        <v>0</v>
      </c>
    </row>
    <row r="18" spans="1:13">
      <c r="A18" s="6" t="s">
        <v>28</v>
      </c>
      <c r="B18" s="12" t="s">
        <v>94</v>
      </c>
      <c r="C18" s="13"/>
      <c r="D18" s="13"/>
      <c r="E18" s="6">
        <v>8</v>
      </c>
      <c r="F18" s="13"/>
      <c r="G18" s="22">
        <f t="shared" si="0"/>
        <v>8</v>
      </c>
      <c r="H18" s="20" t="s">
        <v>26</v>
      </c>
      <c r="I18" s="14"/>
      <c r="J18" s="15">
        <f t="shared" si="1"/>
        <v>0</v>
      </c>
      <c r="K18" s="16">
        <v>0.23</v>
      </c>
      <c r="L18" s="17">
        <f t="shared" si="2"/>
        <v>0</v>
      </c>
      <c r="M18" s="17">
        <f t="shared" si="3"/>
        <v>0</v>
      </c>
    </row>
    <row r="19" spans="1:13">
      <c r="A19" s="6" t="s">
        <v>29</v>
      </c>
      <c r="B19" s="12" t="s">
        <v>95</v>
      </c>
      <c r="C19" s="13"/>
      <c r="D19" s="13"/>
      <c r="E19" s="6">
        <v>24</v>
      </c>
      <c r="F19" s="13"/>
      <c r="G19" s="22">
        <f t="shared" si="0"/>
        <v>24</v>
      </c>
      <c r="H19" s="20" t="s">
        <v>26</v>
      </c>
      <c r="I19" s="14"/>
      <c r="J19" s="15">
        <f t="shared" si="1"/>
        <v>0</v>
      </c>
      <c r="K19" s="16">
        <v>0.23</v>
      </c>
      <c r="L19" s="17">
        <f t="shared" si="2"/>
        <v>0</v>
      </c>
      <c r="M19" s="17">
        <f t="shared" si="3"/>
        <v>0</v>
      </c>
    </row>
    <row r="20" spans="1:13">
      <c r="A20" s="6" t="s">
        <v>30</v>
      </c>
      <c r="B20" s="12" t="s">
        <v>96</v>
      </c>
      <c r="C20" s="13"/>
      <c r="D20" s="13"/>
      <c r="E20" s="6">
        <v>32</v>
      </c>
      <c r="F20" s="13"/>
      <c r="G20" s="22">
        <f t="shared" si="0"/>
        <v>32</v>
      </c>
      <c r="H20" s="20" t="s">
        <v>26</v>
      </c>
      <c r="I20" s="14"/>
      <c r="J20" s="15">
        <f t="shared" si="1"/>
        <v>0</v>
      </c>
      <c r="K20" s="16">
        <v>0.23</v>
      </c>
      <c r="L20" s="17">
        <f t="shared" si="2"/>
        <v>0</v>
      </c>
      <c r="M20" s="17">
        <f t="shared" si="3"/>
        <v>0</v>
      </c>
    </row>
    <row r="21" spans="1:13">
      <c r="A21" s="6" t="s">
        <v>31</v>
      </c>
      <c r="B21" s="12" t="s">
        <v>97</v>
      </c>
      <c r="C21" s="13">
        <v>4</v>
      </c>
      <c r="D21" s="13"/>
      <c r="E21" s="6"/>
      <c r="F21" s="13"/>
      <c r="G21" s="22">
        <f t="shared" si="0"/>
        <v>4</v>
      </c>
      <c r="H21" s="20" t="s">
        <v>26</v>
      </c>
      <c r="I21" s="14"/>
      <c r="J21" s="15">
        <f t="shared" si="1"/>
        <v>0</v>
      </c>
      <c r="K21" s="16">
        <v>0.23</v>
      </c>
      <c r="L21" s="17">
        <f t="shared" si="2"/>
        <v>0</v>
      </c>
      <c r="M21" s="17">
        <f t="shared" si="3"/>
        <v>0</v>
      </c>
    </row>
    <row r="22" spans="1:13">
      <c r="A22" s="6" t="s">
        <v>32</v>
      </c>
      <c r="B22" s="12" t="s">
        <v>98</v>
      </c>
      <c r="C22" s="13"/>
      <c r="D22" s="13"/>
      <c r="E22" s="6"/>
      <c r="F22" s="13">
        <v>12</v>
      </c>
      <c r="G22" s="22">
        <f t="shared" si="0"/>
        <v>12</v>
      </c>
      <c r="H22" s="20" t="s">
        <v>26</v>
      </c>
      <c r="I22" s="18"/>
      <c r="J22" s="15">
        <f t="shared" si="1"/>
        <v>0</v>
      </c>
      <c r="K22" s="16">
        <v>0.23</v>
      </c>
      <c r="L22" s="17">
        <f t="shared" si="2"/>
        <v>0</v>
      </c>
      <c r="M22" s="17">
        <f t="shared" si="3"/>
        <v>0</v>
      </c>
    </row>
    <row r="23" spans="1:13" ht="25.5">
      <c r="A23" s="6" t="s">
        <v>33</v>
      </c>
      <c r="B23" s="30" t="s">
        <v>145</v>
      </c>
      <c r="C23" s="13"/>
      <c r="D23" s="13">
        <v>30</v>
      </c>
      <c r="E23" s="6"/>
      <c r="F23" s="13"/>
      <c r="G23" s="22">
        <f t="shared" si="0"/>
        <v>30</v>
      </c>
      <c r="H23" s="20" t="s">
        <v>26</v>
      </c>
      <c r="I23" s="14"/>
      <c r="J23" s="15">
        <f t="shared" si="1"/>
        <v>0</v>
      </c>
      <c r="K23" s="16">
        <v>0.23</v>
      </c>
      <c r="L23" s="17">
        <f t="shared" si="2"/>
        <v>0</v>
      </c>
      <c r="M23" s="17">
        <f t="shared" si="3"/>
        <v>0</v>
      </c>
    </row>
    <row r="24" spans="1:13" ht="25.5">
      <c r="A24" s="6" t="s">
        <v>34</v>
      </c>
      <c r="B24" s="30" t="s">
        <v>146</v>
      </c>
      <c r="C24" s="13"/>
      <c r="D24" s="13">
        <v>10</v>
      </c>
      <c r="E24" s="6"/>
      <c r="F24" s="13"/>
      <c r="G24" s="22">
        <f t="shared" si="0"/>
        <v>10</v>
      </c>
      <c r="H24" s="20" t="s">
        <v>26</v>
      </c>
      <c r="I24" s="14"/>
      <c r="J24" s="15">
        <f t="shared" si="1"/>
        <v>0</v>
      </c>
      <c r="K24" s="16">
        <v>0.23</v>
      </c>
      <c r="L24" s="17">
        <f t="shared" si="2"/>
        <v>0</v>
      </c>
      <c r="M24" s="17">
        <f t="shared" si="3"/>
        <v>0</v>
      </c>
    </row>
    <row r="25" spans="1:13" ht="25.5">
      <c r="A25" s="6" t="s">
        <v>35</v>
      </c>
      <c r="B25" s="30" t="s">
        <v>147</v>
      </c>
      <c r="C25" s="13"/>
      <c r="D25" s="13">
        <v>4</v>
      </c>
      <c r="E25" s="6"/>
      <c r="F25" s="13"/>
      <c r="G25" s="22">
        <f t="shared" si="0"/>
        <v>4</v>
      </c>
      <c r="H25" s="20" t="s">
        <v>26</v>
      </c>
      <c r="I25" s="14"/>
      <c r="J25" s="15">
        <f t="shared" si="1"/>
        <v>0</v>
      </c>
      <c r="K25" s="16">
        <v>0.23</v>
      </c>
      <c r="L25" s="17">
        <f t="shared" si="2"/>
        <v>0</v>
      </c>
      <c r="M25" s="17">
        <f t="shared" si="3"/>
        <v>0</v>
      </c>
    </row>
    <row r="26" spans="1:13">
      <c r="A26" s="7"/>
      <c r="B26" s="9" t="s">
        <v>80</v>
      </c>
      <c r="C26" s="28">
        <f t="shared" ref="C26:G26" si="4">SUM(C9:C25)</f>
        <v>24</v>
      </c>
      <c r="D26" s="28">
        <f t="shared" si="4"/>
        <v>44</v>
      </c>
      <c r="E26" s="28">
        <f t="shared" si="4"/>
        <v>116</v>
      </c>
      <c r="F26" s="28">
        <f t="shared" si="4"/>
        <v>12</v>
      </c>
      <c r="G26" s="28">
        <f t="shared" si="4"/>
        <v>196</v>
      </c>
      <c r="H26" s="10" t="s">
        <v>81</v>
      </c>
      <c r="I26" s="8"/>
      <c r="J26" s="29">
        <f>SUM(J9:J25)</f>
        <v>0</v>
      </c>
      <c r="K26" s="11" t="s">
        <v>81</v>
      </c>
      <c r="L26" s="29">
        <f>SUM(L9:L25)</f>
        <v>0</v>
      </c>
      <c r="M26" s="29">
        <f>SUM(M9:M25)</f>
        <v>0</v>
      </c>
    </row>
    <row r="28" spans="1:13">
      <c r="A28" s="41" t="s">
        <v>193</v>
      </c>
      <c r="B28" s="42"/>
      <c r="C28" s="42"/>
      <c r="D28" s="42"/>
      <c r="E28" s="42"/>
      <c r="F28" s="42"/>
      <c r="G28" s="42"/>
      <c r="H28" s="42"/>
    </row>
    <row r="29" spans="1:13">
      <c r="A29" s="42" t="s">
        <v>194</v>
      </c>
      <c r="B29" s="42"/>
      <c r="C29" s="42"/>
      <c r="D29" s="42"/>
      <c r="E29" s="42"/>
      <c r="F29" s="42"/>
      <c r="G29" s="42"/>
      <c r="H29" s="42"/>
    </row>
    <row r="31" spans="1:13">
      <c r="A31" s="43" t="s">
        <v>195</v>
      </c>
      <c r="B31" s="44"/>
      <c r="C31" s="44"/>
      <c r="D31" s="44"/>
      <c r="E31" s="44"/>
      <c r="F31" s="44"/>
      <c r="G31" s="44"/>
      <c r="H31" s="44"/>
      <c r="I31" s="44"/>
    </row>
    <row r="32" spans="1:13">
      <c r="A32" s="45" t="s">
        <v>196</v>
      </c>
      <c r="B32" s="44"/>
      <c r="C32" s="44"/>
      <c r="D32" s="44"/>
      <c r="E32" s="44"/>
      <c r="F32" s="44"/>
      <c r="G32" s="44"/>
      <c r="H32" s="44"/>
      <c r="I32" s="44"/>
    </row>
    <row r="33" spans="1:9">
      <c r="A33" s="45" t="s">
        <v>197</v>
      </c>
      <c r="B33" s="44"/>
      <c r="C33" s="44"/>
      <c r="D33" s="44"/>
      <c r="E33" s="44"/>
      <c r="F33" s="44"/>
      <c r="G33" s="44"/>
      <c r="H33" s="44"/>
      <c r="I33" s="44"/>
    </row>
    <row r="34" spans="1:9">
      <c r="A34" s="46" t="s">
        <v>198</v>
      </c>
      <c r="B34" s="44"/>
      <c r="C34" s="44"/>
      <c r="D34" s="44"/>
      <c r="E34" s="44"/>
      <c r="F34" s="44"/>
      <c r="G34" s="44"/>
      <c r="H34" s="44"/>
      <c r="I34" s="44"/>
    </row>
    <row r="35" spans="1:9">
      <c r="A35" s="45" t="s">
        <v>199</v>
      </c>
      <c r="B35" s="44"/>
      <c r="C35" s="44"/>
      <c r="D35" s="44"/>
      <c r="E35" s="44"/>
      <c r="F35" s="44"/>
      <c r="G35" s="44"/>
      <c r="H35" s="44"/>
      <c r="I35" s="44"/>
    </row>
    <row r="36" spans="1:9">
      <c r="A36" s="46" t="s">
        <v>200</v>
      </c>
      <c r="B36" s="44"/>
      <c r="C36" s="44"/>
      <c r="D36" s="44"/>
      <c r="E36" s="44"/>
      <c r="F36" s="44"/>
      <c r="G36" s="44"/>
      <c r="H36" s="44"/>
      <c r="I36" s="44"/>
    </row>
    <row r="37" spans="1:9">
      <c r="A37" s="45" t="s">
        <v>201</v>
      </c>
      <c r="B37" s="44"/>
      <c r="C37" s="44"/>
      <c r="D37" s="44"/>
      <c r="E37" s="44"/>
      <c r="F37" s="44"/>
      <c r="G37" s="44"/>
      <c r="H37" s="44"/>
      <c r="I37" s="44"/>
    </row>
    <row r="38" spans="1:9">
      <c r="A38" s="45" t="s">
        <v>202</v>
      </c>
      <c r="B38" s="44"/>
      <c r="C38" s="44"/>
      <c r="D38" s="44"/>
      <c r="E38" s="44"/>
      <c r="F38" s="44"/>
      <c r="G38" s="44"/>
      <c r="H38" s="44"/>
      <c r="I38" s="44"/>
    </row>
    <row r="39" spans="1:9">
      <c r="A39" s="45" t="s">
        <v>203</v>
      </c>
      <c r="B39" s="44"/>
      <c r="C39" s="44"/>
      <c r="D39" s="44"/>
      <c r="E39" s="44"/>
      <c r="F39" s="44"/>
      <c r="G39" s="44"/>
      <c r="H39" s="44"/>
      <c r="I39" s="44"/>
    </row>
    <row r="40" spans="1:9">
      <c r="A40" s="45" t="s">
        <v>204</v>
      </c>
      <c r="B40" s="44"/>
      <c r="C40" s="44"/>
      <c r="D40" s="44"/>
      <c r="E40" s="44"/>
      <c r="F40" s="44"/>
      <c r="G40" s="44"/>
      <c r="H40" s="44"/>
      <c r="I40" s="44"/>
    </row>
    <row r="41" spans="1:9">
      <c r="A41" s="46" t="s">
        <v>205</v>
      </c>
      <c r="B41" s="44"/>
      <c r="C41" s="44"/>
      <c r="D41" s="44"/>
      <c r="E41" s="44"/>
      <c r="F41" s="44"/>
      <c r="G41" s="44"/>
      <c r="H41" s="44"/>
      <c r="I41" s="44"/>
    </row>
    <row r="42" spans="1:9">
      <c r="A42" s="45" t="s">
        <v>206</v>
      </c>
      <c r="B42" s="44"/>
      <c r="C42" s="44"/>
      <c r="D42" s="44"/>
      <c r="E42" s="44"/>
      <c r="F42" s="44"/>
      <c r="G42" s="44"/>
      <c r="H42" s="44"/>
      <c r="I42" s="44"/>
    </row>
    <row r="43" spans="1:9">
      <c r="A43" s="45" t="s">
        <v>207</v>
      </c>
      <c r="B43" s="44"/>
      <c r="C43" s="44"/>
      <c r="D43" s="44"/>
      <c r="E43" s="44"/>
      <c r="F43" s="44"/>
      <c r="G43" s="44"/>
      <c r="H43" s="44"/>
      <c r="I43" s="44"/>
    </row>
    <row r="44" spans="1:9">
      <c r="A44" s="45" t="s">
        <v>208</v>
      </c>
      <c r="B44" s="44"/>
      <c r="C44" s="44"/>
      <c r="D44" s="44"/>
      <c r="E44" s="44"/>
      <c r="F44" s="44"/>
      <c r="G44" s="44"/>
      <c r="H44" s="44"/>
      <c r="I44" s="44"/>
    </row>
    <row r="45" spans="1:9">
      <c r="A45" s="46" t="s">
        <v>209</v>
      </c>
      <c r="B45" s="44"/>
      <c r="C45" s="44"/>
      <c r="D45" s="44"/>
      <c r="E45" s="44"/>
      <c r="F45" s="44"/>
      <c r="G45" s="44"/>
      <c r="H45" s="44"/>
      <c r="I45" s="44"/>
    </row>
    <row r="46" spans="1:9">
      <c r="A46" s="45" t="s">
        <v>210</v>
      </c>
      <c r="B46" s="44"/>
      <c r="C46" s="44"/>
      <c r="D46" s="44"/>
      <c r="E46" s="44"/>
      <c r="F46" s="44"/>
      <c r="G46" s="44"/>
      <c r="H46" s="44"/>
      <c r="I46" s="44"/>
    </row>
    <row r="47" spans="1:9">
      <c r="A47" s="45" t="s">
        <v>211</v>
      </c>
      <c r="B47" s="44"/>
      <c r="C47" s="44"/>
      <c r="D47" s="44"/>
      <c r="E47" s="44"/>
      <c r="F47" s="44"/>
      <c r="G47" s="44"/>
      <c r="H47" s="44"/>
      <c r="I47" s="44"/>
    </row>
    <row r="48" spans="1:9">
      <c r="A48" s="46" t="s">
        <v>212</v>
      </c>
      <c r="B48" s="44"/>
      <c r="C48" s="44"/>
      <c r="D48" s="44"/>
      <c r="E48" s="44"/>
      <c r="F48" s="44"/>
      <c r="G48" s="44"/>
      <c r="H48" s="44"/>
      <c r="I48" s="44"/>
    </row>
    <row r="49" spans="1:9">
      <c r="A49" s="45" t="s">
        <v>213</v>
      </c>
      <c r="B49" s="44"/>
      <c r="C49" s="44"/>
      <c r="D49" s="44"/>
      <c r="E49" s="44"/>
      <c r="F49" s="44"/>
      <c r="G49" s="44"/>
      <c r="H49" s="44"/>
      <c r="I49" s="44"/>
    </row>
    <row r="50" spans="1:9">
      <c r="A50" s="45" t="s">
        <v>214</v>
      </c>
      <c r="B50" s="44"/>
      <c r="C50" s="44"/>
      <c r="D50" s="44"/>
      <c r="E50" s="44"/>
      <c r="F50" s="44"/>
      <c r="G50" s="44"/>
      <c r="H50" s="44"/>
      <c r="I50" s="44"/>
    </row>
    <row r="51" spans="1:9">
      <c r="A51" s="45" t="s">
        <v>215</v>
      </c>
      <c r="B51" s="44"/>
      <c r="C51" s="44"/>
      <c r="D51" s="44"/>
      <c r="E51" s="44"/>
      <c r="F51" s="44"/>
      <c r="G51" s="44"/>
      <c r="H51" s="44"/>
      <c r="I51" s="44"/>
    </row>
    <row r="52" spans="1:9">
      <c r="A52" s="45" t="s">
        <v>216</v>
      </c>
      <c r="B52" s="44"/>
      <c r="C52" s="44"/>
      <c r="D52" s="44"/>
      <c r="E52" s="44"/>
      <c r="F52" s="44"/>
      <c r="G52" s="44"/>
      <c r="H52" s="44"/>
      <c r="I52" s="44"/>
    </row>
    <row r="53" spans="1:9">
      <c r="A53" s="46" t="s">
        <v>217</v>
      </c>
      <c r="B53" s="44"/>
      <c r="C53" s="44"/>
      <c r="D53" s="44"/>
      <c r="E53" s="44"/>
      <c r="F53" s="44"/>
      <c r="G53" s="44"/>
      <c r="H53" s="44"/>
      <c r="I53" s="44"/>
    </row>
    <row r="54" spans="1:9">
      <c r="A54" s="45" t="s">
        <v>218</v>
      </c>
      <c r="B54" s="44"/>
      <c r="C54" s="44"/>
      <c r="D54" s="44"/>
      <c r="E54" s="44"/>
      <c r="F54" s="44"/>
      <c r="G54" s="44"/>
      <c r="H54" s="44"/>
      <c r="I54" s="44"/>
    </row>
    <row r="55" spans="1:9">
      <c r="A55" s="45" t="s">
        <v>219</v>
      </c>
      <c r="B55" s="44"/>
      <c r="C55" s="44"/>
      <c r="D55" s="44"/>
      <c r="E55" s="44"/>
      <c r="F55" s="44"/>
      <c r="G55" s="44"/>
      <c r="H55" s="44"/>
      <c r="I55" s="44"/>
    </row>
    <row r="56" spans="1:9">
      <c r="A56" s="45" t="s">
        <v>220</v>
      </c>
      <c r="B56" s="44"/>
      <c r="C56" s="44"/>
      <c r="D56" s="44"/>
      <c r="E56" s="44"/>
      <c r="F56" s="44"/>
      <c r="G56" s="44"/>
      <c r="H56" s="44"/>
      <c r="I56" s="44"/>
    </row>
    <row r="57" spans="1:9">
      <c r="A57" s="45" t="s">
        <v>221</v>
      </c>
      <c r="B57" s="44"/>
      <c r="C57" s="44"/>
      <c r="D57" s="44"/>
      <c r="E57" s="44"/>
      <c r="F57" s="44"/>
      <c r="G57" s="44"/>
      <c r="H57" s="44"/>
      <c r="I57" s="44"/>
    </row>
    <row r="58" spans="1:9">
      <c r="A58" s="45" t="s">
        <v>222</v>
      </c>
      <c r="B58" s="44"/>
      <c r="C58" s="44"/>
      <c r="D58" s="44"/>
      <c r="E58" s="44"/>
      <c r="F58" s="44"/>
      <c r="G58" s="44"/>
      <c r="H58" s="44"/>
      <c r="I58" s="44"/>
    </row>
    <row r="59" spans="1:9">
      <c r="A59" s="45" t="s">
        <v>223</v>
      </c>
      <c r="B59" s="44"/>
      <c r="C59" s="44"/>
      <c r="D59" s="44"/>
      <c r="E59" s="44"/>
      <c r="F59" s="44"/>
      <c r="G59" s="44"/>
      <c r="H59" s="44"/>
      <c r="I59" s="44"/>
    </row>
    <row r="60" spans="1:9">
      <c r="A60" s="46" t="s">
        <v>224</v>
      </c>
      <c r="B60" s="44"/>
      <c r="C60" s="44"/>
      <c r="D60" s="44"/>
      <c r="E60" s="44"/>
      <c r="F60" s="44"/>
      <c r="G60" s="44"/>
      <c r="H60" s="44"/>
      <c r="I60" s="44"/>
    </row>
    <row r="61" spans="1:9">
      <c r="A61" s="45" t="s">
        <v>225</v>
      </c>
      <c r="B61" s="44"/>
      <c r="C61" s="44"/>
      <c r="D61" s="44"/>
      <c r="E61" s="44"/>
      <c r="F61" s="44"/>
      <c r="G61" s="44"/>
      <c r="H61" s="44"/>
      <c r="I61" s="44"/>
    </row>
    <row r="62" spans="1:9">
      <c r="A62" s="45" t="s">
        <v>226</v>
      </c>
      <c r="B62" s="44"/>
      <c r="C62" s="44"/>
      <c r="D62" s="44"/>
      <c r="E62" s="44"/>
      <c r="F62" s="44"/>
      <c r="G62" s="44"/>
      <c r="H62" s="44"/>
      <c r="I62" s="44"/>
    </row>
    <row r="63" spans="1:9">
      <c r="A63" s="46" t="s">
        <v>227</v>
      </c>
      <c r="B63" s="44"/>
      <c r="C63" s="44"/>
      <c r="D63" s="44"/>
      <c r="E63" s="44"/>
      <c r="F63" s="44"/>
      <c r="G63" s="44"/>
      <c r="H63" s="44"/>
      <c r="I63" s="44"/>
    </row>
    <row r="64" spans="1:9">
      <c r="A64" s="45" t="s">
        <v>228</v>
      </c>
      <c r="B64" s="44"/>
      <c r="C64" s="44"/>
      <c r="D64" s="44"/>
      <c r="E64" s="44"/>
      <c r="F64" s="44"/>
      <c r="G64" s="44"/>
      <c r="H64" s="44"/>
      <c r="I64" s="44"/>
    </row>
    <row r="65" spans="1:9">
      <c r="A65" s="45" t="s">
        <v>229</v>
      </c>
      <c r="B65" s="44"/>
      <c r="C65" s="44"/>
      <c r="D65" s="44"/>
      <c r="E65" s="44"/>
      <c r="F65" s="44"/>
      <c r="G65" s="44"/>
      <c r="H65" s="44"/>
      <c r="I65" s="44"/>
    </row>
    <row r="66" spans="1:9">
      <c r="A66" s="45" t="s">
        <v>230</v>
      </c>
      <c r="B66" s="44"/>
      <c r="C66" s="44"/>
      <c r="D66" s="44"/>
      <c r="E66" s="44"/>
      <c r="F66" s="44"/>
      <c r="G66" s="44"/>
      <c r="H66" s="44"/>
      <c r="I66" s="44"/>
    </row>
    <row r="67" spans="1:9">
      <c r="A67" s="46" t="s">
        <v>231</v>
      </c>
      <c r="B67" s="44"/>
      <c r="C67" s="44"/>
      <c r="D67" s="44"/>
      <c r="E67" s="44"/>
      <c r="F67" s="44"/>
      <c r="G67" s="44"/>
      <c r="H67" s="44"/>
      <c r="I67" s="44"/>
    </row>
    <row r="68" spans="1:9">
      <c r="A68" s="45" t="s">
        <v>232</v>
      </c>
      <c r="B68" s="44"/>
      <c r="C68" s="44"/>
      <c r="D68" s="44"/>
      <c r="E68" s="44"/>
      <c r="F68" s="44"/>
      <c r="G68" s="44"/>
      <c r="H68" s="44"/>
      <c r="I68" s="44"/>
    </row>
    <row r="69" spans="1:9">
      <c r="A69" s="45"/>
      <c r="B69" s="44"/>
      <c r="C69" s="44"/>
      <c r="D69" s="44"/>
      <c r="E69" s="44"/>
      <c r="F69" s="44"/>
      <c r="G69" s="44"/>
      <c r="H69" s="44"/>
      <c r="I69" s="44"/>
    </row>
    <row r="70" spans="1:9">
      <c r="A70" s="45"/>
      <c r="B70" s="44"/>
      <c r="C70" s="44"/>
      <c r="D70" s="44"/>
      <c r="E70" s="44"/>
      <c r="F70" s="44"/>
      <c r="G70" s="44"/>
      <c r="H70" s="44"/>
      <c r="I70" s="44"/>
    </row>
    <row r="71" spans="1:9">
      <c r="A71" s="47" t="s">
        <v>233</v>
      </c>
      <c r="B71" s="44"/>
      <c r="C71" s="44"/>
      <c r="D71" s="44"/>
      <c r="E71" s="44"/>
      <c r="F71" s="44"/>
      <c r="G71" s="44"/>
      <c r="H71" s="44"/>
      <c r="I71" s="44"/>
    </row>
    <row r="72" spans="1:9">
      <c r="A72" s="47" t="s">
        <v>234</v>
      </c>
      <c r="B72" s="44"/>
      <c r="C72" s="44"/>
      <c r="D72" s="44"/>
      <c r="E72" s="44"/>
      <c r="F72" s="44"/>
      <c r="G72" s="44"/>
      <c r="H72" s="44"/>
      <c r="I72" s="44"/>
    </row>
    <row r="73" spans="1:9">
      <c r="A73" s="47" t="s">
        <v>235</v>
      </c>
      <c r="B73" s="44"/>
      <c r="C73" s="44"/>
      <c r="D73" s="44"/>
      <c r="E73" s="44"/>
      <c r="F73" s="44"/>
      <c r="G73" s="44"/>
      <c r="H73" s="44"/>
      <c r="I73" s="44"/>
    </row>
    <row r="74" spans="1:9">
      <c r="A74" s="47" t="s">
        <v>236</v>
      </c>
      <c r="B74" s="44"/>
      <c r="C74" s="44"/>
      <c r="D74" s="44"/>
      <c r="E74" s="44"/>
      <c r="F74" s="44"/>
      <c r="G74" s="44"/>
      <c r="H74" s="44"/>
      <c r="I74" s="44"/>
    </row>
  </sheetData>
  <mergeCells count="9">
    <mergeCell ref="K6:K7"/>
    <mergeCell ref="L6:L7"/>
    <mergeCell ref="M6:M7"/>
    <mergeCell ref="A6:A7"/>
    <mergeCell ref="B6:B7"/>
    <mergeCell ref="G6:G7"/>
    <mergeCell ref="H6:H7"/>
    <mergeCell ref="I6:I7"/>
    <mergeCell ref="J6:J7"/>
  </mergeCells>
  <conditionalFormatting sqref="B9:B22">
    <cfRule type="duplicateValues" dxfId="3" priority="4"/>
  </conditionalFormatting>
  <conditionalFormatting sqref="B23">
    <cfRule type="duplicateValues" dxfId="2" priority="3"/>
  </conditionalFormatting>
  <conditionalFormatting sqref="B24">
    <cfRule type="duplicateValues" dxfId="1" priority="2"/>
  </conditionalFormatting>
  <conditionalFormatting sqref="B2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'D:\Users\jgoszczynska485\Desktop\2021 FORMULARZE SOI\[2021 SOI Oleśnica.xlsx]LISTA'!#REF!</xm:f>
          </x14:formula1>
          <xm:sqref>H9 H22:H25</xm:sqref>
        </x14:dataValidation>
        <x14:dataValidation type="list" allowBlank="1" showInputMessage="1" showErrorMessage="1">
          <x14:formula1>
            <xm:f>'D:\Users\jgoszczynska485\Desktop\2021 FORMULARZE SOI\[2021 SOI Brzeg.xlsx]LISTA'!#REF!</xm:f>
          </x14:formula1>
          <xm:sqref>H10:H21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4710A1A-01F6-427C-BFAD-2C17A3FFE8B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ZAD. 1</vt:lpstr>
      <vt:lpstr>ZAD. 2</vt:lpstr>
      <vt:lpstr>ZAD. 3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Chanecka Katarzyna</cp:lastModifiedBy>
  <cp:lastPrinted>2021-05-07T07:18:48Z</cp:lastPrinted>
  <dcterms:created xsi:type="dcterms:W3CDTF">2021-01-27T13:42:04Z</dcterms:created>
  <dcterms:modified xsi:type="dcterms:W3CDTF">2021-07-07T06:24:52Z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ede4a939-9375-4f80-8cb3-3b8a72f0eb94</vt:lpwstr>
  </property>
  <property fmtid="{D5CDD505-2E9C-101B-9397-08002B2CF9AE}" pid="3" name="bjSaver">
    <vt:lpwstr>JpOaIeTtoBWakE9sIqjFiCdDMV3VX4zM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