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Z.2_Adm. śr. rzeczowymi\Z.27_Zamówienia publiczne\270_dokumentacja zam. publ\2024\3_przetarg\03_SWZ z zał\zał. 1 - form. oferty\"/>
    </mc:Choice>
  </mc:AlternateContent>
  <bookViews>
    <workbookView xWindow="2292" yWindow="2292" windowWidth="21600" windowHeight="11388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B26" i="2" l="1"/>
  <c r="F62" i="2"/>
  <c r="F61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2" i="2"/>
  <c r="K52" i="2"/>
  <c r="I52" i="2"/>
  <c r="L51" i="2"/>
  <c r="K51" i="2"/>
  <c r="I51" i="2"/>
  <c r="L50" i="2"/>
  <c r="K50" i="2"/>
  <c r="I50" i="2"/>
  <c r="L49" i="2"/>
  <c r="K49" i="2"/>
  <c r="I49" i="2"/>
  <c r="L48" i="2"/>
  <c r="K48" i="2"/>
  <c r="I48" i="2"/>
  <c r="L47" i="2"/>
  <c r="K47" i="2"/>
  <c r="I47" i="2"/>
  <c r="L46" i="2"/>
  <c r="K46" i="2"/>
  <c r="I46" i="2"/>
  <c r="L45" i="2"/>
  <c r="K45" i="2"/>
  <c r="I45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<sst xmlns="http://schemas.openxmlformats.org/spreadsheetml/2006/main" count="147" uniqueCount="94">
  <si>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</si>
  <si>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</si>
  <si>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</si>
  <si>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</si>
  <si>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</si>
  <si>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</si>
  <si>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</si>
  <si>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</si>
  <si>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</si>
  <si>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</si>
  <si>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</si>
  <si>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</si>
  <si>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</si>
  <si>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</si>
  <si>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</si>
  <si>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</si>
  <si>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</si>
  <si>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</si>
  <si>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</si>
  <si>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</si>
  <si>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</si>
  <si>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</si>
  <si>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</si>
  <si>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</si>
  <si>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>117</t>
  </si>
  <si>
    <t>KOSZ UC</t>
  </si>
  <si>
    <t>Wykaszanie chwastów w uprawach i usuwanie zbędnych nalotów - stopień trudności V i VI</t>
  </si>
  <si>
    <t>HA</t>
  </si>
  <si>
    <t>120</t>
  </si>
  <si>
    <t>CW-W</t>
  </si>
  <si>
    <t>Czyszczenia wczesne</t>
  </si>
  <si>
    <t>124</t>
  </si>
  <si>
    <t>CP-W</t>
  </si>
  <si>
    <t>Czyszczenia późne</t>
  </si>
  <si>
    <t>152</t>
  </si>
  <si>
    <t>WYK-SLUPI</t>
  </si>
  <si>
    <t>Przygotowanie słupków iglastych</t>
  </si>
  <si>
    <t>SZT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</si>
  <si>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</si>
  <si>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</si>
  <si>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</si>
  <si>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</si>
  <si>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</si>
  <si>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</si>
  <si>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</si>
  <si>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197</t>
  </si>
  <si>
    <t>ŁR-KOSZR</t>
  </si>
  <si>
    <t>Koszenie trawy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</si>
  <si>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</si>
  <si>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</si>
  <si>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</si>
  <si>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</si>
  <si>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</si>
  <si>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</si>
  <si>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</si>
  <si>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</si>
  <si>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</si>
  <si>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</si>
  <si>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</si>
  <si>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</si>
  <si>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</si>
  <si>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</si>
  <si>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</si>
  <si>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</si>
  <si>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</si>
  <si>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</si>
  <si>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</si>
  <si>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</si>
  <si>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Rymanów</t>
  </si>
  <si>
    <t xml:space="preserve">38-480 Rymanów; Dworska;38                    </t>
  </si>
  <si>
    <t>Pozostałe cięcia rębne</t>
  </si>
  <si>
    <t>Trzebieże późne i cięcia sanitarno – selekcyjne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</si>
  <si>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</si>
  <si>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</si>
  <si>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</si>
  <si>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</si>
  <si>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</si>
  <si>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</si>
  <si>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</si>
  <si>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</si>
  <si>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</si>
  <si>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</si>
  <si>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</si>
  <si>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</si>
  <si>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</si>
  <si>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</si>
  <si>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</si>
  <si>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</si>
  <si>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</si>
  <si>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</si>
  <si>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</si>
  <si>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Wartość całkowita brutto 
w PLN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</si>
  <si>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</si>
  <si>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Rymanów w roku 2024'' - postępowanie 3</t>
    </r>
    <r>
      <rPr>
        <sz val="11"/>
        <color rgb="FF333333"/>
        <rFont val="Arial"/>
        <family val="2"/>
        <charset val="238"/>
      </rPr>
      <t xml:space="preserve">  składamy niniejszym ofertę na pakiet </t>
    </r>
    <r>
      <rPr>
        <b/>
        <sz val="11"/>
        <color rgb="FF333333"/>
        <rFont val="Arial"/>
        <family val="2"/>
        <charset val="238"/>
      </rPr>
      <t>Pakiet 2 - Leśnictwo Posada Zarszyńska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</si>
</sst>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1"/>
  <sheetViews>
    <sheetView tabSelected="1" topLeftCell="A4" zoomScaleNormal="100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78</v>
      </c>
      <c r="J2" s="16"/>
      <c r="K2" s="16"/>
      <c r="L2" s="16"/>
      <c r="M2" s="16"/>
      <c r="N2" s="16"/>
      <c r="O2" s="16"/>
    </row>
    <row r="3" spans="2:15" s="1" customFormat="1" ht="28.95" customHeight="1" x14ac:dyDescent="0.2">
      <c r="B3" s="11"/>
      <c r="C3" s="11"/>
      <c r="D3" s="11"/>
      <c r="E3" s="11"/>
    </row>
    <row r="4" spans="2:15" s="1" customFormat="1" ht="2.7" customHeight="1" x14ac:dyDescent="0.2">
      <c r="B4" s="15"/>
      <c r="C4" s="15"/>
      <c r="D4" s="15"/>
    </row>
    <row r="5" spans="2:15" s="1" customFormat="1" ht="28.95" customHeight="1" x14ac:dyDescent="0.2">
      <c r="B5" s="11"/>
      <c r="C5" s="11"/>
      <c r="D5" s="11"/>
      <c r="E5" s="11"/>
    </row>
    <row r="6" spans="2:15" s="1" customFormat="1" ht="2.7" customHeight="1" x14ac:dyDescent="0.2">
      <c r="B6" s="15"/>
      <c r="C6" s="15"/>
      <c r="D6" s="15"/>
    </row>
    <row r="7" spans="2:15" s="1" customFormat="1" ht="28.95" customHeight="1" x14ac:dyDescent="0.2">
      <c r="B7" s="11"/>
      <c r="C7" s="11"/>
      <c r="D7" s="11"/>
      <c r="E7" s="11"/>
    </row>
    <row r="8" spans="2:15" s="1" customFormat="1" ht="5.25" customHeight="1" x14ac:dyDescent="0.2">
      <c r="B8" s="15"/>
      <c r="C8" s="15"/>
      <c r="D8" s="15"/>
    </row>
    <row r="9" spans="2:15" s="1" customFormat="1" ht="4.2" customHeight="1" x14ac:dyDescent="0.2"/>
    <row r="10" spans="2:15" s="1" customFormat="1" ht="6.9" customHeight="1" x14ac:dyDescent="0.2">
      <c r="B10" s="25" t="s">
        <v>64</v>
      </c>
      <c r="C10" s="25"/>
      <c r="D10" s="25"/>
    </row>
    <row r="11" spans="2:15" s="1" customFormat="1" ht="12.45" customHeight="1" x14ac:dyDescent="0.2">
      <c r="B11" s="25"/>
      <c r="C11" s="25"/>
      <c r="D11" s="25"/>
      <c r="G11" s="26" t="s">
        <v>65</v>
      </c>
      <c r="H11" s="26"/>
      <c r="I11" s="26"/>
      <c r="J11" s="26"/>
      <c r="K11" s="26"/>
      <c r="L11" s="26"/>
      <c r="M11" s="26"/>
      <c r="N11" s="26"/>
    </row>
    <row r="12" spans="2:15" s="1" customFormat="1" ht="7.95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7" t="s">
        <v>79</v>
      </c>
      <c r="F14" s="27"/>
      <c r="G14" s="27"/>
    </row>
    <row r="15" spans="2:15" s="1" customFormat="1" ht="43.2" customHeight="1" x14ac:dyDescent="0.2"/>
    <row r="16" spans="2:15" s="1" customFormat="1" ht="20.7" customHeight="1" x14ac:dyDescent="0.2">
      <c r="B16" s="14" t="s">
        <v>66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7" customHeight="1" x14ac:dyDescent="0.2">
      <c r="B18" s="14" t="s">
        <v>67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7" customHeight="1" x14ac:dyDescent="0.2">
      <c r="B20" s="14" t="s">
        <v>68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7" customHeight="1" x14ac:dyDescent="0.2">
      <c r="B22" s="14" t="s">
        <v>69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35" t="s">
        <v>93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7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TEXT(F62,"#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70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91</v>
      </c>
      <c r="M31" s="18"/>
    </row>
    <row r="32" spans="2:13" s="1" customFormat="1" ht="19.649999999999999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3975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4" t="s">
        <v>71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91</v>
      </c>
      <c r="M36" s="18"/>
    </row>
    <row r="37" spans="2:13" s="1" customFormat="1" ht="19.649999999999999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1642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4" t="s">
        <v>72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91</v>
      </c>
      <c r="M41" s="18"/>
    </row>
    <row r="42" spans="2:13" s="1" customFormat="1" ht="19.649999999999999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200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9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8" t="s">
        <v>91</v>
      </c>
      <c r="M44" s="18"/>
    </row>
    <row r="45" spans="2:13" s="1" customFormat="1" ht="19.649999999999999" customHeight="1" x14ac:dyDescent="0.2">
      <c r="B45" s="5">
        <v>4</v>
      </c>
      <c r="C45" s="6" t="s">
        <v>14</v>
      </c>
      <c r="D45" s="6" t="s">
        <v>15</v>
      </c>
      <c r="E45" s="7" t="s">
        <v>16</v>
      </c>
      <c r="F45" s="6" t="s">
        <v>17</v>
      </c>
      <c r="G45" s="8">
        <v>600</v>
      </c>
      <c r="H45" s="10">
        <v>0</v>
      </c>
      <c r="I45" s="9">
        <f t="shared" ref="I45:I59" si="0">ROUND(G45* H45,2)</f>
        <v>0</v>
      </c>
      <c r="J45" s="5">
        <v>8</v>
      </c>
      <c r="K45" s="9">
        <f t="shared" ref="K45:K59" si="1">ROUND(I45* J45/100,2)</f>
        <v>0</v>
      </c>
      <c r="L45" s="12">
        <f t="shared" ref="L45:L59" si="2">ROUND(I45+ K45,2)</f>
        <v>0</v>
      </c>
      <c r="M45" s="13"/>
    </row>
    <row r="46" spans="2:13" s="1" customFormat="1" ht="19.649999999999999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17</v>
      </c>
      <c r="G46" s="8">
        <v>1800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2">
        <f t="shared" si="2"/>
        <v>0</v>
      </c>
      <c r="M46" s="13"/>
    </row>
    <row r="47" spans="2:13" s="1" customFormat="1" ht="19.649999999999999" customHeight="1" x14ac:dyDescent="0.2">
      <c r="B47" s="5">
        <v>6</v>
      </c>
      <c r="C47" s="6" t="s">
        <v>21</v>
      </c>
      <c r="D47" s="6" t="s">
        <v>22</v>
      </c>
      <c r="E47" s="7" t="s">
        <v>23</v>
      </c>
      <c r="F47" s="6" t="s">
        <v>17</v>
      </c>
      <c r="G47" s="8">
        <v>20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2">
        <f t="shared" si="2"/>
        <v>0</v>
      </c>
      <c r="M47" s="13"/>
    </row>
    <row r="48" spans="2:13" s="1" customFormat="1" ht="28.95" customHeight="1" x14ac:dyDescent="0.2">
      <c r="B48" s="5">
        <v>7</v>
      </c>
      <c r="C48" s="6" t="s">
        <v>24</v>
      </c>
      <c r="D48" s="6" t="s">
        <v>25</v>
      </c>
      <c r="E48" s="7" t="s">
        <v>26</v>
      </c>
      <c r="F48" s="6" t="s">
        <v>27</v>
      </c>
      <c r="G48" s="8">
        <v>1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4" s="1" customFormat="1" ht="19.649999999999999" customHeight="1" x14ac:dyDescent="0.2">
      <c r="B49" s="5">
        <v>8</v>
      </c>
      <c r="C49" s="6" t="s">
        <v>28</v>
      </c>
      <c r="D49" s="6" t="s">
        <v>29</v>
      </c>
      <c r="E49" s="7" t="s">
        <v>30</v>
      </c>
      <c r="F49" s="6" t="s">
        <v>27</v>
      </c>
      <c r="G49" s="8">
        <v>3.1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4" s="1" customFormat="1" ht="19.649999999999999" customHeight="1" x14ac:dyDescent="0.2">
      <c r="B50" s="5">
        <v>9</v>
      </c>
      <c r="C50" s="6" t="s">
        <v>31</v>
      </c>
      <c r="D50" s="6" t="s">
        <v>32</v>
      </c>
      <c r="E50" s="7" t="s">
        <v>33</v>
      </c>
      <c r="F50" s="6" t="s">
        <v>27</v>
      </c>
      <c r="G50" s="8">
        <v>6.74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4" s="1" customFormat="1" ht="19.649999999999999" customHeight="1" x14ac:dyDescent="0.2">
      <c r="B51" s="5">
        <v>10</v>
      </c>
      <c r="C51" s="6" t="s">
        <v>34</v>
      </c>
      <c r="D51" s="6" t="s">
        <v>35</v>
      </c>
      <c r="E51" s="7" t="s">
        <v>36</v>
      </c>
      <c r="F51" s="6" t="s">
        <v>37</v>
      </c>
      <c r="G51" s="8">
        <v>5</v>
      </c>
      <c r="H51" s="10">
        <v>0</v>
      </c>
      <c r="I51" s="9">
        <f t="shared" si="0"/>
        <v>0</v>
      </c>
      <c r="J51" s="5">
        <v>23</v>
      </c>
      <c r="K51" s="9">
        <f t="shared" si="1"/>
        <v>0</v>
      </c>
      <c r="L51" s="12">
        <f t="shared" si="2"/>
        <v>0</v>
      </c>
      <c r="M51" s="13"/>
    </row>
    <row r="52" spans="2:14" s="1" customFormat="1" ht="19.649999999999999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41</v>
      </c>
      <c r="G52" s="8">
        <v>64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12">
        <f t="shared" si="2"/>
        <v>0</v>
      </c>
      <c r="M52" s="13"/>
    </row>
    <row r="53" spans="2:14" s="1" customFormat="1" ht="19.649999999999999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37</v>
      </c>
      <c r="G53" s="8">
        <v>10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4" s="1" customFormat="1" ht="19.649999999999999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27</v>
      </c>
      <c r="G54" s="8">
        <v>1.92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4" s="1" customFormat="1" ht="19.649999999999999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41</v>
      </c>
      <c r="G55" s="8">
        <v>172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4" s="1" customFormat="1" ht="19.649999999999999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41</v>
      </c>
      <c r="G56" s="8">
        <v>67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4" s="1" customFormat="1" ht="19.649999999999999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41</v>
      </c>
      <c r="G57" s="8">
        <v>92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4" s="1" customFormat="1" ht="19.649999999999999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41</v>
      </c>
      <c r="G58" s="8">
        <v>75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4" s="1" customFormat="1" ht="19.649999999999999" customHeight="1" x14ac:dyDescent="0.2">
      <c r="B59" s="5">
        <v>18</v>
      </c>
      <c r="C59" s="6" t="s">
        <v>60</v>
      </c>
      <c r="D59" s="6" t="s">
        <v>61</v>
      </c>
      <c r="E59" s="7" t="s">
        <v>59</v>
      </c>
      <c r="F59" s="6" t="s">
        <v>41</v>
      </c>
      <c r="G59" s="8">
        <v>4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12">
        <f t="shared" si="2"/>
        <v>0</v>
      </c>
      <c r="M59" s="13"/>
    </row>
    <row r="60" spans="2:14" s="1" customFormat="1" ht="55.95" customHeight="1" x14ac:dyDescent="0.2"/>
    <row r="61" spans="2:14" s="1" customFormat="1" ht="21.45" customHeight="1" x14ac:dyDescent="0.2">
      <c r="B61" s="24" t="s">
        <v>62</v>
      </c>
      <c r="C61" s="24"/>
      <c r="D61" s="24"/>
      <c r="E61" s="24"/>
      <c r="F61" s="28">
        <f>ROUND(I32+I37+I42+I45+I46+I47+I48+I49+I50+I51+I52+I53+I54+I55+I56+I57+I58+I59,2)</f>
        <v>0</v>
      </c>
      <c r="G61" s="29"/>
      <c r="H61" s="29"/>
      <c r="I61" s="29"/>
      <c r="J61" s="29"/>
      <c r="K61" s="29"/>
      <c r="L61" s="29"/>
      <c r="M61" s="30"/>
    </row>
    <row r="62" spans="2:14" s="1" customFormat="1" ht="21.45" customHeight="1" x14ac:dyDescent="0.2">
      <c r="B62" s="24" t="s">
        <v>63</v>
      </c>
      <c r="C62" s="24"/>
      <c r="D62" s="24"/>
      <c r="E62" s="24"/>
      <c r="F62" s="31">
        <f>ROUND(L32+L37+L42+L45+L46+L47+L48+L49+L50+L51+L52+L53+L54+L55+L56+L57+L58+L59,2)</f>
        <v>0</v>
      </c>
      <c r="G62" s="32"/>
      <c r="H62" s="32"/>
      <c r="I62" s="32"/>
      <c r="J62" s="32"/>
      <c r="K62" s="32"/>
      <c r="L62" s="32"/>
      <c r="M62" s="33"/>
    </row>
    <row r="63" spans="2:14" s="1" customFormat="1" ht="11.1" customHeight="1" x14ac:dyDescent="0.2"/>
    <row r="64" spans="2:14" s="1" customFormat="1" ht="80.099999999999994" customHeight="1" x14ac:dyDescent="0.2">
      <c r="B64" s="22" t="s">
        <v>80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2:14" s="1" customFormat="1" ht="2.7" customHeight="1" x14ac:dyDescent="0.2"/>
    <row r="66" spans="2:14" s="1" customFormat="1" ht="110.1" customHeight="1" x14ac:dyDescent="0.2">
      <c r="B66" s="22" t="s">
        <v>81</v>
      </c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2:14" s="1" customFormat="1" ht="5.25" customHeight="1" x14ac:dyDescent="0.2"/>
    <row r="68" spans="2:14" s="1" customFormat="1" ht="110.1" customHeight="1" x14ac:dyDescent="0.2">
      <c r="B68" s="23" t="s">
        <v>88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2:14" s="1" customFormat="1" ht="5.25" customHeight="1" x14ac:dyDescent="0.2"/>
    <row r="70" spans="2:14" s="1" customFormat="1" ht="37.950000000000003" customHeight="1" x14ac:dyDescent="0.2">
      <c r="B70" s="37" t="s">
        <v>74</v>
      </c>
      <c r="C70" s="37"/>
      <c r="D70" s="37"/>
      <c r="E70" s="37"/>
      <c r="F70" s="21" t="s">
        <v>75</v>
      </c>
      <c r="G70" s="21"/>
      <c r="H70" s="21"/>
      <c r="I70" s="21"/>
      <c r="J70" s="21"/>
      <c r="K70" s="21"/>
      <c r="L70" s="21"/>
    </row>
    <row r="71" spans="2:14" s="1" customFormat="1" ht="28.95" customHeight="1" x14ac:dyDescent="0.2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2:14" s="1" customFormat="1" ht="28.95" customHeight="1" x14ac:dyDescent="0.2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2:14" s="1" customFormat="1" ht="28.95" customHeight="1" x14ac:dyDescent="0.2"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</row>
    <row r="74" spans="2:14" s="1" customFormat="1" ht="28.95" customHeight="1" x14ac:dyDescent="0.2"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2:14" s="1" customFormat="1" ht="2.7" customHeight="1" x14ac:dyDescent="0.2"/>
    <row r="76" spans="2:14" s="1" customFormat="1" ht="203.1" customHeight="1" x14ac:dyDescent="0.2">
      <c r="B76" s="22" t="s">
        <v>92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</row>
    <row r="77" spans="2:14" s="1" customFormat="1" ht="2.7" customHeight="1" x14ac:dyDescent="0.2"/>
    <row r="78" spans="2:14" s="1" customFormat="1" ht="36.9" customHeight="1" x14ac:dyDescent="0.2">
      <c r="B78" s="38" t="s">
        <v>82</v>
      </c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</row>
    <row r="79" spans="2:14" s="1" customFormat="1" ht="2.7" customHeight="1" x14ac:dyDescent="0.2"/>
    <row r="80" spans="2:14" s="1" customFormat="1" ht="37.950000000000003" customHeight="1" x14ac:dyDescent="0.2">
      <c r="B80" s="37" t="s">
        <v>76</v>
      </c>
      <c r="C80" s="37"/>
      <c r="D80" s="37"/>
      <c r="E80" s="37"/>
      <c r="F80" s="19" t="s">
        <v>77</v>
      </c>
      <c r="G80" s="19"/>
      <c r="H80" s="19"/>
      <c r="I80" s="19"/>
      <c r="J80" s="19"/>
      <c r="K80" s="19"/>
      <c r="L80" s="19"/>
    </row>
    <row r="81" spans="2:14" s="1" customFormat="1" ht="28.95" customHeight="1" x14ac:dyDescent="0.2"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8.95" customHeight="1" x14ac:dyDescent="0.2"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8.95" customHeight="1" x14ac:dyDescent="0.2"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2:14" s="1" customFormat="1" ht="28.95" customHeight="1" x14ac:dyDescent="0.2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2:14" s="1" customFormat="1" ht="2.7" customHeight="1" x14ac:dyDescent="0.2"/>
    <row r="86" spans="2:14" s="1" customFormat="1" ht="159.9" customHeight="1" x14ac:dyDescent="0.2">
      <c r="B86" s="22" t="s">
        <v>83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2:14" s="1" customFormat="1" ht="2.7" customHeight="1" x14ac:dyDescent="0.2"/>
    <row r="88" spans="2:14" s="1" customFormat="1" ht="54.9" customHeight="1" x14ac:dyDescent="0.2">
      <c r="B88" s="22" t="s">
        <v>89</v>
      </c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2:14" s="1" customFormat="1" ht="2.7" customHeight="1" x14ac:dyDescent="0.2"/>
    <row r="90" spans="2:14" s="1" customFormat="1" ht="60" customHeight="1" x14ac:dyDescent="0.2">
      <c r="B90" s="23" t="s">
        <v>84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2:14" s="1" customFormat="1" ht="2.7" customHeight="1" x14ac:dyDescent="0.2"/>
    <row r="92" spans="2:14" s="1" customFormat="1" ht="48" customHeight="1" x14ac:dyDescent="0.2">
      <c r="B92" s="23" t="s">
        <v>85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2:14" s="1" customFormat="1" ht="2.7" customHeight="1" x14ac:dyDescent="0.2"/>
    <row r="94" spans="2:14" s="1" customFormat="1" ht="125.1" customHeight="1" x14ac:dyDescent="0.2">
      <c r="B94" s="22" t="s">
        <v>86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2.7" customHeight="1" x14ac:dyDescent="0.2"/>
    <row r="96" spans="2:14" s="1" customFormat="1" ht="84.9" customHeight="1" x14ac:dyDescent="0.2">
      <c r="B96" s="22" t="s">
        <v>90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0" s="1" customFormat="1" ht="86.85" customHeight="1" x14ac:dyDescent="0.2"/>
    <row r="98" spans="2:10" s="1" customFormat="1" ht="17.7" customHeight="1" x14ac:dyDescent="0.2">
      <c r="I98" s="17" t="s">
        <v>73</v>
      </c>
      <c r="J98" s="17"/>
    </row>
    <row r="99" spans="2:10" s="1" customFormat="1" ht="145.19999999999999" customHeight="1" x14ac:dyDescent="0.2"/>
    <row r="100" spans="2:10" s="1" customFormat="1" ht="81.599999999999994" customHeight="1" x14ac:dyDescent="0.2">
      <c r="B100" s="34" t="s">
        <v>87</v>
      </c>
      <c r="C100" s="34"/>
      <c r="D100" s="34"/>
      <c r="E100" s="34"/>
      <c r="F100" s="34"/>
      <c r="G100" s="34"/>
      <c r="H100" s="34"/>
      <c r="I100" s="34"/>
      <c r="J100" s="34"/>
    </row>
    <row r="101" spans="2:10" s="1" customFormat="1" ht="28.95" customHeight="1" x14ac:dyDescent="0.2"/>
  </sheetData>
  <sheetProtection sheet="1" objects="1" scenarios="1"/>
  <mergeCells count="78">
    <mergeCell ref="B100:J100"/>
    <mergeCell ref="B24:L24"/>
    <mergeCell ref="B26:L26"/>
    <mergeCell ref="B29:K29"/>
    <mergeCell ref="B34:K34"/>
    <mergeCell ref="B39:K39"/>
    <mergeCell ref="B66:N66"/>
    <mergeCell ref="B68:N68"/>
    <mergeCell ref="B70:E70"/>
    <mergeCell ref="B71:E71"/>
    <mergeCell ref="B72:E72"/>
    <mergeCell ref="B73:E73"/>
    <mergeCell ref="B74:E74"/>
    <mergeCell ref="B76:N76"/>
    <mergeCell ref="B78:N78"/>
    <mergeCell ref="B80:E80"/>
    <mergeCell ref="B61:E61"/>
    <mergeCell ref="B62:E62"/>
    <mergeCell ref="B64:N64"/>
    <mergeCell ref="B10:D11"/>
    <mergeCell ref="B8:D8"/>
    <mergeCell ref="G11:N12"/>
    <mergeCell ref="L54:M54"/>
    <mergeCell ref="L55:M55"/>
    <mergeCell ref="L56:M56"/>
    <mergeCell ref="L57:M57"/>
    <mergeCell ref="L58:M58"/>
    <mergeCell ref="L59:M59"/>
    <mergeCell ref="E14:G14"/>
    <mergeCell ref="F61:M61"/>
    <mergeCell ref="F62:M62"/>
    <mergeCell ref="B81:E81"/>
    <mergeCell ref="B82:E82"/>
    <mergeCell ref="B83:E83"/>
    <mergeCell ref="B84:E84"/>
    <mergeCell ref="B86:N86"/>
    <mergeCell ref="F84:L84"/>
    <mergeCell ref="B88:N88"/>
    <mergeCell ref="B90:N90"/>
    <mergeCell ref="B92:N92"/>
    <mergeCell ref="B94:N94"/>
    <mergeCell ref="B96:N96"/>
    <mergeCell ref="F82:L82"/>
    <mergeCell ref="F83:L83"/>
    <mergeCell ref="L52:M52"/>
    <mergeCell ref="L53:M53"/>
    <mergeCell ref="F70:L70"/>
    <mergeCell ref="F71:L71"/>
    <mergeCell ref="F72:L72"/>
    <mergeCell ref="F73:L73"/>
    <mergeCell ref="F74:L74"/>
    <mergeCell ref="I2:O2"/>
    <mergeCell ref="I98:J98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F80:L80"/>
    <mergeCell ref="F81:L81"/>
    <mergeCell ref="B3:E3"/>
    <mergeCell ref="B5:E5"/>
    <mergeCell ref="B7:E7"/>
    <mergeCell ref="L50:M50"/>
    <mergeCell ref="L51:M51"/>
    <mergeCell ref="B16:I16"/>
    <mergeCell ref="B18:I18"/>
    <mergeCell ref="B20:I20"/>
    <mergeCell ref="B22:I22"/>
    <mergeCell ref="B4:D4"/>
    <mergeCell ref="B6:D6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Michalak - Nadleśnictwo Rymanów</cp:lastModifiedBy>
  <cp:lastPrinted>2023-10-23T19:56:15Z</cp:lastPrinted>
  <dcterms:created xsi:type="dcterms:W3CDTF">2023-10-22T12:53:05Z</dcterms:created>
  <dcterms:modified xsi:type="dcterms:W3CDTF">2024-01-03T16:28:51Z</dcterms:modified>
</cp:coreProperties>
</file>