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! SPRAWY\OR.351- dokumentacja zamówień publ\przetargi 2023\28.MBFO.2.23-energia cieplna 2024-2027\SWZ+załączniki\"/>
    </mc:Choice>
  </mc:AlternateContent>
  <xr:revisionPtr revIDLastSave="0" documentId="13_ncr:1_{BDC3C9F6-2EDB-41A2-B56E-2D2A63C73442}" xr6:coauthVersionLast="47" xr6:coauthVersionMax="47" xr10:uidLastSave="{00000000-0000-0000-0000-000000000000}"/>
  <bookViews>
    <workbookView xWindow="-120" yWindow="-120" windowWidth="29040" windowHeight="15840" xr2:uid="{B35F3DC4-0A0F-4CB2-B9A4-64427DD3088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4" i="1" l="1"/>
  <c r="L74" i="1" l="1"/>
  <c r="N65" i="1"/>
  <c r="N62" i="1"/>
  <c r="N67" i="1" l="1"/>
  <c r="N43" i="1"/>
  <c r="N59" i="1"/>
  <c r="N50" i="1"/>
  <c r="N49" i="1"/>
  <c r="N69" i="1"/>
  <c r="N45" i="1"/>
  <c r="N52" i="1"/>
  <c r="N66" i="1"/>
  <c r="N47" i="1"/>
  <c r="N60" i="1"/>
  <c r="N48" i="1"/>
  <c r="N42" i="1"/>
  <c r="N71" i="1"/>
  <c r="N68" i="1"/>
  <c r="N51" i="1" l="1"/>
  <c r="N63" i="1"/>
  <c r="N61" i="1"/>
  <c r="N44" i="1"/>
  <c r="N64" i="1"/>
  <c r="N46" i="1"/>
  <c r="N57" i="1"/>
  <c r="N56" i="1"/>
  <c r="N55" i="1"/>
  <c r="N54" i="1"/>
  <c r="N53" i="1"/>
  <c r="N70" i="1"/>
  <c r="N73" i="1"/>
  <c r="N72" i="1"/>
  <c r="N58" i="1"/>
  <c r="N41" i="1"/>
</calcChain>
</file>

<file path=xl/sharedStrings.xml><?xml version="1.0" encoding="utf-8"?>
<sst xmlns="http://schemas.openxmlformats.org/spreadsheetml/2006/main" count="217" uniqueCount="155">
  <si>
    <t>ZAŁĄCZNIK nr 2 do SWZ w postępowaniu nr 28/MBFO/2/23</t>
  </si>
  <si>
    <t>Wykonawca:</t>
  </si>
  <si>
    <t>………………………………………………………………</t>
  </si>
  <si>
    <t>(pełna nazwa/firma, adres, w zależności od podmiotu NIP/PESEL, KRS/CEiDG)</t>
  </si>
  <si>
    <t>reprezentowany przez:</t>
  </si>
  <si>
    <t>……………………………………………………</t>
  </si>
  <si>
    <t>(imię, nazwisko, stanowisko/podstawa do reprezentacji)</t>
  </si>
  <si>
    <t>NAZWA: ……………………………………………………………………………………………………………………………</t>
  </si>
  <si>
    <t>ADRES/SIEDZIBA: …………………………………………………………………………………………………………………</t>
  </si>
  <si>
    <t>e-mail: …………………………………………………………………………………</t>
  </si>
  <si>
    <t>REGON ………………………………..., NIP ……………………………………….</t>
  </si>
  <si>
    <t>C = MC x (CZ + CP) x LM + PZ x (CD + CO)</t>
  </si>
  <si>
    <t xml:space="preserve">Gdzie: </t>
  </si>
  <si>
    <t>L.p.</t>
  </si>
  <si>
    <t>Nazwa placówki</t>
  </si>
  <si>
    <t>Adres</t>
  </si>
  <si>
    <t>Symbol grupy taryfowej z taryfy Wykonawcy</t>
  </si>
  <si>
    <t>CZ                            (zł brutto/ MW, m-c)</t>
  </si>
  <si>
    <t xml:space="preserve"> CP            (zł brutto / MW, m-c)</t>
  </si>
  <si>
    <t>CD                       (zł brutto/ GJ)</t>
  </si>
  <si>
    <t>MC (MW)</t>
  </si>
  <si>
    <t>PZ (GJ)</t>
  </si>
  <si>
    <t>LM</t>
  </si>
  <si>
    <t>Zespół Placówek Szkolno-Wychowawczo-Rewalidacyjnych nr 1</t>
  </si>
  <si>
    <t>Warszawa</t>
  </si>
  <si>
    <t>02-638</t>
  </si>
  <si>
    <t>ul. Bełska 5</t>
  </si>
  <si>
    <t>A3/B1/C3</t>
  </si>
  <si>
    <t>Szkoła Podstawowa Specjalna nr 327 im. Dr Anny Lechowicz</t>
  </si>
  <si>
    <t>02-325</t>
  </si>
  <si>
    <t>ul. Białobrzeska 44</t>
  </si>
  <si>
    <t>Poradnia Specjalistyczna Młodzieżowy Ośrodek Profilaktyki i Psychoterapii MOP</t>
  </si>
  <si>
    <t>00-781</t>
  </si>
  <si>
    <t>ul. Boryszewska 4</t>
  </si>
  <si>
    <t>Młodzieżowy Ośrodek Socjoterapii nr 6</t>
  </si>
  <si>
    <t>01-451</t>
  </si>
  <si>
    <t>Zespół Szkół Specjalnych nr 105</t>
  </si>
  <si>
    <t>00-238</t>
  </si>
  <si>
    <t>ul. Długa 9</t>
  </si>
  <si>
    <t>ul. Długa 18/20</t>
  </si>
  <si>
    <t xml:space="preserve">Młodzieżowy Ośrodek Wychowawczy nr 4 </t>
  </si>
  <si>
    <t>00-773</t>
  </si>
  <si>
    <t>ul. Dolna 19</t>
  </si>
  <si>
    <t>Zespół Szkół Specjalnych nr 85</t>
  </si>
  <si>
    <t>00-139</t>
  </si>
  <si>
    <t>ul. Elektoralna 12/14</t>
  </si>
  <si>
    <t>A3/B1/C1</t>
  </si>
  <si>
    <t>Stołeczne Centrum Edukacji Kulturalnej im. Komisji Edukacji Narodowej</t>
  </si>
  <si>
    <t>00-281</t>
  </si>
  <si>
    <t>ul. Jezuicka 4</t>
  </si>
  <si>
    <t>00-259</t>
  </si>
  <si>
    <t>ul. Boleść 2</t>
  </si>
  <si>
    <t>Szkoła Podstawowa Specjalna nr 147</t>
  </si>
  <si>
    <t>01-193</t>
  </si>
  <si>
    <t>ul. Karolkowa 56</t>
  </si>
  <si>
    <t>Zespół Szkół Specjalnych nr 90</t>
  </si>
  <si>
    <t>04-330</t>
  </si>
  <si>
    <t>ul. Kordeckiego 54</t>
  </si>
  <si>
    <t>01-452</t>
  </si>
  <si>
    <t>ul. Księcia Janusza 45/47</t>
  </si>
  <si>
    <t>Ośrodek Szkolno-Wychowawczy dla Głuchych im. Jana Siestrzyńskiego</t>
  </si>
  <si>
    <t>00-842</t>
  </si>
  <si>
    <t>ul. Łucka 17/23</t>
  </si>
  <si>
    <t>Warszawskie Centrum Sportu Młodzieżowego AGRYKOLA</t>
  </si>
  <si>
    <t>00-459</t>
  </si>
  <si>
    <t>ul. Myśliwiecka 9</t>
  </si>
  <si>
    <t>Zespół Szkół Specjalnych nr 38</t>
  </si>
  <si>
    <t>03-455</t>
  </si>
  <si>
    <t>ul. Namysłowska 10</t>
  </si>
  <si>
    <t>Młodzieżowy Ośrodek Socjoterapii nr 7</t>
  </si>
  <si>
    <t>04-351</t>
  </si>
  <si>
    <t>ul. Osowska 81</t>
  </si>
  <si>
    <t>Specjalny Ośrodek Szkolno-Wychowawczy nr 9</t>
  </si>
  <si>
    <t>01-640</t>
  </si>
  <si>
    <t>ul. Zakroczymska 6</t>
  </si>
  <si>
    <t>00-499</t>
  </si>
  <si>
    <t>Pl. Trzech Krzyży 4/6</t>
  </si>
  <si>
    <t>01-842</t>
  </si>
  <si>
    <t>ul. Reymonta 16</t>
  </si>
  <si>
    <t xml:space="preserve">Szkoła Podstawowa Specjalna nr 111
</t>
  </si>
  <si>
    <t>02-569</t>
  </si>
  <si>
    <t>ul. Różana 22/24</t>
  </si>
  <si>
    <t xml:space="preserve">Szkoła Podstawowa Specjalna nr 394
</t>
  </si>
  <si>
    <t>02-645</t>
  </si>
  <si>
    <t>Specjalny Ośrodek Wychowawczy ,,Dom przy Rynku,,</t>
  </si>
  <si>
    <t>00-229</t>
  </si>
  <si>
    <t>ul. Rynek Nowego Miasta 4</t>
  </si>
  <si>
    <t>A3/B1/C220</t>
  </si>
  <si>
    <t>Szkoła Podstawowa Specjalna nr 177</t>
  </si>
  <si>
    <t>02-353</t>
  </si>
  <si>
    <t>ul. Szczęśliwicka 45/47</t>
  </si>
  <si>
    <t>Zespół Szkolno-Przedszkolny nr 10</t>
  </si>
  <si>
    <t>03-746</t>
  </si>
  <si>
    <t>ul. Tarchomińska 4</t>
  </si>
  <si>
    <t>Szkoła Podstawowa Specjalna nr 240</t>
  </si>
  <si>
    <t>03-836</t>
  </si>
  <si>
    <t>ul. Weterynaryjna 3</t>
  </si>
  <si>
    <t>04-160</t>
  </si>
  <si>
    <t>ul. Zagójska 3</t>
  </si>
  <si>
    <t>ul. Twarda 8/12</t>
  </si>
  <si>
    <t>Stawka podatku VAT</t>
  </si>
  <si>
    <t>Kwota należnego podatku VAT</t>
  </si>
  <si>
    <t xml:space="preserve">III. Łączne koszty związane z realizacją zamówienia </t>
  </si>
  <si>
    <t>Wykonawca oświadcza, że przyznaje Zamawiającemu następujące rabaty w stosunku do cen, stawek i opłat obowiązujących w aktualnej Taryfie Wykonawcy:</t>
  </si>
  <si>
    <t>1) W cenie jednostkowej określonej w kolumnie 2 tabeli zastosowano ……% rabatu w stosunku do cen, stawek i opłat z oferowanej grupy taryfowej aktualnej Taryfy Wykonawcy.</t>
  </si>
  <si>
    <t>2) W cenie jednostkowej wymienionej w kolumnie 3 tabeli zastosowano ……% rabatu w stosunku do cen, stawek i opłat z oferowanej grupy taryfowej aktualnej Taryfy Wykonawcy</t>
  </si>
  <si>
    <t>3)        W cenie jednostkowej określonej w kolumnie 4 tabeli zastosowano……….% rabatu w stosunku do cen, stawek</t>
  </si>
  <si>
    <t>3) W cenie jednostkowej określonej w kolumnie 4 tabeli zastosowano……….% rabatu w stosunku do cen, stawek i opłat z oferowanej grupy taryfowej aktualnej Taryfy Wykonawcy</t>
  </si>
  <si>
    <t>4) W cenie jednostkowej wymienionej w kolumnie 5 tabeli zastosowano……% rabatu w stosunku do cen, stawek i opłat z oferowanej grupy taryfowej aktualnej Taryfy Wykonawcy</t>
  </si>
  <si>
    <t>5) W cenie jednostkowej wymienionej w kolumnie 6 tabeli zastosowano……% rabatu w stosunku do cen, stawek i opłat z oferowanej grupy taryfowej aktualnej Taryfy Wykonawcy</t>
  </si>
  <si>
    <r>
      <t xml:space="preserve">C - </t>
    </r>
    <r>
      <rPr>
        <sz val="11"/>
        <color theme="1"/>
        <rFont val="Calibri"/>
        <family val="2"/>
        <charset val="238"/>
        <scheme val="minor"/>
      </rPr>
      <t>oznacza cenę całkowitą brutto zamówienia za dostarczone ciepło do wymienionego obiektu,</t>
    </r>
  </si>
  <si>
    <r>
      <t xml:space="preserve">CZ - </t>
    </r>
    <r>
      <rPr>
        <sz val="11"/>
        <color theme="1"/>
        <rFont val="Calibri"/>
        <family val="2"/>
        <charset val="238"/>
        <scheme val="minor"/>
      </rPr>
      <t>oznacza cenę jednostkową za moc cieplną zamówioną dla wymienionego obiektu (zł/MW, za miesiąc),</t>
    </r>
  </si>
  <si>
    <r>
      <t xml:space="preserve">CP - </t>
    </r>
    <r>
      <rPr>
        <sz val="11"/>
        <color theme="1"/>
        <rFont val="Calibri"/>
        <family val="2"/>
        <charset val="238"/>
        <scheme val="minor"/>
      </rPr>
      <t>oznacza stawkę opłaty stałej za usługi przesyłowe dla wymienionego obiektu (zł/MW, za miesiąc),</t>
    </r>
  </si>
  <si>
    <r>
      <t xml:space="preserve">CD - </t>
    </r>
    <r>
      <rPr>
        <sz val="11"/>
        <color theme="1"/>
        <rFont val="Calibri"/>
        <family val="2"/>
        <charset val="238"/>
        <scheme val="minor"/>
      </rPr>
      <t>oznacza cenę jednostkową za usługę przesyłu ciepła dostarczonego dla wymienionego obiektu (zł/GJ),</t>
    </r>
  </si>
  <si>
    <r>
      <t xml:space="preserve">CO -  </t>
    </r>
    <r>
      <rPr>
        <sz val="11"/>
        <color theme="1"/>
        <rFont val="Calibri"/>
        <family val="2"/>
        <charset val="238"/>
        <scheme val="minor"/>
      </rPr>
      <t>oznacza cenę za ciepło dostarczane dla wymienionego obiektu (zł/GJ).</t>
    </r>
  </si>
  <si>
    <t>TEL  ……………………………………</t>
  </si>
  <si>
    <t>I. Dane dotyczące Wykonawcy</t>
  </si>
  <si>
    <t>II. Koszty związane z realizacja zamówienia</t>
  </si>
  <si>
    <t>Na cenę całkowitą brutto składają się następujące elementy składowe wynikające z poniższego wzoru:</t>
  </si>
  <si>
    <r>
      <t>W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</si>
  <si>
    <t>CO (zł brutto/ GJ)</t>
  </si>
  <si>
    <r>
      <t xml:space="preserve">LM - </t>
    </r>
    <r>
      <rPr>
        <sz val="11"/>
        <color theme="1"/>
        <rFont val="Calibri"/>
        <family val="2"/>
        <charset val="238"/>
        <scheme val="minor"/>
      </rPr>
      <t>oznacza liczbę miesięcy obowiązywania umowy dla wymienionego obiektu</t>
    </r>
    <r>
      <rPr>
        <b/>
        <sz val="11"/>
        <color theme="1"/>
        <rFont val="Calibri"/>
        <family val="2"/>
        <charset val="238"/>
        <scheme val="minor"/>
      </rPr>
      <t>,</t>
    </r>
  </si>
  <si>
    <r>
      <t xml:space="preserve">PZ - </t>
    </r>
    <r>
      <rPr>
        <sz val="11"/>
        <color theme="1"/>
        <rFont val="Calibri"/>
        <family val="2"/>
        <charset val="238"/>
        <scheme val="minor"/>
      </rPr>
      <t>oznacza planowane zużycie energii cieplnej dla wymienionego obiektu,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</si>
  <si>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MC -  </t>
    </r>
    <r>
      <rPr>
        <sz val="11"/>
        <color theme="1"/>
        <rFont val="Calibri"/>
        <family val="2"/>
        <charset val="238"/>
        <scheme val="minor"/>
      </rPr>
      <t>oznacza moc cieplną zamówioną ogółem dla wymienionego obiektu,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</si>
  <si>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00-225</t>
  </si>
  <si>
    <t>Specjalny Ośrodek Szkolno-Wychowawczy nr 9 (docelowo Instytut Głuchoniemych)</t>
  </si>
  <si>
    <t>ul. Paska 10</t>
  </si>
  <si>
    <t>Specjalny Ośrodek Szkolno-Wychowawczy nr 15</t>
  </si>
  <si>
    <t>00-115</t>
  </si>
  <si>
    <t>Specjalny Ośrodek Szkolno-Wychowawczy dla Dzieci Słabowidzących nr 8</t>
  </si>
  <si>
    <t>02-697</t>
  </si>
  <si>
    <t>ul. Rzymowskiego 36</t>
  </si>
  <si>
    <t>Bursa nr 6</t>
  </si>
  <si>
    <t>01-043</t>
  </si>
  <si>
    <t>ul. Okopowa 55a</t>
  </si>
  <si>
    <t>Młodzieżowy Ośrodek Socjoterapii nr 4</t>
  </si>
  <si>
    <t>OKW</t>
  </si>
  <si>
    <t>Zespół Szkół Specjalnych nr 89</t>
  </si>
  <si>
    <t>03-802</t>
  </si>
  <si>
    <t>ul. Skaryszewska 8</t>
  </si>
  <si>
    <t>Instytut Głuchoniemych</t>
  </si>
  <si>
    <t>Warszawskie Centrum Innowacji Edukacyjno-Społecznych i Szkoleń</t>
  </si>
  <si>
    <t>00-231</t>
  </si>
  <si>
    <t>ul. Stara 4</t>
  </si>
  <si>
    <t>ul. Brożka 26</t>
  </si>
  <si>
    <t>ul. Gandhiego 13</t>
  </si>
  <si>
    <t>…..….. zł</t>
  </si>
  <si>
    <t>…...…. %</t>
  </si>
  <si>
    <t>…..…. zł</t>
  </si>
  <si>
    <t>C - Wartość całkowita (zł brutto)</t>
  </si>
  <si>
    <t>Wartość netto</t>
  </si>
  <si>
    <t>Łączna cena brutto (z należnym podatkiem VAT)</t>
  </si>
  <si>
    <t>WARTOŚĆ NETTO, BRUTTO ORAZ PODATEK VAT NALEŻY PRZENIEŚĆ DO OFERTY</t>
  </si>
  <si>
    <t>…...…. zł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</si>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</sst>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2" fontId="2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0" xfId="0" applyFont="1"/>
    <xf numFmtId="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844B-B9F4-467E-89F0-9FC83CDBBA29}">
  <dimension ref="A1:R90"/>
  <sheetViews>
    <sheetView tabSelected="1" workbookViewId="0">
      <selection activeCell="A17" sqref="A17:P17"/>
    </sheetView>
  </sheetViews>
  <sheetFormatPr defaultRowHeight="15" x14ac:dyDescent="0.25"/>
  <cols>
    <col min="1" max="1" width="7.140625" customWidth="1"/>
    <col min="2" max="2" width="17.28515625" customWidth="1"/>
    <col min="5" max="5" width="15.7109375" customWidth="1"/>
    <col min="6" max="6" width="12.28515625" customWidth="1"/>
    <col min="7" max="7" width="10.7109375" customWidth="1"/>
    <col min="8" max="8" width="10.5703125" customWidth="1"/>
    <col min="9" max="9" width="11.42578125" customWidth="1"/>
    <col min="10" max="10" width="14.42578125" customWidth="1"/>
    <col min="11" max="11" width="9.7109375" style="64" customWidth="1"/>
    <col min="12" max="12" width="10.28515625" style="64" customWidth="1"/>
    <col min="13" max="13" width="21.5703125" customWidth="1"/>
    <col min="14" max="14" width="10.85546875" customWidth="1"/>
  </cols>
  <sheetData>
    <row r="1" spans="1:18" x14ac:dyDescent="0.25">
      <c r="A1" s="81" t="s">
        <v>0</v>
      </c>
      <c r="B1" s="81"/>
      <c r="C1" s="81"/>
      <c r="D1" s="81"/>
      <c r="E1" s="81"/>
      <c r="F1" s="81"/>
      <c r="G1" s="81"/>
      <c r="H1" s="4"/>
      <c r="I1" s="4"/>
      <c r="J1" s="4"/>
      <c r="K1" s="48"/>
      <c r="L1" s="49"/>
      <c r="M1" s="3"/>
      <c r="N1" s="6"/>
      <c r="O1" s="8"/>
      <c r="P1" s="8"/>
      <c r="Q1" s="8"/>
      <c r="R1" s="8"/>
    </row>
    <row r="2" spans="1:18" x14ac:dyDescent="0.25">
      <c r="A2" s="72" t="s">
        <v>1</v>
      </c>
      <c r="B2" s="72"/>
      <c r="C2" s="72"/>
      <c r="D2" s="72"/>
      <c r="E2" s="72"/>
      <c r="F2" s="72"/>
      <c r="G2" s="72"/>
      <c r="H2" s="4"/>
      <c r="I2" s="4"/>
      <c r="J2" s="4"/>
      <c r="K2" s="48"/>
      <c r="L2" s="49"/>
      <c r="M2" s="3"/>
      <c r="N2" s="6"/>
      <c r="O2" s="8"/>
      <c r="P2" s="8"/>
      <c r="Q2" s="8"/>
      <c r="R2" s="8"/>
    </row>
    <row r="3" spans="1:18" x14ac:dyDescent="0.25">
      <c r="A3" s="19"/>
      <c r="G3" s="20"/>
      <c r="H3" s="20"/>
      <c r="I3" s="20"/>
      <c r="J3" s="20"/>
      <c r="K3" s="50"/>
      <c r="L3" s="51"/>
      <c r="M3" s="19"/>
      <c r="N3" s="21"/>
      <c r="O3" s="22"/>
      <c r="P3" s="22"/>
      <c r="Q3" s="22"/>
      <c r="R3" s="8"/>
    </row>
    <row r="4" spans="1:18" x14ac:dyDescent="0.25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22"/>
      <c r="P4" s="22"/>
      <c r="Q4" s="22"/>
      <c r="R4" s="8"/>
    </row>
    <row r="5" spans="1:18" x14ac:dyDescent="0.25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20"/>
      <c r="K5" s="50"/>
      <c r="L5" s="51"/>
      <c r="M5" s="20"/>
      <c r="N5" s="21"/>
      <c r="O5" s="22"/>
      <c r="P5" s="22"/>
      <c r="Q5" s="22"/>
      <c r="R5" s="8"/>
    </row>
    <row r="6" spans="1:18" x14ac:dyDescent="0.25">
      <c r="A6" s="20"/>
      <c r="B6" s="23"/>
      <c r="C6" s="23"/>
      <c r="D6" s="23"/>
      <c r="E6" s="23"/>
      <c r="F6" s="23"/>
      <c r="G6" s="20"/>
      <c r="H6" s="20"/>
      <c r="I6" s="20"/>
      <c r="J6" s="20"/>
      <c r="K6" s="50"/>
      <c r="L6" s="51"/>
      <c r="M6" s="20"/>
      <c r="N6" s="21"/>
      <c r="O6" s="22"/>
      <c r="P6" s="22"/>
      <c r="Q6" s="22"/>
      <c r="R6" s="8"/>
    </row>
    <row r="7" spans="1:18" x14ac:dyDescent="0.25">
      <c r="A7" s="83" t="s">
        <v>4</v>
      </c>
      <c r="B7" s="83"/>
      <c r="C7" s="83"/>
      <c r="D7" s="83"/>
      <c r="E7" s="83"/>
      <c r="F7" s="83"/>
      <c r="G7" s="83"/>
      <c r="H7" s="83"/>
      <c r="I7" s="24"/>
      <c r="J7" s="24"/>
      <c r="K7" s="52"/>
      <c r="L7" s="53"/>
      <c r="M7" s="24"/>
      <c r="N7" s="25"/>
      <c r="O7" s="22"/>
      <c r="P7" s="22"/>
      <c r="Q7" s="22"/>
      <c r="R7" s="8"/>
    </row>
    <row r="8" spans="1:18" x14ac:dyDescent="0.25">
      <c r="A8" s="20"/>
      <c r="B8" s="23"/>
      <c r="C8" s="23"/>
      <c r="D8" s="23"/>
      <c r="E8" s="23"/>
      <c r="F8" s="23"/>
      <c r="G8" s="20"/>
      <c r="H8" s="20"/>
      <c r="I8" s="20"/>
      <c r="J8" s="20"/>
      <c r="K8" s="50"/>
      <c r="L8" s="51"/>
      <c r="M8" s="20"/>
      <c r="N8" s="21"/>
      <c r="O8" s="22"/>
      <c r="P8" s="22"/>
      <c r="Q8" s="22"/>
      <c r="R8" s="8"/>
    </row>
    <row r="9" spans="1:18" x14ac:dyDescent="0.25">
      <c r="A9" s="82" t="s">
        <v>5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22"/>
      <c r="P9" s="22"/>
      <c r="Q9" s="22"/>
      <c r="R9" s="8"/>
    </row>
    <row r="10" spans="1:18" x14ac:dyDescent="0.25">
      <c r="A10" s="82" t="s">
        <v>6</v>
      </c>
      <c r="B10" s="82"/>
      <c r="C10" s="82"/>
      <c r="D10" s="82"/>
      <c r="E10" s="82"/>
      <c r="F10" s="82"/>
      <c r="G10" s="82"/>
      <c r="H10" s="82"/>
      <c r="I10" s="82"/>
      <c r="J10" s="82"/>
      <c r="K10" s="50"/>
      <c r="L10" s="51"/>
      <c r="M10" s="20"/>
      <c r="N10" s="21"/>
      <c r="O10" s="22"/>
      <c r="P10" s="22"/>
      <c r="Q10" s="22"/>
      <c r="R10" s="8"/>
    </row>
    <row r="11" spans="1:18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50"/>
      <c r="L11" s="51"/>
      <c r="M11" s="20"/>
      <c r="N11" s="21"/>
      <c r="O11" s="22"/>
      <c r="P11" s="22"/>
      <c r="Q11" s="22"/>
      <c r="R11" s="8"/>
    </row>
    <row r="12" spans="1:18" x14ac:dyDescent="0.25">
      <c r="A12" s="20"/>
      <c r="B12" s="23"/>
      <c r="C12" s="23"/>
      <c r="D12" s="23"/>
      <c r="E12" s="23"/>
      <c r="F12" s="23"/>
      <c r="G12" s="20"/>
      <c r="H12" s="20"/>
      <c r="I12" s="20"/>
      <c r="J12" s="20"/>
      <c r="K12" s="50"/>
      <c r="L12" s="51"/>
      <c r="M12" s="20"/>
      <c r="N12" s="21"/>
      <c r="O12" s="22"/>
      <c r="P12" s="22"/>
      <c r="Q12" s="22"/>
      <c r="R12" s="8"/>
    </row>
    <row r="13" spans="1:18" x14ac:dyDescent="0.25">
      <c r="A13" s="84" t="s">
        <v>154</v>
      </c>
      <c r="B13" s="84"/>
      <c r="C13" s="84"/>
      <c r="D13" s="84"/>
      <c r="E13" s="84"/>
      <c r="F13" s="84"/>
      <c r="G13" s="84"/>
      <c r="H13" s="84"/>
      <c r="I13" s="84"/>
      <c r="J13" s="84"/>
      <c r="K13" s="54"/>
      <c r="L13" s="55"/>
      <c r="M13" s="10"/>
      <c r="N13" s="26"/>
      <c r="O13" s="22"/>
      <c r="P13" s="22"/>
      <c r="Q13" s="22"/>
      <c r="R13" s="8"/>
    </row>
    <row r="14" spans="1:18" x14ac:dyDescent="0.25">
      <c r="A14" s="20"/>
      <c r="B14" s="23"/>
      <c r="C14" s="23"/>
      <c r="D14" s="23"/>
      <c r="E14" s="23"/>
      <c r="F14" s="23"/>
      <c r="G14" s="20"/>
      <c r="H14" s="20"/>
      <c r="I14" s="20"/>
      <c r="J14" s="20"/>
      <c r="K14" s="50"/>
      <c r="L14" s="51"/>
      <c r="M14" s="20"/>
      <c r="N14" s="21"/>
      <c r="O14" s="22"/>
      <c r="P14" s="22"/>
      <c r="Q14" s="22"/>
      <c r="R14" s="8"/>
    </row>
    <row r="15" spans="1:18" x14ac:dyDescent="0.25">
      <c r="A15" s="87" t="s">
        <v>116</v>
      </c>
      <c r="B15" s="87"/>
      <c r="C15" s="87"/>
      <c r="D15" s="87"/>
      <c r="E15" s="87"/>
      <c r="F15" s="87"/>
      <c r="G15" s="87"/>
      <c r="H15" s="87"/>
      <c r="I15" s="87"/>
      <c r="J15" s="27"/>
      <c r="K15" s="56"/>
      <c r="L15" s="57"/>
      <c r="M15" s="27"/>
      <c r="N15" s="28"/>
      <c r="O15" s="22"/>
      <c r="P15" s="22"/>
      <c r="Q15" s="22"/>
      <c r="R15" s="8"/>
    </row>
    <row r="16" spans="1:18" x14ac:dyDescent="0.25">
      <c r="A16" s="20"/>
      <c r="B16" s="23"/>
      <c r="C16" s="23"/>
      <c r="D16" s="23"/>
      <c r="E16" s="23"/>
      <c r="F16" s="23"/>
      <c r="G16" s="20"/>
      <c r="H16" s="20"/>
      <c r="I16" s="20"/>
      <c r="J16" s="20"/>
      <c r="K16" s="50"/>
      <c r="L16" s="51"/>
      <c r="M16" s="20"/>
      <c r="N16" s="21"/>
      <c r="O16" s="22"/>
      <c r="P16" s="22"/>
      <c r="Q16" s="22"/>
      <c r="R16" s="8"/>
    </row>
    <row r="17" spans="1:18" x14ac:dyDescent="0.25">
      <c r="A17" s="88" t="s">
        <v>7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20"/>
      <c r="R17" s="8"/>
    </row>
    <row r="18" spans="1:18" x14ac:dyDescent="0.25">
      <c r="A18" s="88" t="s">
        <v>8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"/>
    </row>
    <row r="19" spans="1:18" x14ac:dyDescent="0.25">
      <c r="A19" s="88" t="s">
        <v>115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20"/>
      <c r="R19" s="8"/>
    </row>
    <row r="20" spans="1:18" x14ac:dyDescent="0.25">
      <c r="A20" s="88" t="s">
        <v>9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20"/>
      <c r="R20" s="8"/>
    </row>
    <row r="21" spans="1:18" x14ac:dyDescent="0.25">
      <c r="A21" s="88" t="s">
        <v>10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20"/>
      <c r="R21" s="8"/>
    </row>
    <row r="22" spans="1:18" x14ac:dyDescent="0.25">
      <c r="A22" s="19"/>
      <c r="G22" s="20"/>
      <c r="H22" s="20"/>
      <c r="I22" s="20"/>
      <c r="J22" s="20"/>
      <c r="K22" s="50"/>
      <c r="L22" s="51"/>
      <c r="M22" s="19"/>
      <c r="N22" s="21"/>
      <c r="O22" s="22"/>
      <c r="P22" s="22"/>
      <c r="Q22" s="22"/>
      <c r="R22" s="8"/>
    </row>
    <row r="23" spans="1:18" x14ac:dyDescent="0.25">
      <c r="A23" s="72" t="s">
        <v>117</v>
      </c>
      <c r="B23" s="72"/>
      <c r="C23" s="72"/>
      <c r="D23" s="72"/>
      <c r="E23" s="72"/>
      <c r="F23" s="72"/>
      <c r="G23" s="72"/>
      <c r="H23" s="72"/>
      <c r="I23" s="72"/>
      <c r="J23" s="20"/>
      <c r="K23" s="50"/>
      <c r="L23" s="51"/>
      <c r="M23" s="19"/>
      <c r="N23" s="21"/>
      <c r="O23" s="22"/>
      <c r="P23" s="22"/>
      <c r="Q23" s="22"/>
      <c r="R23" s="8"/>
    </row>
    <row r="24" spans="1:18" x14ac:dyDescent="0.25">
      <c r="A24" s="20"/>
      <c r="B24" s="23"/>
      <c r="C24" s="23"/>
      <c r="D24" s="23"/>
      <c r="E24" s="23"/>
      <c r="F24" s="23"/>
      <c r="G24" s="20"/>
      <c r="H24" s="20"/>
      <c r="I24" s="20"/>
      <c r="J24" s="20"/>
      <c r="K24" s="50"/>
      <c r="L24" s="51"/>
      <c r="M24" s="19"/>
      <c r="N24" s="21"/>
      <c r="O24" s="22"/>
      <c r="P24" s="22"/>
      <c r="Q24" s="22"/>
      <c r="R24" s="8"/>
    </row>
    <row r="25" spans="1:18" x14ac:dyDescent="0.25">
      <c r="A25" s="82" t="s">
        <v>118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19"/>
      <c r="N25" s="21"/>
      <c r="O25" s="22"/>
      <c r="P25" s="22"/>
      <c r="Q25" s="22"/>
      <c r="R25" s="8"/>
    </row>
    <row r="26" spans="1:18" x14ac:dyDescent="0.25">
      <c r="A26" s="20"/>
      <c r="B26" s="23"/>
      <c r="C26" s="23"/>
      <c r="D26" s="23"/>
      <c r="E26" s="23"/>
      <c r="F26" s="23"/>
      <c r="G26" s="20"/>
      <c r="H26" s="20"/>
      <c r="I26" s="20"/>
      <c r="J26" s="20"/>
      <c r="K26" s="50"/>
      <c r="L26" s="51"/>
      <c r="M26" s="19"/>
      <c r="N26" s="21"/>
      <c r="O26" s="22"/>
      <c r="P26" s="22"/>
      <c r="Q26" s="22"/>
      <c r="R26" s="8"/>
    </row>
    <row r="27" spans="1:18" x14ac:dyDescent="0.25">
      <c r="A27" s="72" t="s">
        <v>11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55"/>
      <c r="M27" s="29"/>
      <c r="N27" s="26"/>
      <c r="O27" s="22"/>
      <c r="P27" s="22"/>
      <c r="Q27" s="22"/>
      <c r="R27" s="8"/>
    </row>
    <row r="28" spans="1:18" x14ac:dyDescent="0.25">
      <c r="A28" s="72" t="s">
        <v>12</v>
      </c>
      <c r="B28" s="72"/>
      <c r="C28" s="72"/>
      <c r="D28" s="72"/>
      <c r="E28" s="72"/>
      <c r="F28" s="72"/>
      <c r="G28" s="72"/>
      <c r="H28" s="72"/>
      <c r="I28" s="72"/>
      <c r="J28" s="72"/>
      <c r="K28" s="54"/>
      <c r="L28" s="55"/>
      <c r="M28" s="29"/>
      <c r="N28" s="26"/>
      <c r="O28" s="22"/>
      <c r="P28" s="22"/>
      <c r="Q28" s="22"/>
      <c r="R28" s="8"/>
    </row>
    <row r="29" spans="1:18" x14ac:dyDescent="0.25">
      <c r="A29" s="72" t="s">
        <v>110</v>
      </c>
      <c r="B29" s="72"/>
      <c r="C29" s="72"/>
      <c r="D29" s="72"/>
      <c r="E29" s="72"/>
      <c r="F29" s="72"/>
      <c r="G29" s="72"/>
      <c r="H29" s="72"/>
      <c r="I29" s="72"/>
      <c r="J29" s="30"/>
      <c r="K29" s="58"/>
      <c r="L29" s="59"/>
      <c r="M29" s="31"/>
      <c r="N29" s="26"/>
      <c r="O29" s="22"/>
      <c r="P29" s="22"/>
      <c r="Q29" s="22"/>
      <c r="R29" s="8"/>
    </row>
    <row r="30" spans="1:18" x14ac:dyDescent="0.25">
      <c r="A30" s="72" t="s">
        <v>123</v>
      </c>
      <c r="B30" s="72"/>
      <c r="C30" s="72"/>
      <c r="D30" s="72"/>
      <c r="E30" s="72"/>
      <c r="F30" s="72"/>
      <c r="G30" s="72"/>
      <c r="H30" s="72"/>
      <c r="I30" s="72"/>
      <c r="J30" s="72"/>
      <c r="K30" s="54"/>
      <c r="L30" s="55"/>
      <c r="M30" s="29"/>
      <c r="N30" s="26"/>
      <c r="O30" s="22"/>
      <c r="P30" s="22"/>
      <c r="Q30" s="22"/>
      <c r="R30" s="8"/>
    </row>
    <row r="31" spans="1:18" x14ac:dyDescent="0.25">
      <c r="A31" s="72" t="s">
        <v>111</v>
      </c>
      <c r="B31" s="72"/>
      <c r="C31" s="72"/>
      <c r="D31" s="72"/>
      <c r="E31" s="72"/>
      <c r="F31" s="72"/>
      <c r="G31" s="72"/>
      <c r="H31" s="72"/>
      <c r="I31" s="72"/>
      <c r="J31" s="72"/>
      <c r="K31" s="54"/>
      <c r="L31" s="55"/>
      <c r="M31" s="29"/>
      <c r="N31" s="26"/>
      <c r="O31" s="22"/>
      <c r="P31" s="22"/>
      <c r="Q31" s="22"/>
      <c r="R31" s="8"/>
    </row>
    <row r="32" spans="1:18" x14ac:dyDescent="0.25">
      <c r="A32" s="72" t="s">
        <v>112</v>
      </c>
      <c r="B32" s="72"/>
      <c r="C32" s="72"/>
      <c r="D32" s="72"/>
      <c r="E32" s="72"/>
      <c r="F32" s="72"/>
      <c r="G32" s="72"/>
      <c r="H32" s="72"/>
      <c r="I32" s="72"/>
      <c r="J32" s="72"/>
      <c r="K32" s="54"/>
      <c r="L32" s="55"/>
      <c r="M32" s="29"/>
      <c r="N32" s="26"/>
      <c r="O32" s="22"/>
      <c r="P32" s="22"/>
      <c r="Q32" s="22"/>
      <c r="R32" s="8"/>
    </row>
    <row r="33" spans="1:18" x14ac:dyDescent="0.25">
      <c r="A33" s="72" t="s">
        <v>121</v>
      </c>
      <c r="B33" s="72"/>
      <c r="C33" s="72"/>
      <c r="D33" s="72"/>
      <c r="E33" s="72"/>
      <c r="F33" s="72"/>
      <c r="G33" s="72"/>
      <c r="H33" s="72"/>
      <c r="I33" s="72"/>
      <c r="J33" s="10"/>
      <c r="K33" s="54"/>
      <c r="L33" s="55"/>
      <c r="M33" s="29"/>
      <c r="N33" s="26"/>
      <c r="O33" s="22"/>
      <c r="P33" s="22"/>
      <c r="Q33" s="22"/>
      <c r="R33" s="8"/>
    </row>
    <row r="34" spans="1:18" x14ac:dyDescent="0.25">
      <c r="A34" s="72" t="s">
        <v>122</v>
      </c>
      <c r="B34" s="72"/>
      <c r="C34" s="72"/>
      <c r="D34" s="72"/>
      <c r="E34" s="72"/>
      <c r="F34" s="72"/>
      <c r="G34" s="72"/>
      <c r="H34" s="72"/>
      <c r="I34" s="72"/>
      <c r="J34" s="10"/>
      <c r="K34" s="54"/>
      <c r="L34" s="55"/>
      <c r="M34" s="29"/>
      <c r="N34" s="26"/>
      <c r="O34" s="22"/>
      <c r="P34" s="22"/>
      <c r="Q34" s="22"/>
      <c r="R34" s="8"/>
    </row>
    <row r="35" spans="1:18" x14ac:dyDescent="0.25">
      <c r="A35" s="72" t="s">
        <v>113</v>
      </c>
      <c r="B35" s="72"/>
      <c r="C35" s="72"/>
      <c r="D35" s="72"/>
      <c r="E35" s="72"/>
      <c r="F35" s="72"/>
      <c r="G35" s="72"/>
      <c r="H35" s="72"/>
      <c r="I35" s="72"/>
      <c r="J35" s="72"/>
      <c r="K35" s="54"/>
      <c r="L35" s="55"/>
      <c r="M35" s="29"/>
      <c r="N35" s="26"/>
      <c r="O35" s="22"/>
      <c r="P35" s="22"/>
      <c r="Q35" s="22"/>
      <c r="R35" s="8"/>
    </row>
    <row r="36" spans="1:18" x14ac:dyDescent="0.25">
      <c r="A36" s="72" t="s">
        <v>114</v>
      </c>
      <c r="B36" s="72"/>
      <c r="C36" s="72"/>
      <c r="D36" s="72"/>
      <c r="E36" s="72"/>
      <c r="F36" s="72"/>
      <c r="G36" s="72"/>
      <c r="H36" s="72"/>
      <c r="I36" s="72"/>
      <c r="J36" s="72"/>
      <c r="K36" s="54"/>
      <c r="L36" s="55"/>
      <c r="M36" s="29"/>
      <c r="N36" s="26"/>
      <c r="O36" s="22"/>
      <c r="P36" s="22"/>
      <c r="Q36" s="22"/>
      <c r="R36" s="8"/>
    </row>
    <row r="37" spans="1:18" x14ac:dyDescent="0.25">
      <c r="A37" s="1"/>
      <c r="B37" s="5"/>
      <c r="C37" s="5"/>
      <c r="D37" s="5"/>
      <c r="E37" s="5"/>
      <c r="F37" s="5"/>
      <c r="G37" s="2"/>
      <c r="H37" s="2"/>
      <c r="I37" s="2"/>
      <c r="J37" s="2"/>
      <c r="K37" s="60"/>
      <c r="L37" s="61"/>
      <c r="M37" s="1"/>
      <c r="N37" s="7"/>
      <c r="O37" s="8"/>
      <c r="P37" s="8"/>
      <c r="Q37" s="8"/>
      <c r="R37" s="8"/>
    </row>
    <row r="38" spans="1:18" x14ac:dyDescent="0.25">
      <c r="A38" s="1"/>
      <c r="B38" s="5"/>
      <c r="C38" s="5"/>
      <c r="D38" s="5"/>
      <c r="E38" s="5"/>
      <c r="F38" s="5"/>
      <c r="G38" s="2"/>
      <c r="H38" s="2"/>
      <c r="I38" s="2"/>
      <c r="J38" s="2"/>
      <c r="K38" s="60"/>
      <c r="L38" s="61"/>
      <c r="M38" s="1"/>
      <c r="N38" s="7"/>
      <c r="O38" s="8"/>
      <c r="P38" s="8"/>
      <c r="Q38" s="8"/>
      <c r="R38" s="8"/>
    </row>
    <row r="39" spans="1:18" ht="75" x14ac:dyDescent="0.25">
      <c r="A39" s="80" t="s">
        <v>13</v>
      </c>
      <c r="B39" s="80" t="s">
        <v>14</v>
      </c>
      <c r="C39" s="80" t="s">
        <v>15</v>
      </c>
      <c r="D39" s="80"/>
      <c r="E39" s="80"/>
      <c r="F39" s="43" t="s">
        <v>16</v>
      </c>
      <c r="G39" s="43" t="s">
        <v>17</v>
      </c>
      <c r="H39" s="43" t="s">
        <v>18</v>
      </c>
      <c r="I39" s="43" t="s">
        <v>19</v>
      </c>
      <c r="J39" s="43" t="s">
        <v>120</v>
      </c>
      <c r="K39" s="62" t="s">
        <v>20</v>
      </c>
      <c r="L39" s="44" t="s">
        <v>21</v>
      </c>
      <c r="M39" s="43" t="s">
        <v>22</v>
      </c>
      <c r="N39" s="45" t="s">
        <v>149</v>
      </c>
      <c r="O39" s="15"/>
      <c r="P39" s="15"/>
      <c r="Q39" s="15"/>
      <c r="R39" s="15"/>
    </row>
    <row r="40" spans="1:18" ht="18" x14ac:dyDescent="0.25">
      <c r="A40" s="80"/>
      <c r="B40" s="80"/>
      <c r="C40" s="80"/>
      <c r="D40" s="80"/>
      <c r="E40" s="80"/>
      <c r="F40" s="43">
        <v>1</v>
      </c>
      <c r="G40" s="43">
        <v>2</v>
      </c>
      <c r="H40" s="43">
        <v>3</v>
      </c>
      <c r="I40" s="43">
        <v>4</v>
      </c>
      <c r="J40" s="43">
        <v>5</v>
      </c>
      <c r="K40" s="46">
        <v>6</v>
      </c>
      <c r="L40" s="46">
        <v>7</v>
      </c>
      <c r="M40" s="43">
        <v>8</v>
      </c>
      <c r="N40" s="45" t="s">
        <v>119</v>
      </c>
      <c r="O40" s="15"/>
      <c r="P40" s="15"/>
      <c r="Q40" s="15"/>
      <c r="R40" s="15"/>
    </row>
    <row r="41" spans="1:18" ht="33.75" x14ac:dyDescent="0.25">
      <c r="A41" s="32">
        <v>1</v>
      </c>
      <c r="B41" s="34" t="s">
        <v>23</v>
      </c>
      <c r="C41" s="33" t="s">
        <v>24</v>
      </c>
      <c r="D41" s="33" t="s">
        <v>25</v>
      </c>
      <c r="E41" s="34" t="s">
        <v>26</v>
      </c>
      <c r="F41" s="35" t="s">
        <v>27</v>
      </c>
      <c r="G41" s="35"/>
      <c r="H41" s="35"/>
      <c r="I41" s="35"/>
      <c r="J41" s="32"/>
      <c r="K41" s="69">
        <v>0.36380000000000001</v>
      </c>
      <c r="L41" s="70">
        <v>6400</v>
      </c>
      <c r="M41" s="32">
        <v>48</v>
      </c>
      <c r="N41" s="36">
        <f t="shared" ref="N41:N68" si="0">K41*(G41+H41)*M41+L41*(I41+J41)</f>
        <v>0</v>
      </c>
      <c r="O41" s="15"/>
      <c r="P41" s="15"/>
      <c r="Q41" s="15"/>
      <c r="R41" s="15"/>
    </row>
    <row r="42" spans="1:18" ht="33.75" x14ac:dyDescent="0.25">
      <c r="A42" s="32">
        <v>2</v>
      </c>
      <c r="B42" s="34" t="s">
        <v>28</v>
      </c>
      <c r="C42" s="33" t="s">
        <v>24</v>
      </c>
      <c r="D42" s="33" t="s">
        <v>29</v>
      </c>
      <c r="E42" s="34" t="s">
        <v>30</v>
      </c>
      <c r="F42" s="35" t="s">
        <v>27</v>
      </c>
      <c r="G42" s="35"/>
      <c r="H42" s="35"/>
      <c r="I42" s="35"/>
      <c r="J42" s="32"/>
      <c r="K42" s="69">
        <v>0.22700000000000001</v>
      </c>
      <c r="L42" s="70">
        <v>5800</v>
      </c>
      <c r="M42" s="32">
        <v>48</v>
      </c>
      <c r="N42" s="36">
        <f t="shared" si="0"/>
        <v>0</v>
      </c>
      <c r="O42" s="15"/>
      <c r="P42" s="15"/>
      <c r="Q42" s="15"/>
      <c r="R42" s="15"/>
    </row>
    <row r="43" spans="1:18" ht="56.25" x14ac:dyDescent="0.25">
      <c r="A43" s="32">
        <v>3</v>
      </c>
      <c r="B43" s="34" t="s">
        <v>31</v>
      </c>
      <c r="C43" s="33" t="s">
        <v>24</v>
      </c>
      <c r="D43" s="33" t="s">
        <v>32</v>
      </c>
      <c r="E43" s="34" t="s">
        <v>33</v>
      </c>
      <c r="F43" s="35" t="s">
        <v>27</v>
      </c>
      <c r="G43" s="35"/>
      <c r="H43" s="35"/>
      <c r="I43" s="35"/>
      <c r="J43" s="32"/>
      <c r="K43" s="69">
        <v>3.5000000000000003E-2</v>
      </c>
      <c r="L43" s="70">
        <v>780</v>
      </c>
      <c r="M43" s="32">
        <v>48</v>
      </c>
      <c r="N43" s="36">
        <f t="shared" si="0"/>
        <v>0</v>
      </c>
      <c r="O43" s="15"/>
      <c r="P43" s="15"/>
      <c r="Q43" s="15"/>
      <c r="R43" s="15"/>
    </row>
    <row r="44" spans="1:18" ht="22.5" x14ac:dyDescent="0.25">
      <c r="A44" s="32">
        <v>4</v>
      </c>
      <c r="B44" s="47" t="s">
        <v>34</v>
      </c>
      <c r="C44" s="33" t="s">
        <v>24</v>
      </c>
      <c r="D44" s="33" t="s">
        <v>35</v>
      </c>
      <c r="E44" s="34" t="s">
        <v>144</v>
      </c>
      <c r="F44" s="35" t="s">
        <v>27</v>
      </c>
      <c r="G44" s="35"/>
      <c r="H44" s="35"/>
      <c r="I44" s="35"/>
      <c r="J44" s="32"/>
      <c r="K44" s="69">
        <v>0.25440000000000002</v>
      </c>
      <c r="L44" s="70">
        <v>5445.2</v>
      </c>
      <c r="M44" s="32">
        <v>48</v>
      </c>
      <c r="N44" s="36">
        <f t="shared" si="0"/>
        <v>0</v>
      </c>
      <c r="O44" s="15"/>
      <c r="P44" s="15"/>
      <c r="Q44" s="15"/>
      <c r="R44" s="15"/>
    </row>
    <row r="45" spans="1:18" ht="22.5" x14ac:dyDescent="0.25">
      <c r="A45" s="32">
        <v>5</v>
      </c>
      <c r="B45" s="47" t="s">
        <v>36</v>
      </c>
      <c r="C45" s="33" t="s">
        <v>24</v>
      </c>
      <c r="D45" s="33" t="s">
        <v>37</v>
      </c>
      <c r="E45" s="34" t="s">
        <v>38</v>
      </c>
      <c r="F45" s="35" t="s">
        <v>27</v>
      </c>
      <c r="G45" s="35"/>
      <c r="H45" s="35"/>
      <c r="I45" s="35"/>
      <c r="J45" s="32"/>
      <c r="K45" s="69">
        <v>0.22900000000000001</v>
      </c>
      <c r="L45" s="70">
        <v>5807.2</v>
      </c>
      <c r="M45" s="32">
        <v>48</v>
      </c>
      <c r="N45" s="36">
        <f t="shared" si="0"/>
        <v>0</v>
      </c>
      <c r="O45" s="15"/>
      <c r="P45" s="15"/>
      <c r="Q45" s="15"/>
      <c r="R45" s="15"/>
    </row>
    <row r="46" spans="1:18" ht="22.5" x14ac:dyDescent="0.25">
      <c r="A46" s="32">
        <v>6</v>
      </c>
      <c r="B46" s="47" t="s">
        <v>40</v>
      </c>
      <c r="C46" s="33" t="s">
        <v>24</v>
      </c>
      <c r="D46" s="33" t="s">
        <v>41</v>
      </c>
      <c r="E46" s="34" t="s">
        <v>42</v>
      </c>
      <c r="F46" s="35" t="s">
        <v>27</v>
      </c>
      <c r="G46" s="35"/>
      <c r="H46" s="35"/>
      <c r="I46" s="35"/>
      <c r="J46" s="32"/>
      <c r="K46" s="69">
        <v>0.158</v>
      </c>
      <c r="L46" s="70">
        <v>4337.76</v>
      </c>
      <c r="M46" s="32">
        <v>48</v>
      </c>
      <c r="N46" s="36">
        <f t="shared" si="0"/>
        <v>0</v>
      </c>
      <c r="O46" s="15"/>
      <c r="P46" s="15"/>
      <c r="Q46" s="15"/>
      <c r="R46" s="15"/>
    </row>
    <row r="47" spans="1:18" ht="22.5" x14ac:dyDescent="0.25">
      <c r="A47" s="32">
        <v>7</v>
      </c>
      <c r="B47" s="47" t="s">
        <v>43</v>
      </c>
      <c r="C47" s="33" t="s">
        <v>24</v>
      </c>
      <c r="D47" s="33" t="s">
        <v>44</v>
      </c>
      <c r="E47" s="34" t="s">
        <v>45</v>
      </c>
      <c r="F47" s="35" t="s">
        <v>46</v>
      </c>
      <c r="G47" s="35"/>
      <c r="H47" s="35"/>
      <c r="I47" s="35"/>
      <c r="J47" s="32"/>
      <c r="K47" s="69">
        <v>0.38179999999999997</v>
      </c>
      <c r="L47" s="70">
        <v>11075</v>
      </c>
      <c r="M47" s="32">
        <v>48</v>
      </c>
      <c r="N47" s="36">
        <f t="shared" si="0"/>
        <v>0</v>
      </c>
      <c r="O47" s="15"/>
      <c r="P47" s="15"/>
      <c r="Q47" s="15"/>
      <c r="R47" s="15"/>
    </row>
    <row r="48" spans="1:18" ht="33.75" x14ac:dyDescent="0.25">
      <c r="A48" s="32">
        <v>8</v>
      </c>
      <c r="B48" s="47" t="s">
        <v>82</v>
      </c>
      <c r="C48" s="33" t="s">
        <v>24</v>
      </c>
      <c r="D48" s="33" t="s">
        <v>83</v>
      </c>
      <c r="E48" s="34" t="s">
        <v>145</v>
      </c>
      <c r="F48" s="35" t="s">
        <v>46</v>
      </c>
      <c r="G48" s="35"/>
      <c r="H48" s="35"/>
      <c r="I48" s="35"/>
      <c r="J48" s="32"/>
      <c r="K48" s="69">
        <v>0.19950000000000001</v>
      </c>
      <c r="L48" s="70">
        <v>4499.2</v>
      </c>
      <c r="M48" s="32">
        <v>48</v>
      </c>
      <c r="N48" s="36">
        <f t="shared" si="0"/>
        <v>0</v>
      </c>
      <c r="O48" s="15"/>
      <c r="P48" s="15"/>
      <c r="Q48" s="15"/>
      <c r="R48" s="15"/>
    </row>
    <row r="49" spans="1:18" x14ac:dyDescent="0.25">
      <c r="A49" s="76">
        <v>9</v>
      </c>
      <c r="B49" s="78" t="s">
        <v>47</v>
      </c>
      <c r="C49" s="33" t="s">
        <v>24</v>
      </c>
      <c r="D49" s="33" t="s">
        <v>48</v>
      </c>
      <c r="E49" s="34" t="s">
        <v>49</v>
      </c>
      <c r="F49" s="35" t="s">
        <v>27</v>
      </c>
      <c r="G49" s="35"/>
      <c r="H49" s="35"/>
      <c r="I49" s="35"/>
      <c r="J49" s="32"/>
      <c r="K49" s="69">
        <v>0.16500000000000001</v>
      </c>
      <c r="L49" s="70">
        <v>4985.6000000000004</v>
      </c>
      <c r="M49" s="79">
        <v>48</v>
      </c>
      <c r="N49" s="36">
        <f t="shared" si="0"/>
        <v>0</v>
      </c>
      <c r="O49" s="15"/>
      <c r="P49" s="15"/>
      <c r="Q49" s="15"/>
      <c r="R49" s="15"/>
    </row>
    <row r="50" spans="1:18" x14ac:dyDescent="0.25">
      <c r="A50" s="77"/>
      <c r="B50" s="78"/>
      <c r="C50" s="33" t="s">
        <v>24</v>
      </c>
      <c r="D50" s="33" t="s">
        <v>50</v>
      </c>
      <c r="E50" s="34" t="s">
        <v>51</v>
      </c>
      <c r="F50" s="35" t="s">
        <v>27</v>
      </c>
      <c r="G50" s="35"/>
      <c r="H50" s="35"/>
      <c r="I50" s="35"/>
      <c r="J50" s="32"/>
      <c r="K50" s="69">
        <v>0.12</v>
      </c>
      <c r="L50" s="70">
        <v>2223.3200000000002</v>
      </c>
      <c r="M50" s="79"/>
      <c r="N50" s="36">
        <f t="shared" si="0"/>
        <v>0</v>
      </c>
      <c r="O50" s="15"/>
      <c r="P50" s="15"/>
      <c r="Q50" s="15"/>
      <c r="R50" s="15"/>
    </row>
    <row r="51" spans="1:18" ht="22.5" x14ac:dyDescent="0.25">
      <c r="A51" s="32">
        <v>10</v>
      </c>
      <c r="B51" s="47" t="s">
        <v>52</v>
      </c>
      <c r="C51" s="33" t="s">
        <v>24</v>
      </c>
      <c r="D51" s="33" t="s">
        <v>53</v>
      </c>
      <c r="E51" s="34" t="s">
        <v>54</v>
      </c>
      <c r="F51" s="35" t="s">
        <v>46</v>
      </c>
      <c r="G51" s="35"/>
      <c r="H51" s="35"/>
      <c r="I51" s="35"/>
      <c r="J51" s="32"/>
      <c r="K51" s="69">
        <v>0.16500000000000001</v>
      </c>
      <c r="L51" s="70">
        <v>1736</v>
      </c>
      <c r="M51" s="32">
        <v>48</v>
      </c>
      <c r="N51" s="36">
        <f t="shared" si="0"/>
        <v>0</v>
      </c>
      <c r="O51" s="15"/>
      <c r="P51" s="15"/>
      <c r="Q51" s="15"/>
      <c r="R51" s="15"/>
    </row>
    <row r="52" spans="1:18" ht="22.5" x14ac:dyDescent="0.25">
      <c r="A52" s="32">
        <v>11</v>
      </c>
      <c r="B52" s="47" t="s">
        <v>55</v>
      </c>
      <c r="C52" s="33" t="s">
        <v>24</v>
      </c>
      <c r="D52" s="33" t="s">
        <v>56</v>
      </c>
      <c r="E52" s="34" t="s">
        <v>57</v>
      </c>
      <c r="F52" s="35" t="s">
        <v>27</v>
      </c>
      <c r="G52" s="35"/>
      <c r="H52" s="35"/>
      <c r="I52" s="35"/>
      <c r="J52" s="32"/>
      <c r="K52" s="69">
        <v>0.16</v>
      </c>
      <c r="L52" s="70">
        <v>3261</v>
      </c>
      <c r="M52" s="32">
        <v>48</v>
      </c>
      <c r="N52" s="36">
        <f t="shared" si="0"/>
        <v>0</v>
      </c>
      <c r="O52" s="15"/>
      <c r="P52" s="15"/>
      <c r="Q52" s="15"/>
      <c r="R52" s="15"/>
    </row>
    <row r="53" spans="1:18" ht="45" x14ac:dyDescent="0.25">
      <c r="A53" s="32">
        <v>12</v>
      </c>
      <c r="B53" s="34" t="s">
        <v>129</v>
      </c>
      <c r="C53" s="33" t="s">
        <v>24</v>
      </c>
      <c r="D53" s="33" t="s">
        <v>130</v>
      </c>
      <c r="E53" s="34" t="s">
        <v>131</v>
      </c>
      <c r="F53" s="35" t="s">
        <v>46</v>
      </c>
      <c r="G53" s="35"/>
      <c r="H53" s="35"/>
      <c r="I53" s="35"/>
      <c r="J53" s="32"/>
      <c r="K53" s="69">
        <v>8.0600000000000005E-2</v>
      </c>
      <c r="L53" s="70">
        <v>10080</v>
      </c>
      <c r="M53" s="32">
        <v>48</v>
      </c>
      <c r="N53" s="36">
        <f t="shared" si="0"/>
        <v>0</v>
      </c>
      <c r="O53" s="15"/>
      <c r="P53" s="15"/>
      <c r="Q53" s="15"/>
      <c r="R53" s="15"/>
    </row>
    <row r="54" spans="1:18" x14ac:dyDescent="0.25">
      <c r="A54" s="76">
        <v>13</v>
      </c>
      <c r="B54" s="73" t="s">
        <v>132</v>
      </c>
      <c r="C54" s="33" t="s">
        <v>24</v>
      </c>
      <c r="D54" s="33" t="s">
        <v>37</v>
      </c>
      <c r="E54" s="34" t="s">
        <v>39</v>
      </c>
      <c r="F54" s="35" t="s">
        <v>27</v>
      </c>
      <c r="G54" s="35"/>
      <c r="H54" s="35"/>
      <c r="I54" s="35"/>
      <c r="J54" s="32"/>
      <c r="K54" s="69">
        <v>0.20499999999999999</v>
      </c>
      <c r="L54" s="70">
        <v>6981.2</v>
      </c>
      <c r="M54" s="32">
        <v>48</v>
      </c>
      <c r="N54" s="36">
        <f t="shared" si="0"/>
        <v>0</v>
      </c>
      <c r="O54" s="15"/>
      <c r="P54" s="15"/>
      <c r="Q54" s="15"/>
      <c r="R54" s="15"/>
    </row>
    <row r="55" spans="1:18" ht="22.5" x14ac:dyDescent="0.25">
      <c r="A55" s="85"/>
      <c r="B55" s="74"/>
      <c r="C55" s="33" t="s">
        <v>24</v>
      </c>
      <c r="D55" s="33" t="s">
        <v>58</v>
      </c>
      <c r="E55" s="34" t="s">
        <v>59</v>
      </c>
      <c r="F55" s="35" t="s">
        <v>27</v>
      </c>
      <c r="G55" s="35"/>
      <c r="H55" s="35"/>
      <c r="I55" s="35"/>
      <c r="J55" s="32"/>
      <c r="K55" s="69">
        <v>0.23730000000000001</v>
      </c>
      <c r="L55" s="70">
        <v>7490.63</v>
      </c>
      <c r="M55" s="32">
        <v>48</v>
      </c>
      <c r="N55" s="36">
        <f t="shared" si="0"/>
        <v>0</v>
      </c>
      <c r="O55" s="15"/>
      <c r="P55" s="15"/>
      <c r="Q55" s="15"/>
      <c r="R55" s="15"/>
    </row>
    <row r="56" spans="1:18" x14ac:dyDescent="0.25">
      <c r="A56" s="85"/>
      <c r="B56" s="74"/>
      <c r="C56" s="33" t="s">
        <v>24</v>
      </c>
      <c r="D56" s="33" t="s">
        <v>97</v>
      </c>
      <c r="E56" s="34" t="s">
        <v>98</v>
      </c>
      <c r="F56" s="35" t="s">
        <v>27</v>
      </c>
      <c r="G56" s="35"/>
      <c r="H56" s="35"/>
      <c r="I56" s="35"/>
      <c r="J56" s="32"/>
      <c r="K56" s="69">
        <v>0.17</v>
      </c>
      <c r="L56" s="70">
        <v>4002</v>
      </c>
      <c r="M56" s="32">
        <v>48</v>
      </c>
      <c r="N56" s="36">
        <f t="shared" si="0"/>
        <v>0</v>
      </c>
      <c r="O56" s="15"/>
      <c r="P56" s="15"/>
      <c r="Q56" s="15"/>
      <c r="R56" s="15"/>
    </row>
    <row r="57" spans="1:18" x14ac:dyDescent="0.25">
      <c r="A57" s="86"/>
      <c r="B57" s="75"/>
      <c r="C57" s="33" t="s">
        <v>24</v>
      </c>
      <c r="D57" s="33" t="s">
        <v>133</v>
      </c>
      <c r="E57" s="34" t="s">
        <v>134</v>
      </c>
      <c r="F57" s="35" t="s">
        <v>27</v>
      </c>
      <c r="G57" s="35"/>
      <c r="H57" s="35"/>
      <c r="I57" s="35"/>
      <c r="J57" s="32"/>
      <c r="K57" s="69">
        <v>0.215</v>
      </c>
      <c r="L57" s="70">
        <v>2004.8</v>
      </c>
      <c r="M57" s="32">
        <v>48</v>
      </c>
      <c r="N57" s="36">
        <f t="shared" si="0"/>
        <v>0</v>
      </c>
      <c r="O57" s="15"/>
      <c r="P57" s="15"/>
      <c r="Q57" s="15"/>
      <c r="R57" s="15"/>
    </row>
    <row r="58" spans="1:18" ht="45" x14ac:dyDescent="0.25">
      <c r="A58" s="32">
        <v>14</v>
      </c>
      <c r="B58" s="34" t="s">
        <v>60</v>
      </c>
      <c r="C58" s="33" t="s">
        <v>24</v>
      </c>
      <c r="D58" s="33" t="s">
        <v>61</v>
      </c>
      <c r="E58" s="34" t="s">
        <v>62</v>
      </c>
      <c r="F58" s="35" t="s">
        <v>27</v>
      </c>
      <c r="G58" s="35"/>
      <c r="H58" s="35"/>
      <c r="I58" s="35"/>
      <c r="J58" s="32"/>
      <c r="K58" s="69">
        <v>0.4138</v>
      </c>
      <c r="L58" s="70">
        <v>9600</v>
      </c>
      <c r="M58" s="32">
        <v>48</v>
      </c>
      <c r="N58" s="36">
        <f t="shared" si="0"/>
        <v>0</v>
      </c>
      <c r="O58" s="15"/>
      <c r="P58" s="15"/>
      <c r="Q58" s="15"/>
      <c r="R58" s="15"/>
    </row>
    <row r="59" spans="1:18" ht="33.75" x14ac:dyDescent="0.25">
      <c r="A59" s="40">
        <v>15</v>
      </c>
      <c r="B59" s="47" t="s">
        <v>63</v>
      </c>
      <c r="C59" s="33" t="s">
        <v>24</v>
      </c>
      <c r="D59" s="33" t="s">
        <v>64</v>
      </c>
      <c r="E59" s="34" t="s">
        <v>65</v>
      </c>
      <c r="F59" s="35" t="s">
        <v>27</v>
      </c>
      <c r="G59" s="35"/>
      <c r="H59" s="35"/>
      <c r="I59" s="35"/>
      <c r="J59" s="32"/>
      <c r="K59" s="69">
        <v>0.28949999999999998</v>
      </c>
      <c r="L59" s="70">
        <v>6384.4</v>
      </c>
      <c r="M59" s="32">
        <v>48</v>
      </c>
      <c r="N59" s="36">
        <f t="shared" si="0"/>
        <v>0</v>
      </c>
      <c r="O59" s="15"/>
      <c r="P59" s="15"/>
      <c r="Q59" s="15"/>
      <c r="R59" s="15"/>
    </row>
    <row r="60" spans="1:18" ht="22.5" x14ac:dyDescent="0.25">
      <c r="A60" s="32">
        <v>16</v>
      </c>
      <c r="B60" s="47" t="s">
        <v>66</v>
      </c>
      <c r="C60" s="33" t="s">
        <v>24</v>
      </c>
      <c r="D60" s="33" t="s">
        <v>67</v>
      </c>
      <c r="E60" s="34" t="s">
        <v>68</v>
      </c>
      <c r="F60" s="35" t="s">
        <v>27</v>
      </c>
      <c r="G60" s="35"/>
      <c r="H60" s="35"/>
      <c r="I60" s="35"/>
      <c r="J60" s="32"/>
      <c r="K60" s="69">
        <v>0.20499999999999999</v>
      </c>
      <c r="L60" s="70">
        <v>4960</v>
      </c>
      <c r="M60" s="32">
        <v>48</v>
      </c>
      <c r="N60" s="36">
        <f t="shared" si="0"/>
        <v>0</v>
      </c>
      <c r="O60" s="15"/>
      <c r="P60" s="15"/>
      <c r="Q60" s="15"/>
      <c r="R60" s="15"/>
    </row>
    <row r="61" spans="1:18" ht="22.5" x14ac:dyDescent="0.25">
      <c r="A61" s="32">
        <v>17</v>
      </c>
      <c r="B61" s="47" t="s">
        <v>69</v>
      </c>
      <c r="C61" s="33" t="s">
        <v>24</v>
      </c>
      <c r="D61" s="33" t="s">
        <v>70</v>
      </c>
      <c r="E61" s="34" t="s">
        <v>71</v>
      </c>
      <c r="F61" s="35" t="s">
        <v>27</v>
      </c>
      <c r="G61" s="35"/>
      <c r="H61" s="35"/>
      <c r="I61" s="35"/>
      <c r="J61" s="32"/>
      <c r="K61" s="69">
        <v>0.2263</v>
      </c>
      <c r="L61" s="70">
        <v>5994.4</v>
      </c>
      <c r="M61" s="32">
        <v>48</v>
      </c>
      <c r="N61" s="36">
        <f t="shared" si="0"/>
        <v>0</v>
      </c>
      <c r="O61" s="15"/>
      <c r="P61" s="15"/>
      <c r="Q61" s="15"/>
      <c r="R61" s="15"/>
    </row>
    <row r="62" spans="1:18" x14ac:dyDescent="0.25">
      <c r="A62" s="32">
        <v>18</v>
      </c>
      <c r="B62" s="47" t="s">
        <v>140</v>
      </c>
      <c r="C62" s="33" t="s">
        <v>24</v>
      </c>
      <c r="D62" s="33" t="s">
        <v>75</v>
      </c>
      <c r="E62" s="34" t="s">
        <v>76</v>
      </c>
      <c r="F62" s="35" t="s">
        <v>27</v>
      </c>
      <c r="G62" s="35"/>
      <c r="H62" s="35"/>
      <c r="I62" s="35"/>
      <c r="J62" s="32"/>
      <c r="K62" s="69">
        <v>0.34239999999999998</v>
      </c>
      <c r="L62" s="70">
        <v>7720</v>
      </c>
      <c r="M62" s="32">
        <v>48</v>
      </c>
      <c r="N62" s="36">
        <f t="shared" si="0"/>
        <v>0</v>
      </c>
      <c r="O62" s="15"/>
      <c r="P62" s="15"/>
      <c r="Q62" s="15"/>
      <c r="R62" s="15"/>
    </row>
    <row r="63" spans="1:18" ht="22.5" x14ac:dyDescent="0.25">
      <c r="A63" s="32">
        <v>19</v>
      </c>
      <c r="B63" s="47" t="s">
        <v>135</v>
      </c>
      <c r="C63" s="33" t="s">
        <v>24</v>
      </c>
      <c r="D63" s="33" t="s">
        <v>77</v>
      </c>
      <c r="E63" s="34" t="s">
        <v>78</v>
      </c>
      <c r="F63" s="35" t="s">
        <v>136</v>
      </c>
      <c r="G63" s="35"/>
      <c r="H63" s="35"/>
      <c r="I63" s="35"/>
      <c r="J63" s="32"/>
      <c r="K63" s="69">
        <v>0.2465</v>
      </c>
      <c r="L63" s="70">
        <v>4320</v>
      </c>
      <c r="M63" s="32">
        <v>48</v>
      </c>
      <c r="N63" s="36">
        <f t="shared" si="0"/>
        <v>0</v>
      </c>
      <c r="O63" s="15"/>
      <c r="P63" s="15"/>
      <c r="Q63" s="15"/>
      <c r="R63" s="15"/>
    </row>
    <row r="64" spans="1:18" ht="33.75" x14ac:dyDescent="0.25">
      <c r="A64" s="32">
        <v>20</v>
      </c>
      <c r="B64" s="47" t="s">
        <v>79</v>
      </c>
      <c r="C64" s="33" t="s">
        <v>24</v>
      </c>
      <c r="D64" s="33" t="s">
        <v>80</v>
      </c>
      <c r="E64" s="34" t="s">
        <v>81</v>
      </c>
      <c r="F64" s="35" t="s">
        <v>27</v>
      </c>
      <c r="G64" s="35"/>
      <c r="H64" s="35"/>
      <c r="I64" s="35"/>
      <c r="J64" s="32"/>
      <c r="K64" s="69">
        <v>0.4002</v>
      </c>
      <c r="L64" s="70">
        <v>8161.33</v>
      </c>
      <c r="M64" s="32">
        <v>48</v>
      </c>
      <c r="N64" s="36">
        <f t="shared" si="0"/>
        <v>0</v>
      </c>
      <c r="O64" s="15"/>
      <c r="P64" s="15"/>
      <c r="Q64" s="15"/>
      <c r="R64" s="15"/>
    </row>
    <row r="65" spans="1:18" ht="33.75" x14ac:dyDescent="0.25">
      <c r="A65" s="32">
        <v>21</v>
      </c>
      <c r="B65" s="34" t="s">
        <v>84</v>
      </c>
      <c r="C65" s="33" t="s">
        <v>24</v>
      </c>
      <c r="D65" s="33" t="s">
        <v>85</v>
      </c>
      <c r="E65" s="34" t="s">
        <v>86</v>
      </c>
      <c r="F65" s="35" t="s">
        <v>87</v>
      </c>
      <c r="G65" s="35"/>
      <c r="H65" s="35"/>
      <c r="I65" s="35"/>
      <c r="J65" s="32"/>
      <c r="K65" s="69">
        <v>6.5000000000000002E-2</v>
      </c>
      <c r="L65" s="70">
        <v>1438.62</v>
      </c>
      <c r="M65" s="32">
        <v>48</v>
      </c>
      <c r="N65" s="36">
        <f t="shared" si="0"/>
        <v>0</v>
      </c>
      <c r="O65" s="15"/>
      <c r="P65" s="15"/>
      <c r="Q65" s="15"/>
      <c r="R65" s="15"/>
    </row>
    <row r="66" spans="1:18" ht="22.5" x14ac:dyDescent="0.25">
      <c r="A66" s="32">
        <v>22</v>
      </c>
      <c r="B66" s="47" t="s">
        <v>137</v>
      </c>
      <c r="C66" s="33" t="s">
        <v>24</v>
      </c>
      <c r="D66" s="33" t="s">
        <v>138</v>
      </c>
      <c r="E66" s="34" t="s">
        <v>139</v>
      </c>
      <c r="F66" s="35" t="s">
        <v>27</v>
      </c>
      <c r="G66" s="35"/>
      <c r="H66" s="35"/>
      <c r="I66" s="35"/>
      <c r="J66" s="32"/>
      <c r="K66" s="69">
        <v>0.315</v>
      </c>
      <c r="L66" s="70">
        <v>7601.2</v>
      </c>
      <c r="M66" s="32">
        <v>48</v>
      </c>
      <c r="N66" s="36">
        <f t="shared" si="0"/>
        <v>0</v>
      </c>
      <c r="O66" s="15"/>
      <c r="P66" s="15"/>
      <c r="Q66" s="15"/>
      <c r="R66" s="15"/>
    </row>
    <row r="67" spans="1:18" ht="33.75" x14ac:dyDescent="0.25">
      <c r="A67" s="40">
        <v>23</v>
      </c>
      <c r="B67" s="47" t="s">
        <v>141</v>
      </c>
      <c r="C67" s="33" t="s">
        <v>24</v>
      </c>
      <c r="D67" s="33" t="s">
        <v>142</v>
      </c>
      <c r="E67" s="34" t="s">
        <v>143</v>
      </c>
      <c r="F67" s="35" t="s">
        <v>27</v>
      </c>
      <c r="G67" s="35"/>
      <c r="H67" s="35"/>
      <c r="I67" s="35"/>
      <c r="J67" s="32"/>
      <c r="K67" s="69">
        <v>0.25309999999999999</v>
      </c>
      <c r="L67" s="70">
        <v>3110</v>
      </c>
      <c r="M67" s="32">
        <v>48</v>
      </c>
      <c r="N67" s="36">
        <f t="shared" si="0"/>
        <v>0</v>
      </c>
      <c r="O67" s="15"/>
      <c r="P67" s="15"/>
      <c r="Q67" s="15"/>
      <c r="R67" s="15"/>
    </row>
    <row r="68" spans="1:18" ht="22.5" x14ac:dyDescent="0.25">
      <c r="A68" s="32">
        <v>24</v>
      </c>
      <c r="B68" s="47" t="s">
        <v>88</v>
      </c>
      <c r="C68" s="33" t="s">
        <v>24</v>
      </c>
      <c r="D68" s="33" t="s">
        <v>89</v>
      </c>
      <c r="E68" s="34" t="s">
        <v>90</v>
      </c>
      <c r="F68" s="35" t="s">
        <v>27</v>
      </c>
      <c r="G68" s="35"/>
      <c r="H68" s="35"/>
      <c r="I68" s="35"/>
      <c r="J68" s="32"/>
      <c r="K68" s="69">
        <v>0.19350000000000001</v>
      </c>
      <c r="L68" s="70">
        <v>7200</v>
      </c>
      <c r="M68" s="32">
        <v>48</v>
      </c>
      <c r="N68" s="36">
        <f t="shared" si="0"/>
        <v>0</v>
      </c>
      <c r="O68" s="15"/>
      <c r="P68" s="15"/>
      <c r="Q68" s="15"/>
      <c r="R68" s="15"/>
    </row>
    <row r="69" spans="1:18" ht="22.5" x14ac:dyDescent="0.25">
      <c r="A69" s="32">
        <v>25</v>
      </c>
      <c r="B69" s="47" t="s">
        <v>91</v>
      </c>
      <c r="C69" s="33" t="s">
        <v>24</v>
      </c>
      <c r="D69" s="33" t="s">
        <v>92</v>
      </c>
      <c r="E69" s="34" t="s">
        <v>93</v>
      </c>
      <c r="F69" s="35" t="s">
        <v>27</v>
      </c>
      <c r="G69" s="35"/>
      <c r="H69" s="35"/>
      <c r="I69" s="35"/>
      <c r="J69" s="32"/>
      <c r="K69" s="69">
        <v>0.2545</v>
      </c>
      <c r="L69" s="70">
        <v>4555.6000000000004</v>
      </c>
      <c r="M69" s="32">
        <v>48</v>
      </c>
      <c r="N69" s="36">
        <f t="shared" ref="N69" si="1">K69*(G69+H69)*M69+L69*(I69+J69)</f>
        <v>0</v>
      </c>
      <c r="O69" s="15"/>
      <c r="P69" s="15"/>
      <c r="Q69" s="15"/>
      <c r="R69" s="15"/>
    </row>
    <row r="70" spans="1:18" ht="33.75" x14ac:dyDescent="0.25">
      <c r="A70" s="32">
        <v>26</v>
      </c>
      <c r="B70" s="34" t="s">
        <v>127</v>
      </c>
      <c r="C70" s="33" t="s">
        <v>24</v>
      </c>
      <c r="D70" s="33" t="s">
        <v>128</v>
      </c>
      <c r="E70" s="34" t="s">
        <v>99</v>
      </c>
      <c r="F70" s="35" t="s">
        <v>27</v>
      </c>
      <c r="G70" s="35"/>
      <c r="H70" s="35"/>
      <c r="I70" s="35"/>
      <c r="J70" s="32"/>
      <c r="K70" s="69">
        <v>0.29709999999999998</v>
      </c>
      <c r="L70" s="70">
        <v>4025.6</v>
      </c>
      <c r="M70" s="32">
        <v>48</v>
      </c>
      <c r="N70" s="36">
        <f>K70*(G70+H70)*M70+L70*(I70+J70)</f>
        <v>0</v>
      </c>
      <c r="O70" s="15"/>
      <c r="P70" s="15"/>
      <c r="Q70" s="15"/>
      <c r="R70" s="15"/>
    </row>
    <row r="71" spans="1:18" ht="22.5" x14ac:dyDescent="0.25">
      <c r="A71" s="32">
        <v>27</v>
      </c>
      <c r="B71" s="47" t="s">
        <v>94</v>
      </c>
      <c r="C71" s="33" t="s">
        <v>24</v>
      </c>
      <c r="D71" s="33" t="s">
        <v>95</v>
      </c>
      <c r="E71" s="34" t="s">
        <v>96</v>
      </c>
      <c r="F71" s="35" t="s">
        <v>27</v>
      </c>
      <c r="G71" s="35"/>
      <c r="H71" s="35"/>
      <c r="I71" s="35"/>
      <c r="J71" s="32"/>
      <c r="K71" s="69">
        <v>0.2278</v>
      </c>
      <c r="L71" s="70">
        <v>7603.2</v>
      </c>
      <c r="M71" s="32">
        <v>48</v>
      </c>
      <c r="N71" s="36">
        <f t="shared" ref="N71" si="2">K71*(G71+H71)*M71+L71*(I71+J71)</f>
        <v>0</v>
      </c>
      <c r="O71" s="15"/>
      <c r="P71" s="15"/>
      <c r="Q71" s="15"/>
      <c r="R71" s="15"/>
    </row>
    <row r="72" spans="1:18" ht="45" x14ac:dyDescent="0.25">
      <c r="A72" s="32">
        <v>28</v>
      </c>
      <c r="B72" s="34" t="s">
        <v>125</v>
      </c>
      <c r="C72" s="33" t="s">
        <v>24</v>
      </c>
      <c r="D72" s="33" t="s">
        <v>124</v>
      </c>
      <c r="E72" s="34" t="s">
        <v>74</v>
      </c>
      <c r="F72" s="35" t="s">
        <v>27</v>
      </c>
      <c r="G72" s="35"/>
      <c r="H72" s="35"/>
      <c r="I72" s="35"/>
      <c r="J72" s="32"/>
      <c r="K72" s="69">
        <v>0.3357</v>
      </c>
      <c r="L72" s="70">
        <v>9200</v>
      </c>
      <c r="M72" s="32">
        <v>48</v>
      </c>
      <c r="N72" s="36">
        <f t="shared" ref="N72:N73" si="3">K72*(G72+H72)*M72+L72*(I72+J72)</f>
        <v>0</v>
      </c>
      <c r="O72" s="15"/>
      <c r="P72" s="15"/>
      <c r="Q72" s="15"/>
      <c r="R72" s="15"/>
    </row>
    <row r="73" spans="1:18" ht="33.75" x14ac:dyDescent="0.25">
      <c r="A73" s="32">
        <v>29</v>
      </c>
      <c r="B73" s="34" t="s">
        <v>72</v>
      </c>
      <c r="C73" s="33" t="s">
        <v>24</v>
      </c>
      <c r="D73" s="33" t="s">
        <v>73</v>
      </c>
      <c r="E73" s="34" t="s">
        <v>126</v>
      </c>
      <c r="F73" s="35" t="s">
        <v>27</v>
      </c>
      <c r="G73" s="35"/>
      <c r="H73" s="35"/>
      <c r="I73" s="35"/>
      <c r="J73" s="32"/>
      <c r="K73" s="69">
        <v>0.26</v>
      </c>
      <c r="L73" s="70">
        <v>7130</v>
      </c>
      <c r="M73" s="32">
        <v>48</v>
      </c>
      <c r="N73" s="36">
        <f t="shared" si="3"/>
        <v>0</v>
      </c>
      <c r="O73" s="15"/>
      <c r="P73" s="15"/>
      <c r="Q73" s="15"/>
      <c r="R73" s="15"/>
    </row>
    <row r="74" spans="1:18" x14ac:dyDescent="0.25">
      <c r="A74" s="11"/>
      <c r="B74" s="37"/>
      <c r="C74" s="12"/>
      <c r="D74" s="12"/>
      <c r="E74" s="37"/>
      <c r="F74" s="38"/>
      <c r="G74" s="9"/>
      <c r="H74" s="9"/>
      <c r="I74" s="9"/>
      <c r="J74" s="9"/>
      <c r="K74" s="63"/>
      <c r="L74" s="39">
        <f>SUM(L41:L73)</f>
        <v>185913.26</v>
      </c>
      <c r="M74" s="40">
        <v>48</v>
      </c>
      <c r="N74" s="41">
        <f>SUM(N41:N73)</f>
        <v>0</v>
      </c>
      <c r="O74" s="15"/>
      <c r="P74" s="15"/>
      <c r="Q74" s="15"/>
      <c r="R74" s="15"/>
    </row>
    <row r="75" spans="1:18" ht="15" customHeight="1" x14ac:dyDescent="0.25">
      <c r="A75" s="11"/>
      <c r="B75" s="37"/>
      <c r="C75" s="12"/>
      <c r="D75" s="12"/>
      <c r="E75" s="37"/>
      <c r="F75" s="38"/>
      <c r="G75" s="9"/>
      <c r="H75" s="9"/>
      <c r="I75" s="9"/>
      <c r="J75" s="9"/>
      <c r="K75" s="71" t="s">
        <v>150</v>
      </c>
      <c r="L75" s="71"/>
      <c r="M75" s="71"/>
      <c r="N75" s="65" t="s">
        <v>153</v>
      </c>
      <c r="O75" s="15"/>
      <c r="P75" s="15"/>
      <c r="Q75" s="15"/>
      <c r="R75" s="15"/>
    </row>
    <row r="76" spans="1:18" x14ac:dyDescent="0.25">
      <c r="A76" s="11"/>
      <c r="B76" s="12"/>
      <c r="C76" s="12"/>
      <c r="D76" s="12"/>
      <c r="E76" s="12"/>
      <c r="F76" s="12"/>
      <c r="G76" s="13"/>
      <c r="H76" s="13"/>
      <c r="I76" s="13"/>
      <c r="J76" s="13"/>
      <c r="K76" s="71" t="s">
        <v>100</v>
      </c>
      <c r="L76" s="71"/>
      <c r="M76" s="71"/>
      <c r="N76" s="65" t="s">
        <v>147</v>
      </c>
      <c r="O76" s="22"/>
      <c r="P76" s="15"/>
      <c r="Q76" s="15"/>
      <c r="R76" s="15"/>
    </row>
    <row r="77" spans="1:18" x14ac:dyDescent="0.25">
      <c r="A77" s="11"/>
      <c r="B77" s="12"/>
      <c r="C77" s="12"/>
      <c r="D77" s="12"/>
      <c r="E77" s="12"/>
      <c r="F77" s="12"/>
      <c r="G77" s="13"/>
      <c r="H77" s="13"/>
      <c r="I77" s="13"/>
      <c r="J77" s="13"/>
      <c r="K77" s="71" t="s">
        <v>101</v>
      </c>
      <c r="L77" s="71"/>
      <c r="M77" s="71"/>
      <c r="N77" s="65" t="s">
        <v>146</v>
      </c>
      <c r="O77" s="22"/>
      <c r="P77" s="15"/>
      <c r="Q77" s="15"/>
      <c r="R77" s="15"/>
    </row>
    <row r="78" spans="1:18" x14ac:dyDescent="0.25">
      <c r="A78" s="11"/>
      <c r="B78" s="12"/>
      <c r="C78" s="12"/>
      <c r="D78" s="12"/>
      <c r="E78" s="12"/>
      <c r="F78" s="12"/>
      <c r="G78" s="13"/>
      <c r="H78" s="13"/>
      <c r="I78" s="13"/>
      <c r="J78" s="13"/>
      <c r="K78" s="71" t="s">
        <v>151</v>
      </c>
      <c r="L78" s="71"/>
      <c r="M78" s="71"/>
      <c r="N78" s="65" t="s">
        <v>148</v>
      </c>
      <c r="O78" s="22"/>
      <c r="P78" s="15"/>
      <c r="Q78" s="15"/>
      <c r="R78" s="15"/>
    </row>
    <row r="79" spans="1:18" x14ac:dyDescent="0.25">
      <c r="A79" s="72" t="s">
        <v>102</v>
      </c>
      <c r="B79" s="72"/>
      <c r="C79" s="72"/>
      <c r="D79" s="72"/>
      <c r="E79" s="72"/>
      <c r="F79" s="72"/>
      <c r="G79" s="20"/>
      <c r="H79" s="20"/>
      <c r="I79" s="20"/>
      <c r="J79" s="20"/>
      <c r="K79" s="58"/>
      <c r="L79" s="59"/>
      <c r="M79" s="18"/>
      <c r="N79" s="17"/>
      <c r="O79" s="15"/>
      <c r="P79" s="15"/>
      <c r="Q79" s="15"/>
      <c r="R79" s="15"/>
    </row>
    <row r="80" spans="1:18" x14ac:dyDescent="0.25">
      <c r="A80" s="19"/>
      <c r="E80" s="66"/>
      <c r="G80" s="20"/>
      <c r="H80" s="20"/>
      <c r="I80" s="20"/>
      <c r="J80" s="20"/>
      <c r="K80" s="58"/>
      <c r="L80" s="59"/>
      <c r="M80" s="18"/>
      <c r="N80" s="17"/>
      <c r="O80" s="15"/>
      <c r="P80" s="15"/>
      <c r="Q80" s="15"/>
      <c r="R80" s="15"/>
    </row>
    <row r="81" spans="1:18" x14ac:dyDescent="0.25">
      <c r="A81" s="19"/>
      <c r="G81" s="20"/>
      <c r="H81" s="20"/>
      <c r="I81" s="20"/>
      <c r="J81" s="20"/>
      <c r="K81" s="50"/>
      <c r="L81" s="51"/>
      <c r="M81" s="11"/>
      <c r="N81" s="14"/>
      <c r="O81" s="15"/>
      <c r="P81" s="15"/>
      <c r="Q81" s="15"/>
      <c r="R81" s="15"/>
    </row>
    <row r="82" spans="1:18" x14ac:dyDescent="0.25">
      <c r="A82" s="67"/>
      <c r="B82" s="68" t="s">
        <v>152</v>
      </c>
      <c r="C82" s="68"/>
      <c r="D82" s="68"/>
      <c r="E82" s="68"/>
      <c r="F82" s="68"/>
      <c r="G82" s="24"/>
      <c r="H82" s="24"/>
      <c r="I82" s="24"/>
      <c r="J82" s="24"/>
      <c r="K82" s="52"/>
      <c r="L82" s="53"/>
      <c r="M82" s="42"/>
      <c r="N82" s="16"/>
      <c r="O82" s="15"/>
      <c r="P82" s="15"/>
      <c r="Q82" s="15"/>
      <c r="R82" s="15"/>
    </row>
    <row r="83" spans="1:18" x14ac:dyDescent="0.25">
      <c r="A83" s="19"/>
      <c r="G83" s="20"/>
      <c r="H83" s="20"/>
      <c r="I83" s="20"/>
      <c r="J83" s="20"/>
      <c r="K83" s="50"/>
      <c r="L83" s="51"/>
      <c r="M83" s="11"/>
      <c r="N83" s="14"/>
      <c r="O83" s="15"/>
      <c r="P83" s="15"/>
      <c r="Q83" s="15"/>
      <c r="R83" s="15"/>
    </row>
    <row r="84" spans="1:18" x14ac:dyDescent="0.25">
      <c r="A84" s="19"/>
      <c r="B84" s="68" t="s">
        <v>103</v>
      </c>
      <c r="G84" s="20"/>
      <c r="H84" s="20"/>
      <c r="I84" s="20"/>
      <c r="J84" s="20"/>
      <c r="K84" s="50"/>
      <c r="L84" s="51"/>
      <c r="M84" s="11"/>
      <c r="N84" s="14"/>
      <c r="O84" s="15"/>
      <c r="P84" s="15"/>
      <c r="Q84" s="15"/>
      <c r="R84" s="15"/>
    </row>
    <row r="85" spans="1:18" x14ac:dyDescent="0.25">
      <c r="A85" s="20" t="s">
        <v>104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13"/>
      <c r="N85" s="13"/>
      <c r="O85" s="13"/>
      <c r="P85" s="13"/>
      <c r="Q85" s="13"/>
      <c r="R85" s="13"/>
    </row>
    <row r="86" spans="1:18" x14ac:dyDescent="0.25">
      <c r="A86" s="20" t="s">
        <v>105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13"/>
      <c r="N86" s="13"/>
      <c r="O86" s="13"/>
      <c r="P86" s="13"/>
      <c r="Q86" s="13"/>
      <c r="R86" s="13"/>
    </row>
    <row r="87" spans="1:18" x14ac:dyDescent="0.25">
      <c r="A87" s="19" t="s">
        <v>106</v>
      </c>
      <c r="G87" s="20"/>
      <c r="H87" s="20"/>
      <c r="I87" s="20"/>
      <c r="J87" s="20"/>
      <c r="K87" s="50"/>
      <c r="L87" s="51"/>
      <c r="M87" s="11"/>
      <c r="N87" s="14"/>
      <c r="O87" s="13"/>
      <c r="P87" s="13"/>
      <c r="Q87" s="13"/>
      <c r="R87" s="13"/>
    </row>
    <row r="88" spans="1:18" x14ac:dyDescent="0.25">
      <c r="A88" s="20" t="s">
        <v>107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13"/>
      <c r="N88" s="13"/>
      <c r="O88" s="13"/>
      <c r="P88" s="13"/>
      <c r="Q88" s="13"/>
      <c r="R88" s="13"/>
    </row>
    <row r="89" spans="1:18" x14ac:dyDescent="0.25">
      <c r="A89" s="20" t="s">
        <v>108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13"/>
      <c r="N89" s="13"/>
      <c r="O89" s="13"/>
      <c r="P89" s="13"/>
      <c r="Q89" s="13"/>
      <c r="R89" s="13"/>
    </row>
    <row r="90" spans="1:18" x14ac:dyDescent="0.25">
      <c r="A90" s="20" t="s">
        <v>109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13"/>
      <c r="N90" s="13"/>
      <c r="O90" s="13"/>
      <c r="P90" s="13"/>
      <c r="Q90" s="13"/>
      <c r="R90" s="13"/>
    </row>
  </sheetData>
  <mergeCells count="39">
    <mergeCell ref="A9:N9"/>
    <mergeCell ref="A10:J11"/>
    <mergeCell ref="A13:J13"/>
    <mergeCell ref="A54:A57"/>
    <mergeCell ref="K75:M75"/>
    <mergeCell ref="A30:J30"/>
    <mergeCell ref="A15:I15"/>
    <mergeCell ref="A17:P17"/>
    <mergeCell ref="A18:Q18"/>
    <mergeCell ref="A19:P19"/>
    <mergeCell ref="A20:P20"/>
    <mergeCell ref="A21:P21"/>
    <mergeCell ref="A23:I23"/>
    <mergeCell ref="A25:L25"/>
    <mergeCell ref="A27:K27"/>
    <mergeCell ref="A28:J28"/>
    <mergeCell ref="A1:G1"/>
    <mergeCell ref="A2:G2"/>
    <mergeCell ref="A4:N4"/>
    <mergeCell ref="A5:I5"/>
    <mergeCell ref="A7:H7"/>
    <mergeCell ref="A29:I29"/>
    <mergeCell ref="A39:A40"/>
    <mergeCell ref="B39:B40"/>
    <mergeCell ref="C39:E40"/>
    <mergeCell ref="A31:J31"/>
    <mergeCell ref="A32:J32"/>
    <mergeCell ref="A33:I33"/>
    <mergeCell ref="A34:I34"/>
    <mergeCell ref="A35:J35"/>
    <mergeCell ref="A36:J36"/>
    <mergeCell ref="K77:M77"/>
    <mergeCell ref="K78:M78"/>
    <mergeCell ref="A79:F79"/>
    <mergeCell ref="B54:B57"/>
    <mergeCell ref="A49:A50"/>
    <mergeCell ref="B49:B50"/>
    <mergeCell ref="M49:M50"/>
    <mergeCell ref="K76:M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Dabrowska</dc:creator>
  <cp:lastModifiedBy>Katarzyna Dabrowska</cp:lastModifiedBy>
  <cp:lastPrinted>2023-10-12T08:36:58Z</cp:lastPrinted>
  <dcterms:created xsi:type="dcterms:W3CDTF">2023-09-21T10:26:37Z</dcterms:created>
  <dcterms:modified xsi:type="dcterms:W3CDTF">2023-10-12T08:57:13Z</dcterms:modified>
</cp:coreProperties>
</file>