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ke\Desktop\Bilander\Pliki Bilander_do_SWZ\"/>
    </mc:Choice>
  </mc:AlternateContent>
  <xr:revisionPtr revIDLastSave="0" documentId="13_ncr:1_{7A485CEF-D277-42E9-B5D5-765FF500D6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3" sheetId="3" r:id="rId2"/>
    <sheet name="Arkusz2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D5" i="3" l="1"/>
  <c r="C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Zalewski</author>
  </authors>
  <commentList>
    <comment ref="B8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Adam Zalewski:</t>
        </r>
        <r>
          <rPr>
            <sz val="9"/>
            <color indexed="81"/>
            <rFont val="Tahoma"/>
            <charset val="1"/>
          </rPr>
          <t xml:space="preserve">
numer właściwy</t>
        </r>
      </text>
    </comment>
  </commentList>
</comments>
</file>

<file path=xl/sharedStrings.xml><?xml version="1.0" encoding="utf-8"?>
<sst xmlns="http://schemas.openxmlformats.org/spreadsheetml/2006/main" count="135" uniqueCount="108">
  <si>
    <t>Wnioskodawca</t>
  </si>
  <si>
    <t>L.p.</t>
  </si>
  <si>
    <t>Nazwa Inwestora</t>
  </si>
  <si>
    <t>Adres Inwestora</t>
  </si>
  <si>
    <t>NIP Inwestora</t>
  </si>
  <si>
    <t>Osoba do kontaktu</t>
  </si>
  <si>
    <t>E-mail osoby do kontaktu</t>
  </si>
  <si>
    <t>Tytuł PI</t>
  </si>
  <si>
    <t>Lokalizacja PI</t>
  </si>
  <si>
    <t>Całkowita wartość PI</t>
  </si>
  <si>
    <t>Etap przygotowań do realizacji PI</t>
  </si>
  <si>
    <t>(Planowana) Data rozpoczęcia realizacji PI</t>
  </si>
  <si>
    <t>Planowany termin wypłaty PM</t>
  </si>
  <si>
    <t>Planowany okres spłaty PM (m-ce)</t>
  </si>
  <si>
    <t>Data wpływu</t>
  </si>
  <si>
    <t>Wnioskowana kwota PM</t>
  </si>
  <si>
    <t>OO1</t>
  </si>
  <si>
    <t>OO2</t>
  </si>
  <si>
    <t>Pismo o uzup.</t>
  </si>
  <si>
    <t>Wpływ uzup.</t>
  </si>
  <si>
    <t>Termin oceny</t>
  </si>
  <si>
    <t>Data zamknięcia oceny</t>
  </si>
  <si>
    <t>Wynik oceny formalnej</t>
  </si>
  <si>
    <t>Wynik oceny merytorycznej</t>
  </si>
  <si>
    <t>Opinia Zespołu Oceniającego</t>
  </si>
  <si>
    <t>Zatwierdzona kwota PM</t>
  </si>
  <si>
    <t>Rekomendacja Komitetu Pożyczkowego</t>
  </si>
  <si>
    <t>Pismo o wyniku</t>
  </si>
  <si>
    <t>NIP</t>
  </si>
  <si>
    <t>REGON</t>
  </si>
  <si>
    <t>PNA</t>
  </si>
  <si>
    <t>01-042</t>
  </si>
  <si>
    <t>Województwo</t>
  </si>
  <si>
    <t>Miejscowość</t>
  </si>
  <si>
    <t>Warszawa</t>
  </si>
  <si>
    <t>Ulica</t>
  </si>
  <si>
    <t>Okopowa</t>
  </si>
  <si>
    <t>Nr bud./lok.</t>
  </si>
  <si>
    <t>nr telefonu</t>
  </si>
  <si>
    <t>Strona internetowa</t>
  </si>
  <si>
    <t>www.tise.pl</t>
  </si>
  <si>
    <t>Poczta elektroniczna</t>
  </si>
  <si>
    <t>tise@tise.pl</t>
  </si>
  <si>
    <t>Kapitały własne</t>
  </si>
  <si>
    <t>Pełnomocnictwo</t>
  </si>
  <si>
    <t>Nie dotyczy</t>
  </si>
  <si>
    <t>80-252</t>
  </si>
  <si>
    <t>Gdańsk</t>
  </si>
  <si>
    <t>Jaśkowa Dolina</t>
  </si>
  <si>
    <t xml:space="preserve"> 9/6</t>
  </si>
  <si>
    <t>Monika Czerwińska</t>
  </si>
  <si>
    <t>Telefon</t>
  </si>
  <si>
    <t>monika.czerwińska@tise.pl</t>
  </si>
  <si>
    <t>Wnioskowana kwota (mln)</t>
  </si>
  <si>
    <t>Minimalna akceptowalna wartość Pożyczki (mln)</t>
  </si>
  <si>
    <t>Oferowane oprocentowanie (% p.a.)</t>
  </si>
  <si>
    <t>Szczególna forma prawna</t>
  </si>
  <si>
    <t>70-466</t>
  </si>
  <si>
    <t>zachodniopomorskie</t>
  </si>
  <si>
    <t>mazowieckie</t>
  </si>
  <si>
    <t>Szczecin</t>
  </si>
  <si>
    <t>Monte Cassino</t>
  </si>
  <si>
    <t>www.pfp.com.pl</t>
  </si>
  <si>
    <t>pfp@pfp.com.pl</t>
  </si>
  <si>
    <t>TAK</t>
  </si>
  <si>
    <t>81-006</t>
  </si>
  <si>
    <t>pomorskie</t>
  </si>
  <si>
    <t>Gdynia</t>
  </si>
  <si>
    <t>Morska</t>
  </si>
  <si>
    <t>509 pok. 5</t>
  </si>
  <si>
    <t>Robert Grabowski</t>
  </si>
  <si>
    <t>r.grabowski@pfp.com.pl</t>
  </si>
  <si>
    <t>spółki z ograniczoną odpowiedzialnością</t>
  </si>
  <si>
    <t>80-116</t>
  </si>
  <si>
    <t>Szara</t>
  </si>
  <si>
    <t>32-33</t>
  </si>
  <si>
    <t>www.pfp.gda.pl</t>
  </si>
  <si>
    <t>biuro@pfp.gda.pl</t>
  </si>
  <si>
    <t>Renata Taczalska</t>
  </si>
  <si>
    <t>rtaczalska@pfp.gda.pl</t>
  </si>
  <si>
    <t>RAZEM</t>
  </si>
  <si>
    <t>Data opublikowania Listy rankingowej</t>
  </si>
  <si>
    <t>PNA2</t>
  </si>
  <si>
    <t>Województwo3</t>
  </si>
  <si>
    <t>Miejscowość4</t>
  </si>
  <si>
    <t>Ulica5</t>
  </si>
  <si>
    <t>Nr bud./lok.6</t>
  </si>
  <si>
    <t>Poczta elektroniczna7</t>
  </si>
  <si>
    <t>fundacja</t>
  </si>
  <si>
    <t>Numer umowy</t>
  </si>
  <si>
    <t>Strona umowy</t>
  </si>
  <si>
    <t>Oprocentowanie (% p.a.)</t>
  </si>
  <si>
    <t>Produkt</t>
  </si>
  <si>
    <t>Sekcja przygotowująca umowę</t>
  </si>
  <si>
    <t>Osoba do kontaktu
Strony umowy</t>
  </si>
  <si>
    <t>Data zawarcia</t>
  </si>
  <si>
    <t>PFR/REPO/1/2019/01</t>
  </si>
  <si>
    <t>Reporęczenie</t>
  </si>
  <si>
    <t>MŚP/ZP</t>
  </si>
  <si>
    <t>bd</t>
  </si>
  <si>
    <t>Wynagrodzenie</t>
  </si>
  <si>
    <t>Wartość Udostępnionego Limitu</t>
  </si>
  <si>
    <t>CAP/szkodowość</t>
  </si>
  <si>
    <t>A</t>
  </si>
  <si>
    <t>B</t>
  </si>
  <si>
    <t>C</t>
  </si>
  <si>
    <t>x</t>
  </si>
  <si>
    <t xml:space="preserve">Pomorski Regionalny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</si>
</sst>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z_ł"/>
    <numFmt numFmtId="165" formatCode="yyyy\-mm\-dd;@"/>
    <numFmt numFmtId="166" formatCode="000\-000\-00\-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family val="2"/>
      <charset val="238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" fontId="0" fillId="0" borderId="0" xfId="0" applyNumberForma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0" fillId="4" borderId="0" xfId="0" applyNumberFormat="1" applyFill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9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center" wrapText="1"/>
    </xf>
    <xf numFmtId="3" fontId="0" fillId="0" borderId="0" xfId="0" applyNumberFormat="1"/>
    <xf numFmtId="3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</cellXfs>
  <cellStyles count="2">
    <cellStyle name="Hiperłącze" xfId="1" builtinId="8"/>
    <cellStyle name="Normalny" xfId="0" builtinId="0"/>
  </cellStyles>
  <dxfs count="56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6" formatCode="000\-000\-00\-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#,##0.00\ _z_ł"/>
      <alignment horizontal="center" vertical="center" textRotation="0" wrapText="0" indent="0" justifyLastLine="0" shrinkToFit="0" readingOrder="0"/>
    </dxf>
    <dxf>
      <numFmt numFmtId="164" formatCode="#,##0.00\ _z_ł"/>
      <alignment horizontal="center" vertical="center" textRotation="0" wrapText="0" indent="0" justifyLastLine="0" shrinkToFit="0" readingOrder="0"/>
    </dxf>
    <dxf>
      <numFmt numFmtId="165" formatCode="yyyy\-mm\-dd;@"/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#,##0.00\ _z_ł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6" formatCode="000\-000\-00\-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#,##0.00\ _z_ł"/>
      <alignment horizontal="center" vertical="center" textRotation="0" wrapText="0" indent="0" justifyLastLine="0" shrinkToFit="0" readingOrder="0"/>
    </dxf>
    <dxf>
      <numFmt numFmtId="164" formatCode="#,##0.00\ _z_ł"/>
      <alignment horizontal="center" vertical="center" textRotation="0" wrapText="0" indent="0" justifyLastLine="0" shrinkToFit="0" readingOrder="0"/>
    </dxf>
    <dxf>
      <numFmt numFmtId="165" formatCode="yyyy\-mm\-dd;@"/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O33" totalsRowCount="1" headerRowDxfId="55">
  <autoFilter ref="A1:O32" xr:uid="{00000000-0009-0000-0100-000001000000}"/>
  <tableColumns count="15">
    <tableColumn id="1" xr3:uid="{00000000-0010-0000-0000-000001000000}" name="L.p." dataDxfId="54" totalsRowDxfId="14"/>
    <tableColumn id="30" xr3:uid="{00000000-0010-0000-0000-00001E000000}" name="Numer umowy" dataDxfId="53" totalsRowDxfId="13"/>
    <tableColumn id="31" xr3:uid="{00000000-0010-0000-0000-00001F000000}" name="Produkt" dataDxfId="52" totalsRowDxfId="12"/>
    <tableColumn id="32" xr3:uid="{00000000-0010-0000-0000-000020000000}" name="Sekcja przygotowująca umowę" dataDxfId="51" totalsRowDxfId="11"/>
    <tableColumn id="2" xr3:uid="{00000000-0010-0000-0000-000002000000}" name="Strona umowy" dataDxfId="50" totalsRowDxfId="10"/>
    <tableColumn id="33" xr3:uid="{00000000-0010-0000-0000-000021000000}" name="Data zawarcia" dataDxfId="49" totalsRowDxfId="9"/>
    <tableColumn id="3" xr3:uid="{00000000-0010-0000-0000-000003000000}" name="Wartość Udostępnionego Limitu" totalsRowFunction="sum" dataDxfId="48" totalsRowDxfId="8"/>
    <tableColumn id="4" xr3:uid="{00000000-0010-0000-0000-000004000000}" name="Wynagrodzenie" dataDxfId="47" totalsRowDxfId="7"/>
    <tableColumn id="5" xr3:uid="{00000000-0010-0000-0000-000005000000}" name="Oprocentowanie (% p.a.)" dataDxfId="46" totalsRowDxfId="6"/>
    <tableColumn id="8" xr3:uid="{00000000-0010-0000-0000-000008000000}" name="CAP/szkodowość" dataDxfId="45" totalsRowDxfId="5"/>
    <tableColumn id="6" xr3:uid="{00000000-0010-0000-0000-000006000000}" name="NIP" dataDxfId="44" totalsRowDxfId="4"/>
    <tableColumn id="7" xr3:uid="{00000000-0010-0000-0000-000007000000}" name="REGON" dataDxfId="43" totalsRowDxfId="3"/>
    <tableColumn id="24" xr3:uid="{00000000-0010-0000-0000-000018000000}" name="Osoba do kontaktu_x000a_Strony umowy" dataDxfId="42" totalsRowDxfId="2"/>
    <tableColumn id="25" xr3:uid="{00000000-0010-0000-0000-000019000000}" name="Telefon" dataDxfId="41" totalsRowDxfId="1"/>
    <tableColumn id="26" xr3:uid="{00000000-0010-0000-0000-00001A000000}" name="Poczta elektroniczna7" dataDxfId="40" totalsRowDxfId="0" dataCellStyle="Hiperłącz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14" displayName="Tabela14" ref="A1:AB5" totalsRowShown="0" headerRowDxfId="39">
  <autoFilter ref="A1:AB5" xr:uid="{00000000-0009-0000-0100-000003000000}"/>
  <tableColumns count="28">
    <tableColumn id="1" xr3:uid="{00000000-0010-0000-0100-000001000000}" name="L.p." dataDxfId="38"/>
    <tableColumn id="2" xr3:uid="{00000000-0010-0000-0100-000002000000}" name="Wnioskodawca" dataDxfId="37"/>
    <tableColumn id="3" xr3:uid="{00000000-0010-0000-0100-000003000000}" name="Wnioskowana kwota (mln)" dataDxfId="36"/>
    <tableColumn id="4" xr3:uid="{00000000-0010-0000-0100-000004000000}" name="Minimalna akceptowalna wartość Pożyczki (mln)" dataDxfId="35"/>
    <tableColumn id="5" xr3:uid="{00000000-0010-0000-0100-000005000000}" name="Oferowane oprocentowanie (% p.a.)" dataDxfId="34"/>
    <tableColumn id="6" xr3:uid="{00000000-0010-0000-0100-000006000000}" name="NIP" dataDxfId="33"/>
    <tableColumn id="7" xr3:uid="{00000000-0010-0000-0100-000007000000}" name="REGON" dataDxfId="32"/>
    <tableColumn id="8" xr3:uid="{00000000-0010-0000-0100-000008000000}" name="Szczególna forma prawna"/>
    <tableColumn id="9" xr3:uid="{00000000-0010-0000-0100-000009000000}" name="PNA" dataDxfId="31"/>
    <tableColumn id="10" xr3:uid="{00000000-0010-0000-0100-00000A000000}" name="Województwo" dataDxfId="30"/>
    <tableColumn id="11" xr3:uid="{00000000-0010-0000-0100-00000B000000}" name="Miejscowość" dataDxfId="29"/>
    <tableColumn id="12" xr3:uid="{00000000-0010-0000-0100-00000C000000}" name="Ulica" dataDxfId="28"/>
    <tableColumn id="13" xr3:uid="{00000000-0010-0000-0100-00000D000000}" name="Nr bud./lok." dataDxfId="27"/>
    <tableColumn id="14" xr3:uid="{00000000-0010-0000-0100-00000E000000}" name="nr telefonu" dataDxfId="26"/>
    <tableColumn id="15" xr3:uid="{00000000-0010-0000-0100-00000F000000}" name="Strona internetowa" dataDxfId="25" dataCellStyle="Hiperłącze"/>
    <tableColumn id="16" xr3:uid="{00000000-0010-0000-0100-000010000000}" name="Poczta elektroniczna" dataDxfId="24" dataCellStyle="Hiperłącze"/>
    <tableColumn id="17" xr3:uid="{00000000-0010-0000-0100-000011000000}" name="Kapitały własne" dataDxfId="23"/>
    <tableColumn id="18" xr3:uid="{00000000-0010-0000-0100-000012000000}" name="Pełnomocnictwo"/>
    <tableColumn id="19" xr3:uid="{00000000-0010-0000-0100-000013000000}" name="PNA2"/>
    <tableColumn id="20" xr3:uid="{00000000-0010-0000-0100-000014000000}" name="Województwo3" dataDxfId="22"/>
    <tableColumn id="21" xr3:uid="{00000000-0010-0000-0100-000015000000}" name="Miejscowość4" dataDxfId="21"/>
    <tableColumn id="22" xr3:uid="{00000000-0010-0000-0100-000016000000}" name="Ulica5" dataDxfId="20"/>
    <tableColumn id="23" xr3:uid="{00000000-0010-0000-0100-000017000000}" name="Nr bud./lok.6"/>
    <tableColumn id="24" xr3:uid="{00000000-0010-0000-0100-000018000000}" name="Osoba do kontaktu" dataDxfId="19"/>
    <tableColumn id="25" xr3:uid="{00000000-0010-0000-0100-000019000000}" name="Telefon" dataDxfId="18"/>
    <tableColumn id="26" xr3:uid="{00000000-0010-0000-0100-00001A000000}" name="Poczta elektroniczna7" dataDxfId="17" dataCellStyle="Hiperłącze"/>
    <tableColumn id="27" xr3:uid="{00000000-0010-0000-0100-00001B000000}" name="Data wpływu" dataDxfId="16"/>
    <tableColumn id="28" xr3:uid="{00000000-0010-0000-0100-00001C000000}" name="Data opublikowania Listy rankingowej" dataDxfId="1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biuro@pfp.gda.pl" TargetMode="External"/><Relationship Id="rId3" Type="http://schemas.openxmlformats.org/officeDocument/2006/relationships/hyperlink" Target="mailto:monika.czerwi&#324;ska@tise.pl" TargetMode="External"/><Relationship Id="rId7" Type="http://schemas.openxmlformats.org/officeDocument/2006/relationships/hyperlink" Target="http://www.pfp.gda.pl/" TargetMode="External"/><Relationship Id="rId2" Type="http://schemas.openxmlformats.org/officeDocument/2006/relationships/hyperlink" Target="mailto:tise@tise.pl" TargetMode="External"/><Relationship Id="rId1" Type="http://schemas.openxmlformats.org/officeDocument/2006/relationships/hyperlink" Target="http://www.tise.pl/" TargetMode="External"/><Relationship Id="rId6" Type="http://schemas.openxmlformats.org/officeDocument/2006/relationships/hyperlink" Target="mailto:r.grabowski@pfp.com.pl" TargetMode="External"/><Relationship Id="rId5" Type="http://schemas.openxmlformats.org/officeDocument/2006/relationships/hyperlink" Target="mailto:pfp@pfp.com.pl" TargetMode="External"/><Relationship Id="rId10" Type="http://schemas.openxmlformats.org/officeDocument/2006/relationships/table" Target="../tables/table2.xml"/><Relationship Id="rId4" Type="http://schemas.openxmlformats.org/officeDocument/2006/relationships/hyperlink" Target="http://www.pfp.com.pl/" TargetMode="External"/><Relationship Id="rId9" Type="http://schemas.openxmlformats.org/officeDocument/2006/relationships/hyperlink" Target="mailto:rtaczalska@pfp.gda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"/>
  <sheetViews>
    <sheetView tabSelected="1" topLeftCell="D1" workbookViewId="0">
      <selection activeCell="H10" sqref="H10:H11"/>
    </sheetView>
  </sheetViews>
  <sheetFormatPr defaultRowHeight="15" x14ac:dyDescent="0.25"/>
  <cols>
    <col min="2" max="2" width="22" customWidth="1"/>
    <col min="3" max="3" width="31.140625" customWidth="1"/>
    <col min="4" max="4" width="21.7109375" customWidth="1"/>
    <col min="5" max="5" width="46.140625" customWidth="1"/>
    <col min="6" max="6" width="17.7109375" bestFit="1" customWidth="1"/>
    <col min="7" max="7" width="17.7109375" customWidth="1"/>
    <col min="8" max="8" width="14.42578125" customWidth="1"/>
    <col min="9" max="10" width="17.85546875" customWidth="1"/>
    <col min="11" max="11" width="13.28515625" bestFit="1" customWidth="1"/>
    <col min="12" max="12" width="21.5703125" bestFit="1" customWidth="1"/>
    <col min="13" max="13" width="28" customWidth="1"/>
    <col min="14" max="14" width="10.85546875" bestFit="1" customWidth="1"/>
    <col min="15" max="15" width="40" customWidth="1"/>
  </cols>
  <sheetData>
    <row r="1" spans="1:15" ht="45" x14ac:dyDescent="0.25">
      <c r="A1" s="6" t="s">
        <v>1</v>
      </c>
      <c r="B1" s="6" t="s">
        <v>89</v>
      </c>
      <c r="C1" s="6" t="s">
        <v>92</v>
      </c>
      <c r="D1" s="6" t="s">
        <v>93</v>
      </c>
      <c r="E1" s="6" t="s">
        <v>90</v>
      </c>
      <c r="F1" s="6" t="s">
        <v>95</v>
      </c>
      <c r="G1" s="6" t="s">
        <v>101</v>
      </c>
      <c r="H1" s="6" t="s">
        <v>100</v>
      </c>
      <c r="I1" s="6" t="s">
        <v>91</v>
      </c>
      <c r="J1" s="6" t="s">
        <v>102</v>
      </c>
      <c r="K1" s="6" t="s">
        <v>28</v>
      </c>
      <c r="L1" s="6" t="s">
        <v>29</v>
      </c>
      <c r="M1" s="6" t="s">
        <v>94</v>
      </c>
      <c r="N1" s="6" t="s">
        <v>51</v>
      </c>
      <c r="O1" s="6" t="s">
        <v>87</v>
      </c>
    </row>
    <row r="2" spans="1:15" x14ac:dyDescent="0.25">
      <c r="A2" s="1">
        <v>1</v>
      </c>
      <c r="B2" s="1" t="s">
        <v>96</v>
      </c>
      <c r="C2" s="1" t="s">
        <v>97</v>
      </c>
      <c r="D2" s="1" t="s">
        <v>98</v>
      </c>
      <c r="E2" s="19" t="s">
        <v>107</v>
      </c>
      <c r="F2" s="17" t="s">
        <v>106</v>
      </c>
      <c r="G2" s="16">
        <v>1111</v>
      </c>
      <c r="H2" s="16">
        <v>1111</v>
      </c>
      <c r="I2" s="1" t="s">
        <v>99</v>
      </c>
      <c r="J2" s="20" t="s">
        <v>106</v>
      </c>
      <c r="K2" s="18" t="s">
        <v>106</v>
      </c>
      <c r="L2" s="1" t="s">
        <v>106</v>
      </c>
      <c r="M2" s="1" t="s">
        <v>106</v>
      </c>
      <c r="N2" s="1"/>
      <c r="O2" s="7"/>
    </row>
    <row r="3" spans="1:15" x14ac:dyDescent="0.25">
      <c r="A3" s="1"/>
      <c r="B3" s="1"/>
      <c r="C3" s="1"/>
      <c r="D3" s="1"/>
      <c r="E3" s="23"/>
      <c r="F3" s="17"/>
      <c r="G3" s="16"/>
      <c r="H3" s="16"/>
      <c r="I3" s="1"/>
      <c r="J3" s="1"/>
      <c r="K3" s="18"/>
      <c r="L3" s="1"/>
      <c r="M3" s="6"/>
      <c r="N3" s="6"/>
      <c r="O3" s="13"/>
    </row>
    <row r="4" spans="1:15" x14ac:dyDescent="0.25">
      <c r="A4" s="1"/>
      <c r="B4" s="1"/>
      <c r="C4" s="1"/>
      <c r="D4" s="1"/>
      <c r="E4" s="23"/>
      <c r="F4" s="17"/>
      <c r="G4" s="16"/>
      <c r="H4" s="16"/>
      <c r="I4" s="1"/>
      <c r="J4" s="1"/>
      <c r="K4" s="18"/>
      <c r="L4" s="1"/>
      <c r="M4" s="6"/>
      <c r="N4" s="6"/>
      <c r="O4" s="13"/>
    </row>
    <row r="5" spans="1:15" x14ac:dyDescent="0.25">
      <c r="A5" s="1"/>
      <c r="B5" s="1"/>
      <c r="C5" s="1"/>
      <c r="D5" s="1"/>
      <c r="E5" s="23"/>
      <c r="F5" s="17"/>
      <c r="G5" s="16"/>
      <c r="H5" s="16"/>
      <c r="I5" s="1"/>
      <c r="J5" s="1"/>
      <c r="K5" s="18"/>
      <c r="L5" s="1"/>
      <c r="M5" s="6"/>
      <c r="N5" s="6"/>
      <c r="O5" s="13"/>
    </row>
    <row r="6" spans="1:15" x14ac:dyDescent="0.25">
      <c r="A6" s="1"/>
      <c r="B6" s="1"/>
      <c r="C6" s="1"/>
      <c r="D6" s="1"/>
      <c r="E6" s="23"/>
      <c r="F6" s="17"/>
      <c r="G6" s="16"/>
      <c r="H6" s="16"/>
      <c r="I6" s="1"/>
      <c r="J6" s="20"/>
      <c r="K6" s="18"/>
      <c r="L6" s="1"/>
      <c r="M6" s="6"/>
      <c r="N6" s="6"/>
      <c r="O6" s="13"/>
    </row>
    <row r="7" spans="1:15" x14ac:dyDescent="0.25">
      <c r="A7" s="1"/>
      <c r="B7" s="1"/>
      <c r="C7" s="1"/>
      <c r="D7" s="1"/>
      <c r="E7" s="23"/>
      <c r="F7" s="17"/>
      <c r="G7" s="16"/>
      <c r="H7" s="11"/>
      <c r="I7" s="1"/>
      <c r="J7" s="1"/>
      <c r="K7" s="18"/>
      <c r="L7" s="1"/>
      <c r="M7" s="1"/>
      <c r="N7" s="1"/>
      <c r="O7" s="13"/>
    </row>
    <row r="8" spans="1:15" x14ac:dyDescent="0.25">
      <c r="A8" s="1"/>
      <c r="B8" s="6"/>
      <c r="C8" s="1"/>
      <c r="D8" s="1"/>
      <c r="E8" s="24"/>
      <c r="F8" s="17"/>
      <c r="G8" s="16"/>
      <c r="H8" s="11"/>
      <c r="I8" s="1"/>
      <c r="J8" s="1"/>
      <c r="K8" s="18"/>
      <c r="L8" s="1"/>
      <c r="M8" s="1"/>
      <c r="N8" s="1"/>
      <c r="O8" s="7"/>
    </row>
    <row r="9" spans="1:15" x14ac:dyDescent="0.25">
      <c r="A9" s="1"/>
      <c r="B9" s="1"/>
      <c r="C9" s="1"/>
      <c r="D9" s="1"/>
      <c r="E9" s="24"/>
      <c r="F9" s="17"/>
      <c r="G9" s="16"/>
      <c r="H9" s="11"/>
      <c r="I9" s="1"/>
      <c r="J9" s="1"/>
      <c r="K9" s="18"/>
      <c r="L9" s="1"/>
      <c r="M9" s="1"/>
      <c r="N9" s="1"/>
      <c r="O9" s="13"/>
    </row>
    <row r="10" spans="1:15" x14ac:dyDescent="0.25">
      <c r="A10" s="1"/>
      <c r="B10" s="1"/>
      <c r="C10" s="1"/>
      <c r="D10" s="1"/>
      <c r="E10" s="23"/>
      <c r="F10" s="17"/>
      <c r="G10" s="16"/>
      <c r="H10" s="11"/>
      <c r="I10" s="1"/>
      <c r="J10" s="1"/>
      <c r="K10" s="18"/>
      <c r="L10" s="1"/>
      <c r="M10" s="1"/>
      <c r="N10" s="1"/>
      <c r="O10" s="7"/>
    </row>
    <row r="11" spans="1:15" x14ac:dyDescent="0.25">
      <c r="A11" s="1"/>
      <c r="B11" s="1"/>
      <c r="C11" s="1"/>
      <c r="D11" s="1"/>
      <c r="E11" s="24"/>
      <c r="F11" s="17"/>
      <c r="G11" s="16"/>
      <c r="H11" s="11"/>
      <c r="I11" s="1"/>
      <c r="J11" s="1"/>
      <c r="K11" s="18"/>
      <c r="L11" s="1"/>
      <c r="M11" s="1"/>
      <c r="N11" s="1"/>
      <c r="O11" s="7"/>
    </row>
    <row r="12" spans="1:15" x14ac:dyDescent="0.25">
      <c r="A12" s="1"/>
      <c r="B12" s="1"/>
      <c r="C12" s="1"/>
      <c r="D12" s="1"/>
      <c r="E12" s="24"/>
      <c r="F12" s="17"/>
      <c r="G12" s="16"/>
      <c r="H12" s="11"/>
      <c r="I12" s="1"/>
      <c r="J12" s="1"/>
      <c r="K12" s="18"/>
      <c r="L12" s="1"/>
      <c r="M12" s="1"/>
      <c r="N12" s="1"/>
      <c r="O12" s="7"/>
    </row>
    <row r="13" spans="1:15" x14ac:dyDescent="0.25">
      <c r="A13" s="1"/>
      <c r="B13" s="1"/>
      <c r="C13" s="6"/>
      <c r="D13" s="1"/>
      <c r="E13" s="24"/>
      <c r="F13" s="17"/>
      <c r="G13" s="16"/>
      <c r="H13" s="16"/>
      <c r="I13" s="1"/>
      <c r="J13" s="1"/>
      <c r="K13" s="18"/>
      <c r="L13" s="1"/>
      <c r="M13" s="1"/>
      <c r="N13" s="1"/>
      <c r="O13" s="21"/>
    </row>
    <row r="14" spans="1:15" x14ac:dyDescent="0.25">
      <c r="A14" s="1"/>
      <c r="B14" s="1"/>
      <c r="C14" s="1"/>
      <c r="D14" s="1"/>
      <c r="E14" s="24"/>
      <c r="F14" s="17"/>
      <c r="G14" s="16"/>
      <c r="H14" s="11"/>
      <c r="I14" s="1"/>
      <c r="J14" s="1"/>
      <c r="K14" s="18"/>
      <c r="L14" s="1"/>
      <c r="M14" s="1"/>
      <c r="N14" s="1"/>
      <c r="O14" s="7"/>
    </row>
    <row r="15" spans="1:15" x14ac:dyDescent="0.25">
      <c r="A15" s="1"/>
      <c r="B15" s="1"/>
      <c r="C15" s="1"/>
      <c r="D15" s="1"/>
      <c r="E15" s="24"/>
      <c r="F15" s="17"/>
      <c r="G15" s="16"/>
      <c r="H15" s="11"/>
      <c r="I15" s="1"/>
      <c r="J15" s="1"/>
      <c r="K15" s="18"/>
      <c r="L15" s="1"/>
      <c r="M15" s="1"/>
      <c r="N15" s="1"/>
      <c r="O15" s="13"/>
    </row>
    <row r="16" spans="1:15" x14ac:dyDescent="0.25">
      <c r="A16" s="1"/>
      <c r="B16" s="1"/>
      <c r="C16" s="1"/>
      <c r="D16" s="1"/>
      <c r="E16" s="24"/>
      <c r="F16" s="17"/>
      <c r="G16" s="16"/>
      <c r="H16" s="11"/>
      <c r="I16" s="1"/>
      <c r="J16" s="1"/>
      <c r="K16" s="18"/>
      <c r="L16" s="1"/>
      <c r="M16" s="1"/>
      <c r="N16" s="1"/>
      <c r="O16" s="7"/>
    </row>
    <row r="17" spans="1:15" x14ac:dyDescent="0.25">
      <c r="A17" s="1"/>
      <c r="B17" s="1"/>
      <c r="C17" s="6"/>
      <c r="D17" s="1"/>
      <c r="E17" s="25"/>
      <c r="F17" s="17"/>
      <c r="G17" s="16"/>
      <c r="H17" s="11"/>
      <c r="I17" s="1"/>
      <c r="J17" s="1"/>
      <c r="K17" s="18"/>
      <c r="L17" s="1"/>
      <c r="M17" s="1"/>
      <c r="N17" s="1"/>
      <c r="O17" s="7"/>
    </row>
    <row r="18" spans="1:15" x14ac:dyDescent="0.25">
      <c r="A18" s="1"/>
      <c r="B18" s="1"/>
      <c r="C18" s="1"/>
      <c r="D18" s="1"/>
      <c r="E18" s="19"/>
      <c r="F18" s="17"/>
      <c r="G18" s="16"/>
      <c r="H18" s="16"/>
      <c r="I18" s="1"/>
      <c r="J18" s="1"/>
      <c r="K18" s="18"/>
      <c r="L18" s="1"/>
      <c r="M18" s="1"/>
      <c r="N18" s="1"/>
      <c r="O18" s="7"/>
    </row>
    <row r="19" spans="1:15" x14ac:dyDescent="0.25">
      <c r="A19" s="1"/>
      <c r="B19" s="1"/>
      <c r="C19" s="1"/>
      <c r="D19" s="1"/>
      <c r="E19" s="19"/>
      <c r="F19" s="17"/>
      <c r="G19" s="16"/>
      <c r="H19" s="16"/>
      <c r="I19" s="1"/>
      <c r="J19" s="1"/>
      <c r="K19" s="18"/>
      <c r="L19" s="1"/>
      <c r="M19" s="1"/>
      <c r="N19" s="27"/>
      <c r="O19" s="7"/>
    </row>
    <row r="20" spans="1:15" x14ac:dyDescent="0.25">
      <c r="A20" s="1"/>
      <c r="B20" s="1"/>
      <c r="C20" s="1"/>
      <c r="D20" s="1"/>
      <c r="E20" s="19"/>
      <c r="F20" s="17"/>
      <c r="G20" s="16"/>
      <c r="H20" s="16"/>
      <c r="I20" s="1"/>
      <c r="J20" s="1"/>
      <c r="K20" s="18"/>
      <c r="L20" s="1"/>
      <c r="M20" s="1"/>
      <c r="N20" s="1"/>
      <c r="O20" s="7"/>
    </row>
    <row r="21" spans="1:15" x14ac:dyDescent="0.25">
      <c r="A21" s="1"/>
      <c r="B21" s="1"/>
      <c r="C21" s="1"/>
      <c r="D21" s="1"/>
      <c r="E21" s="19"/>
      <c r="F21" s="17"/>
      <c r="G21" s="16"/>
      <c r="H21" s="16"/>
      <c r="I21" s="1"/>
      <c r="J21" s="1"/>
      <c r="K21" s="18"/>
      <c r="L21" s="1"/>
      <c r="M21" s="1"/>
      <c r="N21" s="27"/>
      <c r="O21" s="7"/>
    </row>
    <row r="22" spans="1:15" x14ac:dyDescent="0.25">
      <c r="A22" s="1"/>
      <c r="B22" s="1"/>
      <c r="C22" s="1"/>
      <c r="D22" s="1"/>
      <c r="E22" s="19"/>
      <c r="F22" s="17"/>
      <c r="G22" s="16"/>
      <c r="H22" s="16"/>
      <c r="I22" s="1"/>
      <c r="J22" s="1"/>
      <c r="K22" s="18"/>
      <c r="L22" s="1"/>
      <c r="M22" s="1"/>
      <c r="N22" s="26"/>
      <c r="O22" s="7"/>
    </row>
    <row r="23" spans="1:15" x14ac:dyDescent="0.25">
      <c r="A23" s="1"/>
      <c r="B23" s="1"/>
      <c r="C23" s="1"/>
      <c r="D23" s="1"/>
      <c r="E23" s="19"/>
      <c r="F23" s="17"/>
      <c r="G23" s="16"/>
      <c r="H23" s="16"/>
      <c r="I23" s="1"/>
      <c r="J23" s="20"/>
      <c r="K23" s="18"/>
      <c r="L23" s="1"/>
      <c r="M23" s="1"/>
      <c r="N23" s="27"/>
      <c r="O23" s="7"/>
    </row>
    <row r="24" spans="1:15" x14ac:dyDescent="0.25">
      <c r="A24" s="1"/>
      <c r="B24" s="1"/>
      <c r="C24" s="1"/>
      <c r="D24" s="1"/>
      <c r="E24" s="19"/>
      <c r="F24" s="17"/>
      <c r="G24" s="16"/>
      <c r="H24" s="16"/>
      <c r="I24" s="1"/>
      <c r="J24" s="20"/>
      <c r="K24" s="18"/>
      <c r="L24" s="1"/>
      <c r="M24" s="1"/>
      <c r="N24" s="27"/>
      <c r="O24" s="7"/>
    </row>
    <row r="25" spans="1:15" x14ac:dyDescent="0.25">
      <c r="A25" s="1"/>
      <c r="B25" s="1"/>
      <c r="C25" s="6"/>
      <c r="D25" s="1"/>
      <c r="E25" s="19"/>
      <c r="F25" s="17"/>
      <c r="G25" s="16"/>
      <c r="H25" s="16"/>
      <c r="I25" s="1"/>
      <c r="J25" s="20"/>
      <c r="K25" s="18"/>
      <c r="L25" s="1"/>
      <c r="M25" s="1"/>
      <c r="N25" s="27"/>
      <c r="O25" s="7"/>
    </row>
    <row r="26" spans="1:15" x14ac:dyDescent="0.25">
      <c r="A26" s="1"/>
      <c r="B26" s="1"/>
      <c r="C26" s="6"/>
      <c r="D26" s="1"/>
      <c r="E26" s="19"/>
      <c r="F26" s="17"/>
      <c r="G26" s="16"/>
      <c r="H26" s="16"/>
      <c r="I26" s="1"/>
      <c r="J26" s="20"/>
      <c r="K26" s="28"/>
      <c r="L26" s="29"/>
      <c r="M26" s="6"/>
      <c r="N26" s="27"/>
      <c r="O26" s="7"/>
    </row>
    <row r="27" spans="1:15" ht="39.75" customHeight="1" x14ac:dyDescent="0.25">
      <c r="A27" s="1"/>
      <c r="B27" s="1"/>
      <c r="C27" s="6"/>
      <c r="D27" s="1"/>
      <c r="E27" s="19"/>
      <c r="F27" s="17"/>
      <c r="G27" s="16"/>
      <c r="H27" s="16"/>
      <c r="I27" s="1"/>
      <c r="J27" s="20"/>
      <c r="K27" s="28"/>
      <c r="L27" s="29"/>
      <c r="M27" s="6"/>
      <c r="N27" s="27"/>
      <c r="O27" s="7"/>
    </row>
    <row r="28" spans="1:15" ht="39.75" customHeight="1" x14ac:dyDescent="0.25">
      <c r="A28" s="1"/>
      <c r="B28" s="1"/>
      <c r="C28" s="6"/>
      <c r="D28" s="1"/>
      <c r="E28" s="19"/>
      <c r="F28" s="17"/>
      <c r="G28" s="16"/>
      <c r="H28" s="16"/>
      <c r="I28" s="1"/>
      <c r="J28" s="20"/>
      <c r="K28" s="18"/>
      <c r="L28" s="30"/>
      <c r="M28" s="1"/>
      <c r="N28" s="27"/>
      <c r="O28" s="7"/>
    </row>
    <row r="29" spans="1:15" ht="39.75" customHeight="1" x14ac:dyDescent="0.25">
      <c r="A29" s="1"/>
      <c r="B29" s="1"/>
      <c r="C29" s="6"/>
      <c r="D29" s="1"/>
      <c r="E29" s="19"/>
      <c r="F29" s="17"/>
      <c r="G29" s="16"/>
      <c r="H29" s="16"/>
      <c r="I29" s="1"/>
      <c r="J29" s="20"/>
      <c r="K29" s="18"/>
      <c r="L29" s="30"/>
      <c r="M29" s="1"/>
      <c r="N29" s="27"/>
      <c r="O29" s="7"/>
    </row>
    <row r="30" spans="1:15" ht="39.75" customHeight="1" x14ac:dyDescent="0.25">
      <c r="A30" s="1"/>
      <c r="B30" s="1"/>
      <c r="C30" s="6"/>
      <c r="D30" s="1"/>
      <c r="E30" s="19"/>
      <c r="F30" s="17"/>
      <c r="G30" s="16"/>
      <c r="H30" s="16"/>
      <c r="I30" s="1"/>
      <c r="J30" s="20"/>
      <c r="K30" s="18"/>
      <c r="L30" s="30"/>
      <c r="M30" s="1"/>
      <c r="N30" s="27"/>
      <c r="O30" s="7"/>
    </row>
    <row r="31" spans="1:15" ht="39.75" customHeight="1" x14ac:dyDescent="0.25">
      <c r="A31" s="1"/>
      <c r="B31" s="1"/>
      <c r="C31" s="6"/>
      <c r="D31" s="1"/>
      <c r="E31" s="19"/>
      <c r="F31" s="17"/>
      <c r="G31" s="16"/>
      <c r="H31" s="16"/>
      <c r="I31" s="1"/>
      <c r="J31" s="20"/>
      <c r="K31" s="18"/>
      <c r="L31" s="30"/>
      <c r="M31" s="1"/>
      <c r="N31" s="27"/>
      <c r="O31" s="7"/>
    </row>
    <row r="32" spans="1:15" ht="28.5" customHeight="1" x14ac:dyDescent="0.25">
      <c r="A32" s="1"/>
      <c r="B32" s="1"/>
      <c r="C32" s="1"/>
      <c r="D32" s="1"/>
      <c r="E32" s="19"/>
      <c r="F32" s="17"/>
      <c r="G32" s="16"/>
      <c r="H32" s="16"/>
      <c r="I32" s="1"/>
      <c r="J32" s="20"/>
      <c r="K32" s="18"/>
      <c r="L32" s="30"/>
      <c r="M32" s="1"/>
      <c r="N32" s="27"/>
      <c r="O32" s="7"/>
    </row>
    <row r="33" spans="1:15" x14ac:dyDescent="0.25">
      <c r="A33" s="1"/>
      <c r="B33" s="1"/>
      <c r="C33" s="1"/>
      <c r="D33" s="1"/>
      <c r="E33" s="19"/>
      <c r="F33" s="17"/>
      <c r="G33" s="16">
        <f>SUBTOTAL(109,Tabela1[Wartość Udostępnionego Limitu])</f>
        <v>1111</v>
      </c>
      <c r="H33" s="16"/>
      <c r="I33" s="1"/>
      <c r="J33" s="1"/>
      <c r="K33" s="18"/>
      <c r="L33" s="1"/>
      <c r="M33" s="1"/>
      <c r="N33" s="1"/>
      <c r="O33" s="22"/>
    </row>
  </sheetData>
  <phoneticPr fontId="4" type="noConversion"/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5"/>
  <sheetViews>
    <sheetView workbookViewId="0">
      <selection activeCell="E5" sqref="E5"/>
    </sheetView>
  </sheetViews>
  <sheetFormatPr defaultRowHeight="15" x14ac:dyDescent="0.25"/>
  <cols>
    <col min="2" max="2" width="33.85546875" customWidth="1"/>
    <col min="3" max="3" width="11.7109375" customWidth="1"/>
    <col min="4" max="4" width="15.42578125" customWidth="1"/>
    <col min="5" max="5" width="16.5703125" customWidth="1"/>
    <col min="6" max="6" width="11" hidden="1" customWidth="1"/>
    <col min="7" max="7" width="11.5703125" hidden="1" customWidth="1"/>
    <col min="8" max="8" width="14.28515625" hidden="1" customWidth="1"/>
    <col min="9" max="9" width="0" hidden="1" customWidth="1"/>
    <col min="10" max="10" width="16.140625" hidden="1" customWidth="1"/>
    <col min="11" max="11" width="14.5703125" hidden="1" customWidth="1"/>
    <col min="12" max="12" width="13.28515625" hidden="1" customWidth="1"/>
    <col min="13" max="13" width="13.85546875" hidden="1" customWidth="1"/>
    <col min="14" max="14" width="11.85546875" hidden="1" customWidth="1"/>
    <col min="15" max="15" width="17.5703125" hidden="1" customWidth="1"/>
    <col min="16" max="16" width="18.5703125" hidden="1" customWidth="1"/>
    <col min="17" max="17" width="15.42578125" hidden="1" customWidth="1"/>
    <col min="18" max="18" width="18" hidden="1" customWidth="1"/>
    <col min="19" max="19" width="0" hidden="1" customWidth="1"/>
    <col min="20" max="20" width="17.140625" hidden="1" customWidth="1"/>
    <col min="21" max="21" width="15.5703125" hidden="1" customWidth="1"/>
    <col min="22" max="22" width="0" hidden="1" customWidth="1"/>
    <col min="23" max="23" width="14.85546875" hidden="1" customWidth="1"/>
    <col min="24" max="24" width="19.7109375" hidden="1" customWidth="1"/>
    <col min="25" max="25" width="10" hidden="1" customWidth="1"/>
    <col min="26" max="26" width="25.85546875" hidden="1" customWidth="1"/>
    <col min="27" max="27" width="13.28515625" customWidth="1"/>
    <col min="28" max="28" width="20.28515625" customWidth="1"/>
  </cols>
  <sheetData>
    <row r="1" spans="1:28" ht="60" x14ac:dyDescent="0.25">
      <c r="A1" s="6" t="s">
        <v>1</v>
      </c>
      <c r="B1" s="6" t="s">
        <v>0</v>
      </c>
      <c r="C1" s="6" t="s">
        <v>53</v>
      </c>
      <c r="D1" s="6" t="s">
        <v>54</v>
      </c>
      <c r="E1" s="6" t="s">
        <v>55</v>
      </c>
      <c r="F1" s="6" t="s">
        <v>28</v>
      </c>
      <c r="G1" s="6" t="s">
        <v>29</v>
      </c>
      <c r="H1" s="6" t="s">
        <v>56</v>
      </c>
      <c r="I1" s="6" t="s">
        <v>30</v>
      </c>
      <c r="J1" s="6" t="s">
        <v>32</v>
      </c>
      <c r="K1" s="6" t="s">
        <v>33</v>
      </c>
      <c r="L1" s="6" t="s">
        <v>35</v>
      </c>
      <c r="M1" s="6" t="s">
        <v>37</v>
      </c>
      <c r="N1" s="6" t="s">
        <v>38</v>
      </c>
      <c r="O1" s="6" t="s">
        <v>39</v>
      </c>
      <c r="P1" s="6" t="s">
        <v>41</v>
      </c>
      <c r="Q1" s="6" t="s">
        <v>43</v>
      </c>
      <c r="R1" s="6" t="s">
        <v>44</v>
      </c>
      <c r="S1" s="6" t="s">
        <v>82</v>
      </c>
      <c r="T1" s="6" t="s">
        <v>83</v>
      </c>
      <c r="U1" s="6" t="s">
        <v>84</v>
      </c>
      <c r="V1" s="6" t="s">
        <v>85</v>
      </c>
      <c r="W1" s="6" t="s">
        <v>86</v>
      </c>
      <c r="X1" s="6" t="s">
        <v>5</v>
      </c>
      <c r="Y1" s="6" t="s">
        <v>51</v>
      </c>
      <c r="Z1" s="6" t="s">
        <v>87</v>
      </c>
      <c r="AA1" s="6" t="s">
        <v>14</v>
      </c>
      <c r="AB1" s="10" t="s">
        <v>81</v>
      </c>
    </row>
    <row r="2" spans="1:28" ht="30" x14ac:dyDescent="0.25">
      <c r="A2" s="1">
        <v>1</v>
      </c>
      <c r="B2" s="6" t="s">
        <v>103</v>
      </c>
      <c r="C2" s="1">
        <v>3</v>
      </c>
      <c r="D2" s="1">
        <v>2</v>
      </c>
      <c r="E2" s="1">
        <v>1</v>
      </c>
      <c r="F2" s="1">
        <v>5260214255</v>
      </c>
      <c r="G2" s="1">
        <v>12083880</v>
      </c>
      <c r="H2" s="6"/>
      <c r="I2" s="1" t="s">
        <v>31</v>
      </c>
      <c r="J2" s="6" t="s">
        <v>59</v>
      </c>
      <c r="K2" s="1" t="s">
        <v>34</v>
      </c>
      <c r="L2" s="6" t="s">
        <v>36</v>
      </c>
      <c r="M2" s="1">
        <v>56</v>
      </c>
      <c r="N2" s="1">
        <v>226360740</v>
      </c>
      <c r="O2" s="7" t="s">
        <v>40</v>
      </c>
      <c r="P2" s="7" t="s">
        <v>42</v>
      </c>
      <c r="Q2" s="11">
        <v>25114270.510000002</v>
      </c>
      <c r="R2" s="6" t="s">
        <v>45</v>
      </c>
      <c r="S2" s="6" t="s">
        <v>46</v>
      </c>
      <c r="T2" s="6" t="s">
        <v>66</v>
      </c>
      <c r="U2" s="6" t="s">
        <v>47</v>
      </c>
      <c r="V2" s="6" t="s">
        <v>48</v>
      </c>
      <c r="W2" s="12" t="s">
        <v>49</v>
      </c>
      <c r="X2" s="6" t="s">
        <v>50</v>
      </c>
      <c r="Y2" s="6">
        <v>600210702</v>
      </c>
      <c r="Z2" s="13" t="s">
        <v>52</v>
      </c>
      <c r="AA2" s="14" t="s">
        <v>106</v>
      </c>
      <c r="AB2" s="15" t="s">
        <v>106</v>
      </c>
    </row>
    <row r="3" spans="1:28" ht="30" x14ac:dyDescent="0.25">
      <c r="A3" s="1">
        <v>2</v>
      </c>
      <c r="B3" s="6" t="s">
        <v>104</v>
      </c>
      <c r="C3" s="1">
        <v>5</v>
      </c>
      <c r="D3" s="1">
        <v>3</v>
      </c>
      <c r="E3" s="1">
        <v>1</v>
      </c>
      <c r="F3" s="1">
        <v>8512242911</v>
      </c>
      <c r="G3" s="1">
        <v>811077420</v>
      </c>
      <c r="H3" s="6" t="s">
        <v>88</v>
      </c>
      <c r="I3" s="1" t="s">
        <v>57</v>
      </c>
      <c r="J3" s="6" t="s">
        <v>58</v>
      </c>
      <c r="K3" s="1" t="s">
        <v>60</v>
      </c>
      <c r="L3" s="6" t="s">
        <v>61</v>
      </c>
      <c r="M3" s="1">
        <v>32</v>
      </c>
      <c r="N3" s="1">
        <v>913129216</v>
      </c>
      <c r="O3" s="7" t="s">
        <v>62</v>
      </c>
      <c r="P3" s="7" t="s">
        <v>63</v>
      </c>
      <c r="Q3" s="11">
        <v>163735522.63999999</v>
      </c>
      <c r="R3" s="6" t="s">
        <v>64</v>
      </c>
      <c r="S3" s="6" t="s">
        <v>65</v>
      </c>
      <c r="T3" s="6" t="s">
        <v>66</v>
      </c>
      <c r="U3" s="6" t="s">
        <v>67</v>
      </c>
      <c r="V3" s="6" t="s">
        <v>68</v>
      </c>
      <c r="W3" s="6" t="s">
        <v>69</v>
      </c>
      <c r="X3" s="6" t="s">
        <v>70</v>
      </c>
      <c r="Y3" s="6">
        <v>660446072</v>
      </c>
      <c r="Z3" s="13" t="s">
        <v>71</v>
      </c>
      <c r="AA3" s="14" t="s">
        <v>106</v>
      </c>
      <c r="AB3" s="15" t="s">
        <v>106</v>
      </c>
    </row>
    <row r="4" spans="1:28" ht="60" x14ac:dyDescent="0.25">
      <c r="A4" s="1">
        <v>3</v>
      </c>
      <c r="B4" s="6" t="s">
        <v>105</v>
      </c>
      <c r="C4" s="1">
        <v>2</v>
      </c>
      <c r="D4" s="1">
        <v>2</v>
      </c>
      <c r="E4" s="1">
        <v>1</v>
      </c>
      <c r="F4" s="1">
        <v>5832878483</v>
      </c>
      <c r="G4" s="1">
        <v>193113361</v>
      </c>
      <c r="H4" s="6" t="s">
        <v>72</v>
      </c>
      <c r="I4" s="1" t="s">
        <v>73</v>
      </c>
      <c r="J4" s="6" t="s">
        <v>66</v>
      </c>
      <c r="K4" s="1" t="s">
        <v>47</v>
      </c>
      <c r="L4" s="6" t="s">
        <v>74</v>
      </c>
      <c r="M4" s="1" t="s">
        <v>75</v>
      </c>
      <c r="N4" s="1">
        <v>583022005</v>
      </c>
      <c r="O4" s="7" t="s">
        <v>76</v>
      </c>
      <c r="P4" s="7" t="s">
        <v>77</v>
      </c>
      <c r="Q4" s="11">
        <v>16285522.33</v>
      </c>
      <c r="R4" s="6" t="s">
        <v>45</v>
      </c>
      <c r="S4" s="6" t="s">
        <v>73</v>
      </c>
      <c r="T4" s="6" t="s">
        <v>66</v>
      </c>
      <c r="U4" s="6" t="s">
        <v>47</v>
      </c>
      <c r="V4" s="6" t="s">
        <v>74</v>
      </c>
      <c r="W4" s="6" t="s">
        <v>75</v>
      </c>
      <c r="X4" s="6" t="s">
        <v>78</v>
      </c>
      <c r="Y4" s="6">
        <v>575950560</v>
      </c>
      <c r="Z4" s="13" t="s">
        <v>79</v>
      </c>
      <c r="AA4" s="14" t="s">
        <v>106</v>
      </c>
      <c r="AB4" s="15" t="s">
        <v>106</v>
      </c>
    </row>
    <row r="5" spans="1:28" x14ac:dyDescent="0.25">
      <c r="B5" s="8" t="s">
        <v>80</v>
      </c>
      <c r="C5" s="9">
        <f>SUM(C2:C4)</f>
        <v>10</v>
      </c>
      <c r="D5" s="9">
        <f>SUM(D2:D4)</f>
        <v>7</v>
      </c>
    </row>
  </sheetData>
  <hyperlinks>
    <hyperlink ref="O2" r:id="rId1" xr:uid="{00000000-0004-0000-0100-000000000000}"/>
    <hyperlink ref="P2" r:id="rId2" xr:uid="{00000000-0004-0000-0100-000001000000}"/>
    <hyperlink ref="Z2" r:id="rId3" xr:uid="{00000000-0004-0000-0100-000002000000}"/>
    <hyperlink ref="O3" r:id="rId4" xr:uid="{00000000-0004-0000-0100-000003000000}"/>
    <hyperlink ref="P3" r:id="rId5" xr:uid="{00000000-0004-0000-0100-000004000000}"/>
    <hyperlink ref="Z3" r:id="rId6" xr:uid="{00000000-0004-0000-0100-000005000000}"/>
    <hyperlink ref="O4" r:id="rId7" xr:uid="{00000000-0004-0000-0100-000006000000}"/>
    <hyperlink ref="P4" r:id="rId8" xr:uid="{00000000-0004-0000-0100-000007000000}"/>
    <hyperlink ref="Z4" r:id="rId9" xr:uid="{00000000-0004-0000-0100-000008000000}"/>
  </hyperlinks>
  <pageMargins left="0.7" right="0.7" top="0.75" bottom="0.75" header="0.3" footer="0.3"/>
  <tableParts count="1">
    <tablePart r:id="rId10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"/>
  <sheetViews>
    <sheetView workbookViewId="0">
      <selection sqref="A1:XFD1048576"/>
    </sheetView>
  </sheetViews>
  <sheetFormatPr defaultRowHeight="15" x14ac:dyDescent="0.25"/>
  <sheetData>
    <row r="1" spans="1:27" ht="105" x14ac:dyDescent="0.25">
      <c r="A1" s="2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4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  <c r="O1" s="3" t="s">
        <v>15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20</v>
      </c>
      <c r="U1" s="3" t="s">
        <v>21</v>
      </c>
      <c r="V1" s="3" t="s">
        <v>22</v>
      </c>
      <c r="W1" s="3" t="s">
        <v>23</v>
      </c>
      <c r="X1" s="3" t="s">
        <v>24</v>
      </c>
      <c r="Y1" s="3" t="s">
        <v>25</v>
      </c>
      <c r="Z1" s="3" t="s">
        <v>26</v>
      </c>
      <c r="AA1" s="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Arkusz3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Skromak</dc:creator>
  <cp:lastModifiedBy>Jakub Henke</cp:lastModifiedBy>
  <dcterms:created xsi:type="dcterms:W3CDTF">2019-12-09T11:50:01Z</dcterms:created>
  <dcterms:modified xsi:type="dcterms:W3CDTF">2023-06-30T09:37:15Z</dcterms:modified>
</cp:coreProperties>
</file>