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I'!$A$1:$M$44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<sst xmlns="http://schemas.openxmlformats.org/spreadsheetml/2006/main" count="246" uniqueCount="92">
  <si>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</si>
  <si>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</si>
  <si>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</si>
  <si>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</si>
  <si>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</si>
  <si>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</si>
  <si>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</si>
  <si>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</si>
  <si>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</si>
  <si>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</si>
  <si>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</si>
  <si>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</si>
  <si>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</si>
  <si>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</si>
  <si>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</si>
  <si>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</si>
  <si>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</si>
  <si>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</si>
  <si>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</si>
  <si>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</si>
  <si>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</si>
  <si>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</si>
  <si>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</si>
  <si>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</si>
  <si>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</si>
  <si>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</si>
  <si>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</si>
  <si>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</si>
  <si>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</si>
  <si>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</si>
  <si>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</si>
  <si>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</si>
  <si>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</si>
  <si>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</si>
  <si>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</si>
  <si>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</si>
  <si>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</si>
  <si>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</si>
  <si>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</si>
  <si>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</si>
  <si>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</si>
  <si>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</si>
  <si>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</si>
  <si>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</si>
  <si>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</si>
  <si>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</si>
  <si>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</si>
  <si>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</si>
  <si>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</si>
  <si>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</si>
  <si>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</si>
  <si>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</si>
  <si>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</si>
  <si>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</si>
  <si>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</si>
  <si>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</si>
  <si>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</si>
  <si>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</si>
  <si>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</si>
  <si>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</si>
  <si>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</si>
  <si>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</si>
  <si>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</si>
  <si>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</si>
  <si>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WYKONAWCA:</t>
  </si>
  <si>
    <t>(Nazwa wykonawcy)</t>
  </si>
  <si>
    <t>PIECZYWO I WYROBY CUKIERNICZE</t>
  </si>
  <si>
    <t>Chleb pszenny</t>
  </si>
  <si>
    <t>Chleb żytni</t>
  </si>
  <si>
    <t>Chleb razowy</t>
  </si>
  <si>
    <t>szt.</t>
  </si>
  <si>
    <t>Bułka tarta</t>
  </si>
  <si>
    <t>Pączek</t>
  </si>
  <si>
    <t>A1</t>
  </si>
  <si>
    <t>A2</t>
  </si>
  <si>
    <t>Ilość max.</t>
  </si>
  <si>
    <t>Ilość podst.</t>
  </si>
  <si>
    <t>Ilość opcja</t>
  </si>
  <si>
    <t>SPRAWA NR: D/Kw.Zp.2232.7.2022.AB</t>
  </si>
  <si>
    <t>Wartość max. netto</t>
  </si>
  <si>
    <t>Wartość podstawowa netto</t>
  </si>
  <si>
    <t>Wartość w ramach opcji netto</t>
  </si>
  <si>
    <t>Wartość max. VAT</t>
  </si>
  <si>
    <t>Wartość podstawowa VAT</t>
  </si>
  <si>
    <t>Wartość opcji VAT</t>
  </si>
  <si>
    <t>Wartość max. brutto</t>
  </si>
  <si>
    <t>Wartość podstawowa brutto</t>
  </si>
  <si>
    <t>Wartość w ramach opcji brutto</t>
  </si>
  <si>
    <t>……………………………………………………………………………………………………………………………………………………………………………………………................</t>
  </si>
  <si>
    <t>FORMULARZ CENOWY</t>
  </si>
  <si>
    <t>Bułka typu kajzerka, wrocławska</t>
  </si>
  <si>
    <t>Załącznik nr 5 do SWZ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</si>
</sst>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0\ [$zł-415];[Red]\-#,##0.000\ [$zł-415]"/>
    <numFmt numFmtId="168" formatCode="#,##0.00\ [$zł-415];[Red]\-#,##0.00\ [$zł-415]"/>
    <numFmt numFmtId="169" formatCode="#,##0.000"/>
    <numFmt numFmtId="170" formatCode="0.0"/>
    <numFmt numFmtId="171" formatCode="\ #,##0&quot;      &quot;;\-#,##0&quot;      &quot;;&quot; -&quot;#&quot;      &quot;;@\ "/>
    <numFmt numFmtId="172" formatCode="0.0%"/>
    <numFmt numFmtId="173" formatCode="0.00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</numFmts>
  <fonts count="5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 wrapText="1"/>
    </xf>
    <xf numFmtId="178" fontId="0" fillId="0" borderId="21" xfId="0" applyNumberFormat="1" applyBorder="1" applyAlignment="1">
      <alignment horizontal="center" vertical="center" wrapText="1"/>
    </xf>
    <xf numFmtId="178" fontId="0" fillId="0" borderId="22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178" fontId="0" fillId="0" borderId="24" xfId="0" applyNumberFormat="1" applyBorder="1" applyAlignment="1">
      <alignment horizontal="center" vertical="center" wrapText="1"/>
    </xf>
    <xf numFmtId="178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8" fontId="0" fillId="4" borderId="28" xfId="0" applyNumberFormat="1" applyFill="1" applyBorder="1" applyAlignment="1">
      <alignment horizontal="center"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178" fontId="0" fillId="32" borderId="29" xfId="0" applyNumberFormat="1" applyFont="1" applyFill="1" applyBorder="1" applyAlignment="1">
      <alignment horizontal="center" vertical="center" wrapText="1"/>
    </xf>
    <xf numFmtId="178" fontId="0" fillId="32" borderId="0" xfId="0" applyNumberFormat="1" applyFont="1" applyFill="1" applyBorder="1" applyAlignment="1">
      <alignment horizontal="center" vertical="center" wrapText="1"/>
    </xf>
    <xf numFmtId="178" fontId="0" fillId="32" borderId="28" xfId="0" applyNumberFormat="1" applyFont="1" applyFill="1" applyBorder="1" applyAlignment="1">
      <alignment horizontal="center" vertical="center" wrapText="1"/>
    </xf>
    <xf numFmtId="178" fontId="0" fillId="18" borderId="30" xfId="0" applyNumberFormat="1" applyFill="1" applyBorder="1" applyAlignment="1">
      <alignment horizontal="center" vertical="center" wrapText="1"/>
    </xf>
    <xf numFmtId="178" fontId="0" fillId="18" borderId="28" xfId="0" applyNumberFormat="1" applyFill="1" applyBorder="1" applyAlignment="1">
      <alignment horizontal="center" vertical="center" wrapText="1"/>
    </xf>
    <xf numFmtId="178" fontId="0" fillId="0" borderId="31" xfId="0" applyNumberFormat="1" applyBorder="1" applyAlignment="1">
      <alignment horizontal="center" vertical="center" wrapText="1"/>
    </xf>
    <xf numFmtId="178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21" xfId="58" applyFont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0" fontId="0" fillId="0" borderId="0" xfId="59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78" fontId="0" fillId="0" borderId="21" xfId="59" applyNumberFormat="1" applyBorder="1" applyAlignment="1" applyProtection="1">
      <alignment horizontal="center" vertical="center" wrapText="1"/>
      <protection locked="0"/>
    </xf>
    <xf numFmtId="9" fontId="1" fillId="0" borderId="21" xfId="6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59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21" xfId="59" applyBorder="1" applyProtection="1">
      <alignment/>
      <protection locked="0"/>
    </xf>
    <xf numFmtId="0" fontId="9" fillId="0" borderId="21" xfId="59" applyFont="1" applyBorder="1" applyAlignment="1" applyProtection="1">
      <alignment horizontal="center" vertical="center" wrapText="1"/>
      <protection locked="0"/>
    </xf>
    <xf numFmtId="0" fontId="3" fillId="0" borderId="21" xfId="59" applyFont="1" applyBorder="1" applyAlignment="1" applyProtection="1">
      <alignment horizontal="center" vertical="center" wrapText="1"/>
      <protection locked="0"/>
    </xf>
    <xf numFmtId="0" fontId="3" fillId="0" borderId="21" xfId="59" applyFont="1" applyFill="1" applyBorder="1" applyAlignment="1" applyProtection="1">
      <alignment horizontal="center" vertical="center" wrapText="1"/>
      <protection locked="0"/>
    </xf>
    <xf numFmtId="0" fontId="3" fillId="0" borderId="21" xfId="59" applyFont="1" applyBorder="1" applyAlignment="1" applyProtection="1">
      <alignment horizontal="center" vertical="center"/>
      <protection locked="0"/>
    </xf>
    <xf numFmtId="0" fontId="9" fillId="0" borderId="34" xfId="59" applyFont="1" applyBorder="1" applyAlignment="1" applyProtection="1">
      <alignment vertical="center" wrapText="1"/>
      <protection/>
    </xf>
    <xf numFmtId="0" fontId="9" fillId="0" borderId="10" xfId="59" applyFont="1" applyBorder="1" applyAlignment="1" applyProtection="1">
      <alignment vertical="center" wrapText="1"/>
      <protection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178" fontId="0" fillId="0" borderId="21" xfId="59" applyNumberFormat="1" applyBorder="1" applyAlignment="1" applyProtection="1">
      <alignment horizontal="center" vertical="center" wrapText="1"/>
      <protection/>
    </xf>
    <xf numFmtId="178" fontId="0" fillId="32" borderId="21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0" fontId="3" fillId="0" borderId="35" xfId="58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3" fillId="0" borderId="36" xfId="58" applyFont="1" applyBorder="1" applyAlignment="1" applyProtection="1">
      <alignment horizontal="center" vertical="center" wrapText="1"/>
      <protection/>
    </xf>
    <xf numFmtId="0" fontId="3" fillId="0" borderId="30" xfId="59" applyFont="1" applyBorder="1" applyAlignment="1" applyProtection="1">
      <alignment horizontal="center" vertical="center" wrapText="1"/>
      <protection locked="0"/>
    </xf>
    <xf numFmtId="3" fontId="1" fillId="0" borderId="37" xfId="0" applyNumberFormat="1" applyFont="1" applyBorder="1" applyAlignment="1" applyProtection="1">
      <alignment horizontal="center" vertical="center"/>
      <protection/>
    </xf>
    <xf numFmtId="3" fontId="1" fillId="0" borderId="21" xfId="0" applyNumberFormat="1" applyFont="1" applyBorder="1" applyAlignment="1" applyProtection="1">
      <alignment horizontal="center" vertical="center"/>
      <protection/>
    </xf>
    <xf numFmtId="0" fontId="9" fillId="0" borderId="31" xfId="59" applyFont="1" applyBorder="1" applyAlignment="1" applyProtection="1">
      <alignment vertical="center" wrapText="1"/>
      <protection/>
    </xf>
    <xf numFmtId="0" fontId="9" fillId="0" borderId="0" xfId="59" applyFont="1" applyBorder="1" applyAlignment="1" applyProtection="1">
      <alignment vertical="center" wrapText="1"/>
      <protection/>
    </xf>
    <xf numFmtId="178" fontId="0" fillId="0" borderId="38" xfId="59" applyNumberFormat="1" applyFill="1" applyBorder="1" applyAlignment="1" applyProtection="1">
      <alignment horizontal="center" vertical="center" wrapText="1"/>
      <protection/>
    </xf>
    <xf numFmtId="3" fontId="1" fillId="0" borderId="39" xfId="0" applyNumberFormat="1" applyFont="1" applyBorder="1" applyAlignment="1" applyProtection="1">
      <alignment horizontal="center" vertical="center"/>
      <protection/>
    </xf>
    <xf numFmtId="3" fontId="1" fillId="0" borderId="40" xfId="0" applyNumberFormat="1" applyFont="1" applyBorder="1" applyAlignment="1" applyProtection="1">
      <alignment horizontal="center" vertical="center"/>
      <protection/>
    </xf>
    <xf numFmtId="178" fontId="0" fillId="0" borderId="40" xfId="59" applyNumberFormat="1" applyBorder="1" applyAlignment="1" applyProtection="1">
      <alignment horizontal="center" vertical="center" wrapText="1"/>
      <protection locked="0"/>
    </xf>
    <xf numFmtId="0" fontId="9" fillId="0" borderId="22" xfId="59" applyFont="1" applyBorder="1" applyAlignment="1" applyProtection="1">
      <alignment vertical="center" wrapText="1"/>
      <protection/>
    </xf>
    <xf numFmtId="0" fontId="3" fillId="0" borderId="40" xfId="59" applyFont="1" applyBorder="1" applyAlignment="1" applyProtection="1">
      <alignment horizontal="center" vertical="center"/>
      <protection locked="0"/>
    </xf>
    <xf numFmtId="0" fontId="3" fillId="0" borderId="41" xfId="58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center" vertical="center"/>
      <protection/>
    </xf>
    <xf numFmtId="9" fontId="1" fillId="0" borderId="40" xfId="63" applyFont="1" applyBorder="1" applyAlignment="1" applyProtection="1">
      <alignment horizontal="center" vertical="center" wrapText="1"/>
      <protection locked="0"/>
    </xf>
    <xf numFmtId="178" fontId="9" fillId="33" borderId="21" xfId="59" applyNumberFormat="1" applyFont="1" applyFill="1" applyBorder="1" applyAlignment="1" applyProtection="1">
      <alignment horizontal="center" vertical="center" wrapText="1"/>
      <protection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178" fontId="0" fillId="32" borderId="29" xfId="59" applyNumberFormat="1" applyFont="1" applyFill="1" applyBorder="1" applyAlignment="1" applyProtection="1">
      <alignment horizontal="center" vertical="center" wrapText="1"/>
      <protection/>
    </xf>
    <xf numFmtId="178" fontId="0" fillId="32" borderId="38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0" fontId="9" fillId="0" borderId="31" xfId="59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 vertical="center" wrapText="1"/>
      <protection/>
    </xf>
    <xf numFmtId="0" fontId="9" fillId="0" borderId="22" xfId="59" applyFont="1" applyBorder="1" applyAlignment="1" applyProtection="1">
      <alignment horizontal="center" vertical="center" wrapText="1"/>
      <protection/>
    </xf>
    <xf numFmtId="0" fontId="9" fillId="0" borderId="29" xfId="59" applyFont="1" applyBorder="1" applyAlignment="1" applyProtection="1">
      <alignment horizontal="center" vertical="center" wrapText="1"/>
      <protection/>
    </xf>
    <xf numFmtId="0" fontId="9" fillId="0" borderId="26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21" xfId="59" applyFont="1" applyBorder="1" applyAlignment="1" applyProtection="1">
      <alignment horizontal="center" vertical="center"/>
      <protection locked="0"/>
    </xf>
    <xf numFmtId="0" fontId="13" fillId="0" borderId="21" xfId="59" applyFont="1" applyBorder="1" applyAlignment="1" applyProtection="1">
      <alignment horizontal="center" vertical="center" wrapText="1"/>
      <protection locked="0"/>
    </xf>
    <xf numFmtId="178" fontId="9" fillId="33" borderId="21" xfId="59" applyNumberFormat="1" applyFont="1" applyFill="1" applyBorder="1" applyAlignment="1" applyProtection="1">
      <alignment horizontal="center" vertical="center" wrapText="1"/>
      <protection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Procentowy_Załącznik nr 1_Formularz cenowy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SheetLayoutView="50" zoomScalePageLayoutView="0" workbookViewId="0" topLeftCell="A1">
      <selection activeCell="F17" sqref="F17"/>
    </sheetView>
  </sheetViews>
  <sheetFormatPr defaultColWidth="0" defaultRowHeight="12.75" zeroHeight="1"/>
  <cols>
    <col min="1" max="1" width="1.75390625" style="54" customWidth="1"/>
    <col min="2" max="2" width="4.375" style="54" customWidth="1"/>
    <col min="3" max="3" width="26.25390625" style="55" customWidth="1"/>
    <col min="4" max="4" width="5.75390625" style="56" customWidth="1"/>
    <col min="5" max="7" width="8.625" style="56" customWidth="1"/>
    <col min="8" max="8" width="12.25390625" style="54" customWidth="1"/>
    <col min="9" max="9" width="14.375" style="54" customWidth="1"/>
    <col min="10" max="10" width="7.75390625" style="54" customWidth="1"/>
    <col min="11" max="11" width="12.625" style="54" customWidth="1"/>
    <col min="12" max="12" width="13.125" style="54" customWidth="1"/>
    <col min="13" max="13" width="20.00390625" style="54" customWidth="1"/>
    <col min="14" max="14" width="1.875" style="54" customWidth="1"/>
    <col min="15" max="17" width="9.125" style="54" hidden="1" customWidth="1"/>
    <col min="18" max="18" width="18.875" style="54" hidden="1" customWidth="1"/>
    <col min="19" max="16384" width="9.125" style="54" hidden="1" customWidth="1"/>
  </cols>
  <sheetData>
    <row r="1" spans="1:13" ht="14.25" customHeight="1">
      <c r="A1" s="60"/>
      <c r="B1" s="60"/>
      <c r="C1" s="61"/>
      <c r="D1" s="62"/>
      <c r="L1" s="105" t="s">
        <v>91</v>
      </c>
      <c r="M1" s="105"/>
    </row>
    <row r="2" spans="1:13" ht="12.75" customHeight="1">
      <c r="A2" s="60"/>
      <c r="B2" s="106"/>
      <c r="C2" s="106"/>
      <c r="D2" s="106"/>
      <c r="E2" s="57"/>
      <c r="F2" s="57"/>
      <c r="G2" s="57"/>
      <c r="H2" s="57"/>
      <c r="I2" s="57"/>
      <c r="J2" s="57"/>
      <c r="K2" s="57"/>
      <c r="L2" s="105"/>
      <c r="M2" s="105"/>
    </row>
    <row r="3" spans="1:13" ht="12.75">
      <c r="A3" s="60"/>
      <c r="B3" s="106"/>
      <c r="C3" s="106"/>
      <c r="D3" s="106"/>
      <c r="E3" s="57"/>
      <c r="F3" s="57"/>
      <c r="G3" s="57"/>
      <c r="H3" s="57"/>
      <c r="I3" s="57"/>
      <c r="J3" s="57"/>
      <c r="K3" s="57"/>
      <c r="L3" s="57"/>
      <c r="M3" s="57"/>
    </row>
    <row r="4" spans="2:13" ht="12.75">
      <c r="B4" s="57"/>
      <c r="C4" s="57"/>
      <c r="D4" s="57"/>
      <c r="E4" s="57"/>
      <c r="F4" s="57"/>
      <c r="G4" s="57"/>
      <c r="H4" s="57"/>
      <c r="I4" s="57"/>
      <c r="J4" s="57"/>
      <c r="K4" s="107" t="s">
        <v>78</v>
      </c>
      <c r="L4" s="107"/>
      <c r="M4" s="107"/>
    </row>
    <row r="5" spans="2:13" ht="12.75">
      <c r="B5" s="57"/>
      <c r="C5" s="57"/>
      <c r="D5" s="57"/>
      <c r="E5" s="57"/>
      <c r="F5" s="57"/>
      <c r="G5" s="57"/>
      <c r="H5" s="57"/>
      <c r="I5" s="57"/>
      <c r="J5" s="57"/>
      <c r="K5" s="107"/>
      <c r="L5" s="107"/>
      <c r="M5" s="107"/>
    </row>
    <row r="6" spans="2:13" ht="12.75">
      <c r="B6" s="107" t="s">
        <v>89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2:13" ht="12.75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2:13" ht="12.7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2:13" ht="12.7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2:13" ht="12.75">
      <c r="B10" s="107" t="s">
        <v>64</v>
      </c>
      <c r="C10" s="10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2:13" ht="12.75">
      <c r="B11" s="107"/>
      <c r="C11" s="10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2:13" ht="12.75">
      <c r="B12" s="108" t="s">
        <v>88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2:13" ht="12.75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2:13" ht="12.75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2:13" ht="12.75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2:13" ht="12.75">
      <c r="B16" s="108" t="s">
        <v>65</v>
      </c>
      <c r="C16" s="108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ht="12.75"/>
    <row r="18" ht="12.75"/>
    <row r="19" spans="3:16" ht="12.75">
      <c r="C19" s="65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2:16" s="53" customFormat="1" ht="12.75">
      <c r="B20" s="109" t="s">
        <v>66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64"/>
      <c r="O20" s="64"/>
      <c r="P20" s="64"/>
    </row>
    <row r="21" spans="2:16" s="53" customFormat="1" ht="12.7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64"/>
      <c r="O21" s="64"/>
      <c r="P21" s="64"/>
    </row>
    <row r="22" spans="2:16" s="53" customFormat="1" ht="12.75">
      <c r="B22" s="110" t="s">
        <v>23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64"/>
      <c r="O22" s="64"/>
      <c r="P22" s="64"/>
    </row>
    <row r="23" spans="2:16" s="53" customFormat="1" ht="12.7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64"/>
      <c r="O23" s="64"/>
      <c r="P23" s="64"/>
    </row>
    <row r="24" spans="2:16" s="53" customFormat="1" ht="12.75">
      <c r="B24" s="66"/>
      <c r="C24" s="67"/>
      <c r="D24" s="68"/>
      <c r="E24" s="68" t="s">
        <v>3</v>
      </c>
      <c r="F24" s="68" t="s">
        <v>73</v>
      </c>
      <c r="G24" s="68" t="s">
        <v>74</v>
      </c>
      <c r="H24" s="68" t="s">
        <v>4</v>
      </c>
      <c r="I24" s="68" t="s">
        <v>9</v>
      </c>
      <c r="J24" s="68" t="s">
        <v>22</v>
      </c>
      <c r="K24" s="68" t="s">
        <v>5</v>
      </c>
      <c r="L24" s="68" t="s">
        <v>10</v>
      </c>
      <c r="M24" s="68" t="s">
        <v>11</v>
      </c>
      <c r="N24" s="64"/>
      <c r="O24" s="64"/>
      <c r="P24" s="64"/>
    </row>
    <row r="25" spans="2:16" s="53" customFormat="1" ht="38.25">
      <c r="B25" s="68" t="s">
        <v>12</v>
      </c>
      <c r="C25" s="68" t="s">
        <v>13</v>
      </c>
      <c r="D25" s="68" t="s">
        <v>21</v>
      </c>
      <c r="E25" s="80" t="s">
        <v>75</v>
      </c>
      <c r="F25" s="80" t="s">
        <v>76</v>
      </c>
      <c r="G25" s="80" t="s">
        <v>77</v>
      </c>
      <c r="H25" s="68" t="s">
        <v>1</v>
      </c>
      <c r="I25" s="68" t="s">
        <v>14</v>
      </c>
      <c r="J25" s="68" t="s">
        <v>2</v>
      </c>
      <c r="K25" s="68" t="s">
        <v>15</v>
      </c>
      <c r="L25" s="69" t="s">
        <v>16</v>
      </c>
      <c r="M25" s="68" t="s">
        <v>17</v>
      </c>
      <c r="N25" s="64"/>
      <c r="O25" s="64"/>
      <c r="P25" s="64"/>
    </row>
    <row r="26" spans="2:16" s="53" customFormat="1" ht="24.75" customHeight="1">
      <c r="B26" s="70">
        <v>1</v>
      </c>
      <c r="C26" s="77" t="s">
        <v>67</v>
      </c>
      <c r="D26" s="78" t="s">
        <v>51</v>
      </c>
      <c r="E26" s="81">
        <v>10500</v>
      </c>
      <c r="F26" s="82">
        <f aca="true" t="shared" si="0" ref="F26:F31">E26*0.7</f>
        <v>7349.999999999999</v>
      </c>
      <c r="G26" s="82">
        <f aca="true" t="shared" si="1" ref="G26:G31">E26-F26</f>
        <v>3150.000000000001</v>
      </c>
      <c r="H26" s="58"/>
      <c r="I26" s="58">
        <f aca="true" t="shared" si="2" ref="I26:I31">ROUND(E26*H26,2)</f>
        <v>0</v>
      </c>
      <c r="J26" s="59"/>
      <c r="K26" s="58">
        <f aca="true" t="shared" si="3" ref="K26:K31">ROUND(I26*J26,2)</f>
        <v>0</v>
      </c>
      <c r="L26" s="58">
        <f aca="true" t="shared" si="4" ref="L26:L31">ROUND(M26/E26,2)</f>
        <v>0</v>
      </c>
      <c r="M26" s="58">
        <f aca="true" t="shared" si="5" ref="M26:M31">ROUND(SUM(I26,K26),2)</f>
        <v>0</v>
      </c>
      <c r="N26" s="64"/>
      <c r="O26" s="64"/>
      <c r="P26" s="64"/>
    </row>
    <row r="27" spans="2:16" s="53" customFormat="1" ht="24.75" customHeight="1">
      <c r="B27" s="70">
        <v>2</v>
      </c>
      <c r="C27" s="79" t="s">
        <v>68</v>
      </c>
      <c r="D27" s="78" t="s">
        <v>51</v>
      </c>
      <c r="E27" s="81">
        <v>75000</v>
      </c>
      <c r="F27" s="82">
        <f t="shared" si="0"/>
        <v>52500</v>
      </c>
      <c r="G27" s="82">
        <f t="shared" si="1"/>
        <v>22500</v>
      </c>
      <c r="H27" s="58"/>
      <c r="I27" s="58">
        <f t="shared" si="2"/>
        <v>0</v>
      </c>
      <c r="J27" s="59"/>
      <c r="K27" s="58">
        <f t="shared" si="3"/>
        <v>0</v>
      </c>
      <c r="L27" s="58">
        <f t="shared" si="4"/>
        <v>0</v>
      </c>
      <c r="M27" s="58">
        <f t="shared" si="5"/>
        <v>0</v>
      </c>
      <c r="N27" s="64"/>
      <c r="O27" s="64"/>
      <c r="P27" s="64"/>
    </row>
    <row r="28" spans="2:16" s="53" customFormat="1" ht="24.75" customHeight="1">
      <c r="B28" s="70">
        <v>3</v>
      </c>
      <c r="C28" s="79" t="s">
        <v>69</v>
      </c>
      <c r="D28" s="78" t="s">
        <v>51</v>
      </c>
      <c r="E28" s="81">
        <v>3300</v>
      </c>
      <c r="F28" s="82">
        <f t="shared" si="0"/>
        <v>2310</v>
      </c>
      <c r="G28" s="82">
        <f t="shared" si="1"/>
        <v>990</v>
      </c>
      <c r="H28" s="58"/>
      <c r="I28" s="58">
        <f t="shared" si="2"/>
        <v>0</v>
      </c>
      <c r="J28" s="59"/>
      <c r="K28" s="58">
        <f t="shared" si="3"/>
        <v>0</v>
      </c>
      <c r="L28" s="58">
        <f t="shared" si="4"/>
        <v>0</v>
      </c>
      <c r="M28" s="58">
        <f t="shared" si="5"/>
        <v>0</v>
      </c>
      <c r="N28" s="64"/>
      <c r="O28" s="64"/>
      <c r="P28" s="64"/>
    </row>
    <row r="29" spans="2:16" s="53" customFormat="1" ht="24.75" customHeight="1">
      <c r="B29" s="70">
        <v>4</v>
      </c>
      <c r="C29" s="79" t="s">
        <v>90</v>
      </c>
      <c r="D29" s="78" t="s">
        <v>70</v>
      </c>
      <c r="E29" s="81">
        <v>120000</v>
      </c>
      <c r="F29" s="82">
        <f t="shared" si="0"/>
        <v>84000</v>
      </c>
      <c r="G29" s="82">
        <f t="shared" si="1"/>
        <v>36000</v>
      </c>
      <c r="H29" s="58"/>
      <c r="I29" s="58">
        <f t="shared" si="2"/>
        <v>0</v>
      </c>
      <c r="J29" s="59"/>
      <c r="K29" s="58">
        <f t="shared" si="3"/>
        <v>0</v>
      </c>
      <c r="L29" s="58">
        <f t="shared" si="4"/>
        <v>0</v>
      </c>
      <c r="M29" s="58">
        <f t="shared" si="5"/>
        <v>0</v>
      </c>
      <c r="N29" s="64"/>
      <c r="O29" s="64"/>
      <c r="P29" s="64"/>
    </row>
    <row r="30" spans="2:16" s="53" customFormat="1" ht="24.75" customHeight="1">
      <c r="B30" s="70">
        <v>5</v>
      </c>
      <c r="C30" s="79" t="s">
        <v>71</v>
      </c>
      <c r="D30" s="78" t="s">
        <v>51</v>
      </c>
      <c r="E30" s="81">
        <v>300</v>
      </c>
      <c r="F30" s="82">
        <f t="shared" si="0"/>
        <v>210</v>
      </c>
      <c r="G30" s="82">
        <f t="shared" si="1"/>
        <v>90</v>
      </c>
      <c r="H30" s="58"/>
      <c r="I30" s="58">
        <f t="shared" si="2"/>
        <v>0</v>
      </c>
      <c r="J30" s="59"/>
      <c r="K30" s="58">
        <f t="shared" si="3"/>
        <v>0</v>
      </c>
      <c r="L30" s="58">
        <f t="shared" si="4"/>
        <v>0</v>
      </c>
      <c r="M30" s="58">
        <f t="shared" si="5"/>
        <v>0</v>
      </c>
      <c r="N30" s="64"/>
      <c r="O30" s="64"/>
      <c r="P30" s="64"/>
    </row>
    <row r="31" spans="2:16" s="53" customFormat="1" ht="24.75" customHeight="1">
      <c r="B31" s="90">
        <v>6</v>
      </c>
      <c r="C31" s="91" t="s">
        <v>72</v>
      </c>
      <c r="D31" s="92" t="s">
        <v>51</v>
      </c>
      <c r="E31" s="86">
        <v>50</v>
      </c>
      <c r="F31" s="87">
        <f t="shared" si="0"/>
        <v>35</v>
      </c>
      <c r="G31" s="82">
        <f t="shared" si="1"/>
        <v>15</v>
      </c>
      <c r="H31" s="88"/>
      <c r="I31" s="88">
        <f t="shared" si="2"/>
        <v>0</v>
      </c>
      <c r="J31" s="93"/>
      <c r="K31" s="58">
        <f t="shared" si="3"/>
        <v>0</v>
      </c>
      <c r="L31" s="58">
        <f t="shared" si="4"/>
        <v>0</v>
      </c>
      <c r="M31" s="58">
        <f t="shared" si="5"/>
        <v>0</v>
      </c>
      <c r="N31" s="64"/>
      <c r="O31" s="64"/>
      <c r="P31" s="64"/>
    </row>
    <row r="32" spans="2:16" s="53" customFormat="1" ht="24.75" customHeight="1">
      <c r="B32" s="71"/>
      <c r="C32" s="72"/>
      <c r="D32" s="72"/>
      <c r="E32" s="95" t="s">
        <v>79</v>
      </c>
      <c r="F32" s="95"/>
      <c r="G32" s="95"/>
      <c r="H32" s="95"/>
      <c r="I32" s="73">
        <f>SUM(I26:I31)</f>
        <v>0</v>
      </c>
      <c r="J32" s="85"/>
      <c r="K32" s="74"/>
      <c r="L32" s="74"/>
      <c r="M32" s="74"/>
      <c r="N32" s="64"/>
      <c r="O32" s="64"/>
      <c r="P32" s="64"/>
    </row>
    <row r="33" spans="2:16" s="53" customFormat="1" ht="24.75" customHeight="1">
      <c r="B33" s="83"/>
      <c r="C33" s="84"/>
      <c r="D33" s="84"/>
      <c r="E33" s="95" t="s">
        <v>80</v>
      </c>
      <c r="F33" s="95"/>
      <c r="G33" s="95"/>
      <c r="H33" s="95"/>
      <c r="I33" s="73">
        <f>ROUND(I32*0.7,2)</f>
        <v>0</v>
      </c>
      <c r="J33" s="85"/>
      <c r="K33" s="74"/>
      <c r="L33" s="74"/>
      <c r="M33" s="74"/>
      <c r="N33" s="64"/>
      <c r="O33" s="64"/>
      <c r="P33" s="64"/>
    </row>
    <row r="34" spans="2:16" s="53" customFormat="1" ht="24.75" customHeight="1">
      <c r="B34" s="83"/>
      <c r="C34" s="84"/>
      <c r="D34" s="84"/>
      <c r="E34" s="95" t="s">
        <v>81</v>
      </c>
      <c r="F34" s="95"/>
      <c r="G34" s="95"/>
      <c r="H34" s="95"/>
      <c r="I34" s="73">
        <f>I32-I33</f>
        <v>0</v>
      </c>
      <c r="J34" s="85"/>
      <c r="K34" s="74"/>
      <c r="L34" s="74"/>
      <c r="M34" s="74"/>
      <c r="N34" s="64"/>
      <c r="O34" s="64"/>
      <c r="P34" s="64"/>
    </row>
    <row r="35" spans="2:16" s="53" customFormat="1" ht="24.75" customHeight="1">
      <c r="B35" s="83"/>
      <c r="C35" s="84"/>
      <c r="D35" s="84"/>
      <c r="E35" s="84"/>
      <c r="F35" s="84"/>
      <c r="G35" s="84"/>
      <c r="H35" s="89"/>
      <c r="I35" s="96" t="s">
        <v>82</v>
      </c>
      <c r="J35" s="97"/>
      <c r="K35" s="75">
        <f>SUM(K26:K31)</f>
        <v>0</v>
      </c>
      <c r="L35" s="74"/>
      <c r="M35" s="74"/>
      <c r="N35" s="64"/>
      <c r="O35" s="64"/>
      <c r="P35" s="64"/>
    </row>
    <row r="36" spans="2:16" s="53" customFormat="1" ht="24.75" customHeight="1">
      <c r="B36" s="83"/>
      <c r="C36" s="84"/>
      <c r="D36" s="84"/>
      <c r="E36" s="84"/>
      <c r="F36" s="84"/>
      <c r="G36" s="84"/>
      <c r="H36" s="89"/>
      <c r="I36" s="96" t="s">
        <v>83</v>
      </c>
      <c r="J36" s="97"/>
      <c r="K36" s="75">
        <f>ROUND(K35*0.7,2)</f>
        <v>0</v>
      </c>
      <c r="L36" s="74"/>
      <c r="M36" s="74"/>
      <c r="N36" s="64"/>
      <c r="O36" s="64"/>
      <c r="P36" s="64"/>
    </row>
    <row r="37" spans="2:16" s="53" customFormat="1" ht="24.75" customHeight="1">
      <c r="B37" s="83"/>
      <c r="C37" s="84"/>
      <c r="D37" s="84"/>
      <c r="E37" s="84"/>
      <c r="F37" s="84"/>
      <c r="G37" s="84"/>
      <c r="H37" s="89"/>
      <c r="I37" s="96" t="s">
        <v>84</v>
      </c>
      <c r="J37" s="97"/>
      <c r="K37" s="75">
        <f>K35-K36</f>
        <v>0</v>
      </c>
      <c r="L37" s="74"/>
      <c r="M37" s="74"/>
      <c r="N37" s="64"/>
      <c r="O37" s="64"/>
      <c r="P37" s="64"/>
    </row>
    <row r="38" spans="2:16" s="53" customFormat="1" ht="24.75" customHeight="1">
      <c r="B38" s="99"/>
      <c r="C38" s="100"/>
      <c r="D38" s="100"/>
      <c r="E38" s="100"/>
      <c r="F38" s="100"/>
      <c r="G38" s="100"/>
      <c r="H38" s="100"/>
      <c r="I38" s="100"/>
      <c r="J38" s="101"/>
      <c r="K38" s="111" t="s">
        <v>85</v>
      </c>
      <c r="L38" s="111"/>
      <c r="M38" s="94">
        <f>SUM(M26:M31)</f>
        <v>0</v>
      </c>
      <c r="N38" s="64"/>
      <c r="O38" s="64"/>
      <c r="P38" s="64"/>
    </row>
    <row r="39" spans="2:16" s="53" customFormat="1" ht="24.75" customHeight="1">
      <c r="B39" s="99"/>
      <c r="C39" s="100"/>
      <c r="D39" s="100"/>
      <c r="E39" s="100"/>
      <c r="F39" s="100"/>
      <c r="G39" s="100"/>
      <c r="H39" s="100"/>
      <c r="I39" s="100"/>
      <c r="J39" s="101"/>
      <c r="K39" s="98" t="s">
        <v>86</v>
      </c>
      <c r="L39" s="98"/>
      <c r="M39" s="76">
        <f>ROUND(M38*0.7,2)</f>
        <v>0</v>
      </c>
      <c r="N39" s="64"/>
      <c r="O39" s="64"/>
      <c r="P39" s="64"/>
    </row>
    <row r="40" spans="2:16" s="53" customFormat="1" ht="24.75" customHeight="1">
      <c r="B40" s="102"/>
      <c r="C40" s="103"/>
      <c r="D40" s="103"/>
      <c r="E40" s="103"/>
      <c r="F40" s="103"/>
      <c r="G40" s="103"/>
      <c r="H40" s="103"/>
      <c r="I40" s="103"/>
      <c r="J40" s="104"/>
      <c r="K40" s="98" t="s">
        <v>87</v>
      </c>
      <c r="L40" s="98"/>
      <c r="M40" s="76">
        <f>M38-M39</f>
        <v>0</v>
      </c>
      <c r="N40" s="64"/>
      <c r="O40" s="64"/>
      <c r="P40" s="64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 selectLockedCells="1"/>
  <mergeCells count="19">
    <mergeCell ref="B16:C16"/>
    <mergeCell ref="B20:M21"/>
    <mergeCell ref="B22:M23"/>
    <mergeCell ref="E32:H32"/>
    <mergeCell ref="I35:J35"/>
    <mergeCell ref="K38:L38"/>
    <mergeCell ref="L1:M2"/>
    <mergeCell ref="B2:D3"/>
    <mergeCell ref="K4:M5"/>
    <mergeCell ref="B6:M8"/>
    <mergeCell ref="B10:C11"/>
    <mergeCell ref="B12:M15"/>
    <mergeCell ref="E33:H33"/>
    <mergeCell ref="E34:H34"/>
    <mergeCell ref="I36:J36"/>
    <mergeCell ref="I37:J37"/>
    <mergeCell ref="K39:L39"/>
    <mergeCell ref="K40:L40"/>
    <mergeCell ref="B38:J40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ignoredErrors>
    <ignoredError sqref="L38 M26:M31 I26:I31 K26:K31 K32:M32 J27:J32 L35:M35 J35" unlockedFormula="1"/>
    <ignoredError sqref="L26:L31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12" t="s">
        <v>0</v>
      </c>
      <c r="C3" s="113"/>
      <c r="D3" s="113"/>
      <c r="E3" s="113"/>
      <c r="F3" s="113"/>
      <c r="G3" s="114"/>
      <c r="H3" s="1"/>
      <c r="I3" s="118" t="s">
        <v>8</v>
      </c>
      <c r="J3" s="119"/>
      <c r="K3" s="120"/>
    </row>
    <row r="4" spans="2:11" ht="15.75">
      <c r="B4" s="115"/>
      <c r="C4" s="116"/>
      <c r="D4" s="116"/>
      <c r="E4" s="116"/>
      <c r="F4" s="116"/>
      <c r="G4" s="117"/>
      <c r="H4" s="20"/>
      <c r="I4" s="121"/>
      <c r="J4" s="122"/>
      <c r="K4" s="123"/>
    </row>
    <row r="5" spans="2:11" ht="15.75">
      <c r="B5" s="133" t="s">
        <v>23</v>
      </c>
      <c r="C5" s="134"/>
      <c r="D5" s="134"/>
      <c r="E5" s="134"/>
      <c r="F5" s="134"/>
      <c r="G5" s="135"/>
      <c r="H5" s="20"/>
      <c r="I5" s="121"/>
      <c r="J5" s="122"/>
      <c r="K5" s="123"/>
    </row>
    <row r="6" spans="2:11" ht="15.75">
      <c r="B6" s="136"/>
      <c r="C6" s="137"/>
      <c r="D6" s="137"/>
      <c r="E6" s="137"/>
      <c r="F6" s="137"/>
      <c r="G6" s="138"/>
      <c r="H6" s="20"/>
      <c r="I6" s="121"/>
      <c r="J6" s="122"/>
      <c r="K6" s="123"/>
    </row>
    <row r="7" spans="2:11" ht="27.75" customHeight="1" thickBot="1">
      <c r="B7" s="139"/>
      <c r="C7" s="140"/>
      <c r="D7" s="140"/>
      <c r="E7" s="140"/>
      <c r="F7" s="140"/>
      <c r="G7" s="141"/>
      <c r="H7" s="21"/>
      <c r="I7" s="124"/>
      <c r="J7" s="125"/>
      <c r="K7" s="126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53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54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55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56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27"/>
      <c r="C14" s="128"/>
      <c r="D14" s="128"/>
      <c r="E14" s="128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29"/>
      <c r="C15" s="130"/>
      <c r="D15" s="130"/>
      <c r="E15" s="130"/>
      <c r="F15" s="142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131"/>
      <c r="C16" s="132"/>
      <c r="D16" s="132"/>
      <c r="E16" s="132"/>
      <c r="F16" s="143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152"/>
      <c r="C17" s="153"/>
      <c r="D17" s="153"/>
      <c r="E17" s="153"/>
      <c r="F17" s="154"/>
      <c r="G17" s="144"/>
      <c r="H17" s="144"/>
      <c r="I17" s="146" t="s">
        <v>20</v>
      </c>
      <c r="J17" s="147"/>
      <c r="K17" s="148"/>
      <c r="L17" s="18"/>
      <c r="M17" s="18"/>
      <c r="N17" s="18"/>
    </row>
    <row r="18" spans="2:14" ht="60" customHeight="1">
      <c r="B18" s="155"/>
      <c r="C18" s="156"/>
      <c r="D18" s="156"/>
      <c r="E18" s="156"/>
      <c r="F18" s="157"/>
      <c r="G18" s="145"/>
      <c r="H18" s="145"/>
      <c r="I18" s="149"/>
      <c r="J18" s="150"/>
      <c r="K18" s="151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12" t="s">
        <v>0</v>
      </c>
      <c r="C3" s="113"/>
      <c r="D3" s="113"/>
      <c r="E3" s="113"/>
      <c r="F3" s="113"/>
      <c r="G3" s="114"/>
      <c r="H3" s="1"/>
      <c r="I3" s="118" t="s">
        <v>8</v>
      </c>
      <c r="J3" s="119"/>
      <c r="K3" s="120"/>
    </row>
    <row r="4" spans="2:11" ht="15.75">
      <c r="B4" s="115"/>
      <c r="C4" s="116"/>
      <c r="D4" s="116"/>
      <c r="E4" s="116"/>
      <c r="F4" s="116"/>
      <c r="G4" s="117"/>
      <c r="H4" s="20"/>
      <c r="I4" s="121"/>
      <c r="J4" s="122"/>
      <c r="K4" s="123"/>
    </row>
    <row r="5" spans="2:11" ht="15.75">
      <c r="B5" s="133" t="s">
        <v>23</v>
      </c>
      <c r="C5" s="134"/>
      <c r="D5" s="134"/>
      <c r="E5" s="134"/>
      <c r="F5" s="134"/>
      <c r="G5" s="135"/>
      <c r="H5" s="20"/>
      <c r="I5" s="121"/>
      <c r="J5" s="122"/>
      <c r="K5" s="123"/>
    </row>
    <row r="6" spans="2:11" ht="15.75">
      <c r="B6" s="136"/>
      <c r="C6" s="137"/>
      <c r="D6" s="137"/>
      <c r="E6" s="137"/>
      <c r="F6" s="137"/>
      <c r="G6" s="138"/>
      <c r="H6" s="20"/>
      <c r="I6" s="121"/>
      <c r="J6" s="122"/>
      <c r="K6" s="123"/>
    </row>
    <row r="7" spans="2:11" ht="27.75" customHeight="1" thickBot="1">
      <c r="B7" s="139"/>
      <c r="C7" s="140"/>
      <c r="D7" s="140"/>
      <c r="E7" s="140"/>
      <c r="F7" s="140"/>
      <c r="G7" s="141"/>
      <c r="H7" s="21"/>
      <c r="I7" s="124"/>
      <c r="J7" s="125"/>
      <c r="K7" s="126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57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58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59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60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27"/>
      <c r="C14" s="128"/>
      <c r="D14" s="128"/>
      <c r="E14" s="128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29"/>
      <c r="C15" s="130"/>
      <c r="D15" s="130"/>
      <c r="E15" s="130"/>
      <c r="F15" s="142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131"/>
      <c r="C16" s="132"/>
      <c r="D16" s="132"/>
      <c r="E16" s="132"/>
      <c r="F16" s="143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152"/>
      <c r="C17" s="153"/>
      <c r="D17" s="153"/>
      <c r="E17" s="153"/>
      <c r="F17" s="154"/>
      <c r="G17" s="144"/>
      <c r="H17" s="144"/>
      <c r="I17" s="146" t="s">
        <v>20</v>
      </c>
      <c r="J17" s="147"/>
      <c r="K17" s="148"/>
      <c r="L17" s="18"/>
      <c r="M17" s="18"/>
      <c r="N17" s="18"/>
    </row>
    <row r="18" spans="2:14" ht="60" customHeight="1">
      <c r="B18" s="155"/>
      <c r="C18" s="156"/>
      <c r="D18" s="156"/>
      <c r="E18" s="156"/>
      <c r="F18" s="157"/>
      <c r="G18" s="145"/>
      <c r="H18" s="145"/>
      <c r="I18" s="149"/>
      <c r="J18" s="150"/>
      <c r="K18" s="151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12" t="s">
        <v>0</v>
      </c>
      <c r="C3" s="113"/>
      <c r="D3" s="113"/>
      <c r="E3" s="113"/>
      <c r="F3" s="113"/>
      <c r="G3" s="114"/>
      <c r="H3" s="1"/>
      <c r="I3" s="118" t="s">
        <v>8</v>
      </c>
      <c r="J3" s="119"/>
      <c r="K3" s="120"/>
    </row>
    <row r="4" spans="2:11" ht="15.75">
      <c r="B4" s="115"/>
      <c r="C4" s="116"/>
      <c r="D4" s="116"/>
      <c r="E4" s="116"/>
      <c r="F4" s="116"/>
      <c r="G4" s="117"/>
      <c r="H4" s="20"/>
      <c r="I4" s="121"/>
      <c r="J4" s="122"/>
      <c r="K4" s="123"/>
    </row>
    <row r="5" spans="2:11" ht="15.75">
      <c r="B5" s="133" t="s">
        <v>23</v>
      </c>
      <c r="C5" s="134"/>
      <c r="D5" s="134"/>
      <c r="E5" s="134"/>
      <c r="F5" s="134"/>
      <c r="G5" s="135"/>
      <c r="H5" s="20"/>
      <c r="I5" s="121"/>
      <c r="J5" s="122"/>
      <c r="K5" s="123"/>
    </row>
    <row r="6" spans="2:11" ht="15.75">
      <c r="B6" s="136"/>
      <c r="C6" s="137"/>
      <c r="D6" s="137"/>
      <c r="E6" s="137"/>
      <c r="F6" s="137"/>
      <c r="G6" s="138"/>
      <c r="H6" s="20"/>
      <c r="I6" s="121"/>
      <c r="J6" s="122"/>
      <c r="K6" s="123"/>
    </row>
    <row r="7" spans="2:11" ht="27.75" customHeight="1" thickBot="1">
      <c r="B7" s="139"/>
      <c r="C7" s="140"/>
      <c r="D7" s="140"/>
      <c r="E7" s="140"/>
      <c r="F7" s="140"/>
      <c r="G7" s="141"/>
      <c r="H7" s="21"/>
      <c r="I7" s="124"/>
      <c r="J7" s="125"/>
      <c r="K7" s="126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27"/>
      <c r="C37" s="128"/>
      <c r="D37" s="128"/>
      <c r="E37" s="128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129"/>
      <c r="C38" s="130"/>
      <c r="D38" s="130"/>
      <c r="E38" s="130"/>
      <c r="F38" s="142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131"/>
      <c r="C39" s="132"/>
      <c r="D39" s="132"/>
      <c r="E39" s="132"/>
      <c r="F39" s="143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152"/>
      <c r="C40" s="153"/>
      <c r="D40" s="153"/>
      <c r="E40" s="153"/>
      <c r="F40" s="154"/>
      <c r="G40" s="144"/>
      <c r="H40" s="144"/>
      <c r="I40" s="146" t="s">
        <v>20</v>
      </c>
      <c r="J40" s="147"/>
      <c r="K40" s="148"/>
      <c r="L40" s="18"/>
      <c r="M40" s="18"/>
      <c r="N40" s="18"/>
    </row>
    <row r="41" spans="2:14" ht="60" customHeight="1">
      <c r="B41" s="155"/>
      <c r="C41" s="156"/>
      <c r="D41" s="156"/>
      <c r="E41" s="156"/>
      <c r="F41" s="157"/>
      <c r="G41" s="145"/>
      <c r="H41" s="145"/>
      <c r="I41" s="149"/>
      <c r="J41" s="150"/>
      <c r="K41" s="151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G40:G41"/>
    <mergeCell ref="I40:K41"/>
    <mergeCell ref="B40:F41"/>
    <mergeCell ref="H40:H41"/>
    <mergeCell ref="B3:G4"/>
    <mergeCell ref="I3:K7"/>
    <mergeCell ref="B37:E39"/>
    <mergeCell ref="B5:G7"/>
    <mergeCell ref="F38:F39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zoomScalePageLayoutView="0"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12" t="s">
        <v>0</v>
      </c>
      <c r="C3" s="113"/>
      <c r="D3" s="113"/>
      <c r="E3" s="113"/>
      <c r="F3" s="113"/>
      <c r="G3" s="114"/>
      <c r="H3" s="1"/>
      <c r="I3" s="118" t="s">
        <v>8</v>
      </c>
      <c r="J3" s="119"/>
      <c r="K3" s="120"/>
    </row>
    <row r="4" spans="2:11" ht="15.75">
      <c r="B4" s="115"/>
      <c r="C4" s="116"/>
      <c r="D4" s="116"/>
      <c r="E4" s="116"/>
      <c r="F4" s="116"/>
      <c r="G4" s="117"/>
      <c r="H4" s="20"/>
      <c r="I4" s="121"/>
      <c r="J4" s="122"/>
      <c r="K4" s="123"/>
    </row>
    <row r="5" spans="2:11" ht="15.75">
      <c r="B5" s="133" t="s">
        <v>23</v>
      </c>
      <c r="C5" s="134"/>
      <c r="D5" s="134"/>
      <c r="E5" s="134"/>
      <c r="F5" s="134"/>
      <c r="G5" s="135"/>
      <c r="H5" s="20"/>
      <c r="I5" s="121"/>
      <c r="J5" s="122"/>
      <c r="K5" s="123"/>
    </row>
    <row r="6" spans="2:11" ht="15.75">
      <c r="B6" s="136"/>
      <c r="C6" s="137"/>
      <c r="D6" s="137"/>
      <c r="E6" s="137"/>
      <c r="F6" s="137"/>
      <c r="G6" s="138"/>
      <c r="H6" s="20"/>
      <c r="I6" s="121"/>
      <c r="J6" s="122"/>
      <c r="K6" s="123"/>
    </row>
    <row r="7" spans="2:11" ht="27.75" customHeight="1" thickBot="1">
      <c r="B7" s="139"/>
      <c r="C7" s="140"/>
      <c r="D7" s="140"/>
      <c r="E7" s="140"/>
      <c r="F7" s="140"/>
      <c r="G7" s="141"/>
      <c r="H7" s="21"/>
      <c r="I7" s="124"/>
      <c r="J7" s="125"/>
      <c r="K7" s="126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61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62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27"/>
      <c r="C12" s="128"/>
      <c r="D12" s="128"/>
      <c r="E12" s="128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129"/>
      <c r="C13" s="130"/>
      <c r="D13" s="130"/>
      <c r="E13" s="130"/>
      <c r="F13" s="142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131"/>
      <c r="C14" s="132"/>
      <c r="D14" s="132"/>
      <c r="E14" s="132"/>
      <c r="F14" s="143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152"/>
      <c r="C15" s="153"/>
      <c r="D15" s="153"/>
      <c r="E15" s="153"/>
      <c r="F15" s="154"/>
      <c r="G15" s="144"/>
      <c r="H15" s="144"/>
      <c r="I15" s="146" t="s">
        <v>20</v>
      </c>
      <c r="J15" s="147"/>
      <c r="K15" s="148"/>
      <c r="L15" s="18"/>
      <c r="M15" s="18"/>
      <c r="N15" s="18"/>
    </row>
    <row r="16" spans="2:14" ht="60" customHeight="1">
      <c r="B16" s="155"/>
      <c r="C16" s="156"/>
      <c r="D16" s="156"/>
      <c r="E16" s="156"/>
      <c r="F16" s="157"/>
      <c r="G16" s="145"/>
      <c r="H16" s="145"/>
      <c r="I16" s="149"/>
      <c r="J16" s="150"/>
      <c r="K16" s="151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B3:G4"/>
    <mergeCell ref="I3:K7"/>
    <mergeCell ref="B12:E14"/>
    <mergeCell ref="B5:G7"/>
    <mergeCell ref="F13:F14"/>
    <mergeCell ref="G15:G16"/>
    <mergeCell ref="I15:K16"/>
    <mergeCell ref="B15:F16"/>
    <mergeCell ref="H15:H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12" t="s">
        <v>0</v>
      </c>
      <c r="C3" s="113"/>
      <c r="D3" s="113"/>
      <c r="E3" s="113"/>
      <c r="F3" s="113"/>
      <c r="G3" s="114"/>
      <c r="H3" s="1"/>
      <c r="I3" s="118" t="s">
        <v>8</v>
      </c>
      <c r="J3" s="119"/>
      <c r="K3" s="120"/>
    </row>
    <row r="4" spans="2:11" ht="15.75">
      <c r="B4" s="115"/>
      <c r="C4" s="116"/>
      <c r="D4" s="116"/>
      <c r="E4" s="116"/>
      <c r="F4" s="116"/>
      <c r="G4" s="117"/>
      <c r="H4" s="20"/>
      <c r="I4" s="121"/>
      <c r="J4" s="122"/>
      <c r="K4" s="123"/>
    </row>
    <row r="5" spans="2:11" ht="15.75">
      <c r="B5" s="133" t="s">
        <v>23</v>
      </c>
      <c r="C5" s="134"/>
      <c r="D5" s="134"/>
      <c r="E5" s="134"/>
      <c r="F5" s="134"/>
      <c r="G5" s="135"/>
      <c r="H5" s="20"/>
      <c r="I5" s="121"/>
      <c r="J5" s="122"/>
      <c r="K5" s="123"/>
    </row>
    <row r="6" spans="2:11" ht="15.75">
      <c r="B6" s="136"/>
      <c r="C6" s="137"/>
      <c r="D6" s="137"/>
      <c r="E6" s="137"/>
      <c r="F6" s="137"/>
      <c r="G6" s="138"/>
      <c r="H6" s="20"/>
      <c r="I6" s="121"/>
      <c r="J6" s="122"/>
      <c r="K6" s="123"/>
    </row>
    <row r="7" spans="2:11" ht="27.75" customHeight="1" thickBot="1">
      <c r="B7" s="139"/>
      <c r="C7" s="140"/>
      <c r="D7" s="140"/>
      <c r="E7" s="140"/>
      <c r="F7" s="140"/>
      <c r="G7" s="141"/>
      <c r="H7" s="21"/>
      <c r="I7" s="124"/>
      <c r="J7" s="125"/>
      <c r="K7" s="126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63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27"/>
      <c r="C11" s="128"/>
      <c r="D11" s="128"/>
      <c r="E11" s="128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129"/>
      <c r="C12" s="130"/>
      <c r="D12" s="130"/>
      <c r="E12" s="130"/>
      <c r="F12" s="142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131"/>
      <c r="C13" s="132"/>
      <c r="D13" s="132"/>
      <c r="E13" s="132"/>
      <c r="F13" s="143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152"/>
      <c r="C14" s="153"/>
      <c r="D14" s="153"/>
      <c r="E14" s="153"/>
      <c r="F14" s="154"/>
      <c r="G14" s="144"/>
      <c r="H14" s="144"/>
      <c r="I14" s="146" t="s">
        <v>20</v>
      </c>
      <c r="J14" s="147"/>
      <c r="K14" s="148"/>
      <c r="L14" s="18"/>
      <c r="M14" s="18"/>
      <c r="N14" s="18"/>
    </row>
    <row r="15" spans="2:14" ht="60" customHeight="1">
      <c r="B15" s="155"/>
      <c r="C15" s="156"/>
      <c r="D15" s="156"/>
      <c r="E15" s="156"/>
      <c r="F15" s="157"/>
      <c r="G15" s="145"/>
      <c r="H15" s="145"/>
      <c r="I15" s="149"/>
      <c r="J15" s="150"/>
      <c r="K15" s="151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G14:G15"/>
    <mergeCell ref="I14:K15"/>
    <mergeCell ref="B14:F15"/>
    <mergeCell ref="H14:H15"/>
    <mergeCell ref="B3:G4"/>
    <mergeCell ref="I3:K7"/>
    <mergeCell ref="B11:E13"/>
    <mergeCell ref="B5:G7"/>
    <mergeCell ref="F12:F13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Bartosz Koniuszewski</cp:lastModifiedBy>
  <cp:lastPrinted>2021-11-09T13:23:45Z</cp:lastPrinted>
  <dcterms:created xsi:type="dcterms:W3CDTF">2013-06-06T14:00:33Z</dcterms:created>
  <dcterms:modified xsi:type="dcterms:W3CDTF">2022-11-30T09:07:25Z</dcterms:modified>
  <cp:category/>
  <cp:version/>
  <cp:contentType/>
  <cp:contentStatus/>
</cp:coreProperties>
</file>