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0\6. MRG2 przepusty brody opaski II\SIWZ + załączniki\"/>
    </mc:Choice>
  </mc:AlternateContent>
  <bookViews>
    <workbookView xWindow="0" yWindow="0" windowWidth="28800" windowHeight="11835"/>
  </bookViews>
  <sheets>
    <sheet name="Kosztorys ofertowy" sheetId="1" r:id="rId1"/>
  </sheets>
  <definedNames>
    <definedName name="_xlnm.Print_Area" localSheetId="0">'Kosztorys ofertowy'!$A$1:$G$137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0" i="1" l="1"/>
  <c r="G126" i="1"/>
  <c r="G122" i="1"/>
  <c r="G119" i="1"/>
  <c r="G116" i="1"/>
  <c r="G110" i="1"/>
  <c r="G106" i="1"/>
  <c r="G102" i="1"/>
  <c r="G98" i="1"/>
  <c r="G96" i="1"/>
  <c r="G93" i="1"/>
  <c r="G90" i="1"/>
  <c r="G87" i="1"/>
  <c r="G114" i="1" l="1"/>
  <c r="G132" i="1"/>
  <c r="G84" i="1"/>
  <c r="G83" i="1"/>
  <c r="G82" i="1"/>
  <c r="G78" i="1"/>
  <c r="G74" i="1"/>
  <c r="G71" i="1"/>
  <c r="G67" i="1"/>
  <c r="G63" i="1"/>
  <c r="G59" i="1"/>
  <c r="G56" i="1"/>
  <c r="G53" i="1"/>
  <c r="G51" i="1"/>
  <c r="G47" i="1"/>
  <c r="G45" i="1"/>
  <c r="G43" i="1"/>
  <c r="G41" i="1"/>
  <c r="G39" i="1"/>
  <c r="G37" i="1"/>
  <c r="G35" i="1"/>
  <c r="G32" i="1"/>
  <c r="G29" i="1"/>
  <c r="G28" i="1"/>
  <c r="G25" i="1"/>
  <c r="G24" i="1"/>
  <c r="G23" i="1"/>
  <c r="G22" i="1"/>
  <c r="G19" i="1"/>
  <c r="G16" i="1"/>
  <c r="G13" i="1"/>
  <c r="G10" i="1"/>
  <c r="G133" i="1" l="1"/>
  <c r="G134" i="1" s="1"/>
  <c r="G135" i="1" s="1"/>
  <c r="G85" i="1"/>
</calcChain>
</file>

<file path=xl/sharedStrings.xml><?xml version="1.0" encoding="utf-8"?>
<sst xmlns="http://schemas.openxmlformats.org/spreadsheetml/2006/main" count="226" uniqueCount="94">
  <si>
    <t>Lp.</t>
  </si>
  <si>
    <t>Podstawa</t>
  </si>
  <si>
    <t>Opis</t>
  </si>
  <si>
    <t>Jednostka miary</t>
  </si>
  <si>
    <t>Ilość jednostek</t>
  </si>
  <si>
    <t>Cena jednostkowa</t>
  </si>
  <si>
    <t>Wartość</t>
  </si>
  <si>
    <t>netto</t>
  </si>
  <si>
    <r>
      <t>m</t>
    </r>
    <r>
      <rPr>
        <vertAlign val="superscript"/>
        <sz val="9"/>
        <color theme="1"/>
        <rFont val="Cambria"/>
        <family val="1"/>
        <charset val="238"/>
      </rPr>
      <t>2</t>
    </r>
  </si>
  <si>
    <r>
      <t>m</t>
    </r>
    <r>
      <rPr>
        <vertAlign val="superscript"/>
        <sz val="9"/>
        <color theme="1"/>
        <rFont val="Cambria"/>
        <family val="1"/>
        <charset val="238"/>
      </rPr>
      <t>3</t>
    </r>
  </si>
  <si>
    <t>I/207</t>
  </si>
  <si>
    <t>m</t>
  </si>
  <si>
    <t>KOSZTORYS OFERTOWY</t>
  </si>
  <si>
    <t>szt.</t>
  </si>
  <si>
    <t>KNNR</t>
  </si>
  <si>
    <t>I/353</t>
  </si>
  <si>
    <t>Bistyp</t>
  </si>
  <si>
    <t>210/513/10</t>
  </si>
  <si>
    <t>Podatek VAT 23 %:</t>
  </si>
  <si>
    <t>Data:</t>
  </si>
  <si>
    <t>Podpis:</t>
  </si>
  <si>
    <t xml:space="preserve">      </t>
  </si>
  <si>
    <t>III/2019</t>
  </si>
  <si>
    <t>I/139</t>
  </si>
  <si>
    <r>
      <t>Wykopy oraz przekopy pod przepusty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    kat. 4</t>
    </r>
  </si>
  <si>
    <r>
      <t>Wykopy oraz przekopy pod przepusty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    kat. 4 w korycie potoków dla celów ubezpieczenia skarp i dna potoków</t>
    </r>
  </si>
  <si>
    <t>Formowanie i zagęszczanie nasypów o wysokości do 3 m spycharkami 55 kW grunt kat. 3 – 4 poz. 1 + 50% poz. 2</t>
  </si>
  <si>
    <t>Remont. I/1681</t>
  </si>
  <si>
    <t>Rozbiórka przyczółków betonowych przepustów P1, P2, P3</t>
  </si>
  <si>
    <t>Kalk. własna</t>
  </si>
  <si>
    <t>Rozbiórka przepustu P1 z kręgów betonowych Dn 200 cm (okular)</t>
  </si>
  <si>
    <t xml:space="preserve">Rozbiórka przepustu P2 z kręgów betonowych Dn 125 cm </t>
  </si>
  <si>
    <t>Rozbiórka przepustu P3 z kręgów betonowych Dn 150 cm</t>
  </si>
  <si>
    <t>Rozbiórka fundamentów betonowych pod rozbieranymi przepustami P1, P2, P3</t>
  </si>
  <si>
    <t>Kalk. firmy transport.</t>
  </si>
  <si>
    <t>Załadunek i wywóz kręgów betonowych z rozbiórki przepustów i gruzu betonowego do magazynu Zarządu Dróg Powiatowych w Ruszelczycach, ciężar 72 tony, odległość 36 km</t>
  </si>
  <si>
    <t>kpl.</t>
  </si>
  <si>
    <t xml:space="preserve">Wykonanie fundamentów (podsypki) z pospółki pod rury przepustów </t>
  </si>
  <si>
    <t>I/576</t>
  </si>
  <si>
    <t>Wykonanie fundamentów pod przepusty z kamienia twardego na zaprawie cementowej</t>
  </si>
  <si>
    <t xml:space="preserve">Inform. ViaCon Polska </t>
  </si>
  <si>
    <t>Sp. z o.o.</t>
  </si>
  <si>
    <t>Montaż przepustu P1 z rur stalowych spiralnie karbowanych o kształcie łukowo – kołowym HCPA – 34 (B 295 cm, H 204 cm) L = 12,8 m</t>
  </si>
  <si>
    <t>Montaż przepustu P2 z rur stalowych spiralnie karbowanych o kształcie łukowo – kołowym HCPA – 01 (B 134 cm, H 105 cm) L = 11,7 m</t>
  </si>
  <si>
    <t>Montaż przepustu P3 z rur stalowych spiralnie karbowanych o kształcie łukowo – kołowym HCPA – 06 (B 180 cm, H 120 cm) L = 14,7 m</t>
  </si>
  <si>
    <t>Montaż przepustu P4 z rur stalowych spiralnie karbowanych o kształcie łukowo – kołowym HCPA – 04 (B 163 cm, H 110 cm) L = 6,6 m</t>
  </si>
  <si>
    <t>Montaż przepustu P5 z rur stalowych spiralnie karbowanych o kształcie łukowo – kołowym HCPA – 04 (B 134 cm, H 105 cm) L = 8,1 m</t>
  </si>
  <si>
    <t>Montaż przepustu P6 z rur stalowych spiralnie karbowanych o kształcie łukowo – kołowym HCPA – S3 (B 103 cm, H 74 cm) L = 13,4 m</t>
  </si>
  <si>
    <t>I/339</t>
  </si>
  <si>
    <t>I/531</t>
  </si>
  <si>
    <t>Umocnienie skarp ukośnych przy wlocie i wylocie przepustu brukiem kamiennym na podsypce cementowo – piaskowej i geowłókninie</t>
  </si>
  <si>
    <t>Wykonanie palisady drewnianej w korycie potoków Ø10-12 cm długość 100 cm</t>
  </si>
  <si>
    <t>I/531analogia</t>
  </si>
  <si>
    <t>Ułożenie ścieli faszynowej grubości      25 cm na dnie i skarpach potoków</t>
  </si>
  <si>
    <t>Wzmocnienie podłoża gruntowego i separacja warstw geowłókniną ręcznie, pod narzut kamienny</t>
  </si>
  <si>
    <t>I/8031</t>
  </si>
  <si>
    <t>I/8032</t>
  </si>
  <si>
    <t>Wykonanie narzutu z kamienia luzem z brzegu d min. 50 cm</t>
  </si>
  <si>
    <t>Wykonanie bruku kamiennego w płotkach na geowłókninie przy P1</t>
  </si>
  <si>
    <t>I/82</t>
  </si>
  <si>
    <t>mnożnik 2,0</t>
  </si>
  <si>
    <t>Rozbiórka nawierzchni drogowej bitumicznej grubości 10 cm przy P1, P2, P3</t>
  </si>
  <si>
    <t>Rozbiórka podbudowy nawierzchni drogowej z tłucznia i kruszywa naturalnego grubości 20 cm (P1 – P6)</t>
  </si>
  <si>
    <t>I/8033</t>
  </si>
  <si>
    <t>I/8034</t>
  </si>
  <si>
    <t>Wykonanie dolnej warstwy podbudowy ze żwiru lub pospółki grubości 10 cm (P1 – P6)</t>
  </si>
  <si>
    <t>I/8035</t>
  </si>
  <si>
    <t>I/8036</t>
  </si>
  <si>
    <t>Wykonanie środkowej górnej warstwy podbudowy z tłucznia kamiennego grubego – 20 cm, drobnego – 15 cm (P1 – P6)</t>
  </si>
  <si>
    <t>Inform. zarządcy drogi</t>
  </si>
  <si>
    <t>Wykonanie warstwy wiążącej nawierzchni z betonu asfaltowego grubości 6 cm (P1 – P3)</t>
  </si>
  <si>
    <t>Wykonanie górnej ścieralnej warstwy nawierzchni z betonu asfaltowego grubości 4 cm (P1 – P3)</t>
  </si>
  <si>
    <t>Wykonanie nawierzchni z mieszanki bitumicznej żwirowo – piaskowej grubości 4 cm przy P4 – P6</t>
  </si>
  <si>
    <t>Razem wartość brutto:</t>
  </si>
  <si>
    <t>Razem wartość netto:</t>
  </si>
  <si>
    <t>Budowa przepustów rurowych na potoku Dobrzanka i jego dopływach, z ubezpieczeniem potoku przy przepustach i odbudową nawierzchni drogowych, brodów przejazdowych przez potok Dobrzanka, wykonanie umocnień brzegu potoku Dobrzanka w postaci kamiennych opasek brzegowych</t>
  </si>
  <si>
    <r>
      <t>Wykopy oraz przekopy wykonywane na odkład koparkami podsiębiernymi 0,60 m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gruncie kat. 4</t>
    </r>
  </si>
  <si>
    <r>
      <t>m</t>
    </r>
    <r>
      <rPr>
        <vertAlign val="superscript"/>
        <sz val="10"/>
        <color theme="1"/>
        <rFont val="Cambria"/>
        <family val="1"/>
        <charset val="238"/>
      </rPr>
      <t>3</t>
    </r>
  </si>
  <si>
    <t>Formowanie i zagęszczanie nasypów o wysokości do 3 m spycharkami 55 kW grunt kat. 3 – 4</t>
  </si>
  <si>
    <t>Ściel faszynowa grubości 25 cm na dnie i skarpie potoku</t>
  </si>
  <si>
    <r>
      <t>m</t>
    </r>
    <r>
      <rPr>
        <vertAlign val="superscript"/>
        <sz val="10"/>
        <color theme="1"/>
        <rFont val="Cambria"/>
        <family val="1"/>
        <charset val="238"/>
      </rPr>
      <t>2</t>
    </r>
  </si>
  <si>
    <t>Palisada drewniana w korycie potoku Ø10-12 cm, długość 100 cm</t>
  </si>
  <si>
    <t>Wykonanie podwodnego i nadwodnego narzutu kamiennego luzem z brzegu d min. 50 cm</t>
  </si>
  <si>
    <t>I/8084</t>
  </si>
  <si>
    <t>Wykonanie podsypki ze żwiru o grubości 20 cm</t>
  </si>
  <si>
    <t>Wykonanie podwodnego i nadwodnego narzutu kamiennego z brzegu d śr. 30 cm grubości 30 cm</t>
  </si>
  <si>
    <t>Wykonanie bruku z kamienia łamanego i otoczaków grubości 30 cm</t>
  </si>
  <si>
    <r>
      <t>Wykopy oraz przekopy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kat. 4</t>
    </r>
  </si>
  <si>
    <t>podobne</t>
  </si>
  <si>
    <t>Palisada drewniana w korycie potoku Ø10-          12 cm, długość 100 cm</t>
  </si>
  <si>
    <t>Budowa sześciu przepustów rurowych P1 do P6 z ubezpieczeniem potoków przy przepustach oraz odbudową nawierzchni drogowych</t>
  </si>
  <si>
    <t>Razem</t>
  </si>
  <si>
    <t>Budowa czterech brodów przejazdowych przez potok Dobrzanka</t>
  </si>
  <si>
    <t>Wykonanie umocnień brzegu potoku Dobrzanka w postaci siedmiu kamiennych opasek brzegowych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</si>
</sst>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vertAlign val="superscript"/>
      <sz val="9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4" borderId="25" xfId="0" applyFont="1" applyFill="1" applyBorder="1" applyAlignment="1">
      <alignment horizontal="right"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4" fontId="7" fillId="0" borderId="21" xfId="0" applyNumberFormat="1" applyFont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4" borderId="25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0</xdr:row>
      <xdr:rowOff>74083</xdr:rowOff>
    </xdr:from>
    <xdr:to>
      <xdr:col>6</xdr:col>
      <xdr:colOff>303742</xdr:colOff>
      <xdr:row>3</xdr:row>
      <xdr:rowOff>26458</xdr:rowOff>
    </xdr:to>
    <xdr:pic>
      <xdr:nvPicPr>
        <xdr:cNvPr id="6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3" y="264583"/>
          <a:ext cx="543665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showZeros="0" tabSelected="1" topLeftCell="A115" zoomScaleNormal="100" zoomScaleSheetLayoutView="100" workbookViewId="0">
      <selection activeCell="E145" sqref="E145"/>
    </sheetView>
  </sheetViews>
  <sheetFormatPr defaultRowHeight="15" x14ac:dyDescent="0.25"/>
  <cols>
    <col min="1" max="1" width="5.42578125" customWidth="1"/>
    <col min="2" max="2" width="10.7109375" customWidth="1"/>
    <col min="3" max="3" width="36.140625" customWidth="1"/>
    <col min="5" max="5" width="12" customWidth="1"/>
    <col min="6" max="6" width="13.42578125" customWidth="1"/>
    <col min="7" max="7" width="14.140625" customWidth="1"/>
  </cols>
  <sheetData>
    <row r="1" spans="1:7" x14ac:dyDescent="0.25">
      <c r="B1" s="7" t="s">
        <v>21</v>
      </c>
    </row>
    <row r="4" spans="1:7" x14ac:dyDescent="0.25">
      <c r="A4" s="53" t="s">
        <v>12</v>
      </c>
      <c r="B4" s="53"/>
      <c r="C4" s="53"/>
      <c r="D4" s="53"/>
      <c r="E4" s="53"/>
      <c r="F4" s="53"/>
      <c r="G4" s="53"/>
    </row>
    <row r="5" spans="1:7" ht="62.25" customHeight="1" thickBot="1" x14ac:dyDescent="0.3">
      <c r="A5" s="54" t="s">
        <v>75</v>
      </c>
      <c r="B5" s="54"/>
      <c r="C5" s="54"/>
      <c r="D5" s="54"/>
      <c r="E5" s="54"/>
      <c r="F5" s="54"/>
      <c r="G5" s="54"/>
    </row>
    <row r="6" spans="1:7" ht="15" customHeight="1" x14ac:dyDescent="0.25">
      <c r="A6" s="42" t="s">
        <v>0</v>
      </c>
      <c r="B6" s="42" t="s">
        <v>1</v>
      </c>
      <c r="C6" s="42" t="s">
        <v>2</v>
      </c>
      <c r="D6" s="42" t="s">
        <v>3</v>
      </c>
      <c r="E6" s="42" t="s">
        <v>4</v>
      </c>
      <c r="F6" s="42" t="s">
        <v>5</v>
      </c>
      <c r="G6" s="1" t="s">
        <v>6</v>
      </c>
    </row>
    <row r="7" spans="1:7" ht="15.75" thickBot="1" x14ac:dyDescent="0.3">
      <c r="A7" s="43"/>
      <c r="B7" s="43"/>
      <c r="C7" s="43"/>
      <c r="D7" s="43"/>
      <c r="E7" s="43"/>
      <c r="F7" s="43"/>
      <c r="G7" s="2" t="s">
        <v>7</v>
      </c>
    </row>
    <row r="8" spans="1:7" ht="15.7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29.25" customHeight="1" thickTop="1" x14ac:dyDescent="0.25">
      <c r="A9" s="44" t="s">
        <v>90</v>
      </c>
      <c r="B9" s="45"/>
      <c r="C9" s="45"/>
      <c r="D9" s="45"/>
      <c r="E9" s="45"/>
      <c r="F9" s="45"/>
      <c r="G9" s="46"/>
    </row>
    <row r="10" spans="1:7" ht="15.75" customHeight="1" x14ac:dyDescent="0.25">
      <c r="A10" s="25">
        <v>1</v>
      </c>
      <c r="B10" s="5" t="s">
        <v>16</v>
      </c>
      <c r="C10" s="26" t="s">
        <v>24</v>
      </c>
      <c r="D10" s="25" t="s">
        <v>9</v>
      </c>
      <c r="E10" s="60">
        <v>337.4</v>
      </c>
      <c r="F10" s="56"/>
      <c r="G10" s="56">
        <f>E10*F10</f>
        <v>0</v>
      </c>
    </row>
    <row r="11" spans="1:7" x14ac:dyDescent="0.25">
      <c r="A11" s="25"/>
      <c r="B11" s="5" t="s">
        <v>22</v>
      </c>
      <c r="C11" s="26"/>
      <c r="D11" s="25"/>
      <c r="E11" s="60"/>
      <c r="F11" s="56"/>
      <c r="G11" s="56"/>
    </row>
    <row r="12" spans="1:7" ht="15.75" thickBot="1" x14ac:dyDescent="0.3">
      <c r="A12" s="18"/>
      <c r="B12" s="6" t="s">
        <v>23</v>
      </c>
      <c r="C12" s="20"/>
      <c r="D12" s="18"/>
      <c r="E12" s="61"/>
      <c r="F12" s="57"/>
      <c r="G12" s="57"/>
    </row>
    <row r="13" spans="1:7" ht="31.5" customHeight="1" x14ac:dyDescent="0.25">
      <c r="A13" s="17">
        <v>2</v>
      </c>
      <c r="B13" s="5" t="s">
        <v>16</v>
      </c>
      <c r="C13" s="19" t="s">
        <v>25</v>
      </c>
      <c r="D13" s="17" t="s">
        <v>9</v>
      </c>
      <c r="E13" s="62">
        <v>528.4</v>
      </c>
      <c r="F13" s="58"/>
      <c r="G13" s="58">
        <f>E13*F13</f>
        <v>0</v>
      </c>
    </row>
    <row r="14" spans="1:7" x14ac:dyDescent="0.25">
      <c r="A14" s="25"/>
      <c r="B14" s="5" t="s">
        <v>22</v>
      </c>
      <c r="C14" s="26"/>
      <c r="D14" s="25"/>
      <c r="E14" s="60"/>
      <c r="F14" s="56"/>
      <c r="G14" s="56"/>
    </row>
    <row r="15" spans="1:7" ht="21.75" customHeight="1" thickBot="1" x14ac:dyDescent="0.3">
      <c r="A15" s="18"/>
      <c r="B15" s="6" t="s">
        <v>23</v>
      </c>
      <c r="C15" s="20"/>
      <c r="D15" s="18"/>
      <c r="E15" s="61"/>
      <c r="F15" s="57"/>
      <c r="G15" s="57"/>
    </row>
    <row r="16" spans="1:7" ht="15.75" customHeight="1" x14ac:dyDescent="0.25">
      <c r="A16" s="17">
        <v>3</v>
      </c>
      <c r="B16" s="5" t="s">
        <v>16</v>
      </c>
      <c r="C16" s="19" t="s">
        <v>26</v>
      </c>
      <c r="D16" s="17" t="s">
        <v>9</v>
      </c>
      <c r="E16" s="62">
        <v>601.6</v>
      </c>
      <c r="F16" s="58"/>
      <c r="G16" s="58">
        <f>E16*F16</f>
        <v>0</v>
      </c>
    </row>
    <row r="17" spans="1:7" ht="16.5" customHeight="1" x14ac:dyDescent="0.25">
      <c r="A17" s="25"/>
      <c r="B17" s="5" t="s">
        <v>22</v>
      </c>
      <c r="C17" s="26"/>
      <c r="D17" s="25"/>
      <c r="E17" s="60"/>
      <c r="F17" s="56"/>
      <c r="G17" s="56"/>
    </row>
    <row r="18" spans="1:7" ht="16.5" customHeight="1" thickBot="1" x14ac:dyDescent="0.3">
      <c r="A18" s="18"/>
      <c r="B18" s="6" t="s">
        <v>10</v>
      </c>
      <c r="C18" s="20"/>
      <c r="D18" s="18"/>
      <c r="E18" s="61"/>
      <c r="F18" s="57"/>
      <c r="G18" s="57"/>
    </row>
    <row r="19" spans="1:7" ht="16.5" customHeight="1" x14ac:dyDescent="0.25">
      <c r="A19" s="17">
        <v>4</v>
      </c>
      <c r="B19" s="5" t="s">
        <v>16</v>
      </c>
      <c r="C19" s="19" t="s">
        <v>28</v>
      </c>
      <c r="D19" s="17" t="s">
        <v>9</v>
      </c>
      <c r="E19" s="62">
        <v>40.5</v>
      </c>
      <c r="F19" s="58"/>
      <c r="G19" s="58">
        <f>E19*F19</f>
        <v>0</v>
      </c>
    </row>
    <row r="20" spans="1:7" x14ac:dyDescent="0.25">
      <c r="A20" s="25"/>
      <c r="B20" s="5" t="s">
        <v>22</v>
      </c>
      <c r="C20" s="26"/>
      <c r="D20" s="25"/>
      <c r="E20" s="60"/>
      <c r="F20" s="56"/>
      <c r="G20" s="56"/>
    </row>
    <row r="21" spans="1:7" ht="24.75" thickBot="1" x14ac:dyDescent="0.3">
      <c r="A21" s="18"/>
      <c r="B21" s="6" t="s">
        <v>27</v>
      </c>
      <c r="C21" s="20"/>
      <c r="D21" s="18"/>
      <c r="E21" s="61"/>
      <c r="F21" s="57"/>
      <c r="G21" s="57"/>
    </row>
    <row r="22" spans="1:7" ht="30" customHeight="1" thickBot="1" x14ac:dyDescent="0.3">
      <c r="A22" s="11">
        <v>5</v>
      </c>
      <c r="B22" s="6" t="s">
        <v>29</v>
      </c>
      <c r="C22" s="15" t="s">
        <v>30</v>
      </c>
      <c r="D22" s="6" t="s">
        <v>11</v>
      </c>
      <c r="E22" s="63">
        <v>19</v>
      </c>
      <c r="F22" s="65"/>
      <c r="G22" s="65">
        <f>E22*F22</f>
        <v>0</v>
      </c>
    </row>
    <row r="23" spans="1:7" ht="24.75" thickBot="1" x14ac:dyDescent="0.3">
      <c r="A23" s="11">
        <v>6</v>
      </c>
      <c r="B23" s="6" t="s">
        <v>29</v>
      </c>
      <c r="C23" s="15" t="s">
        <v>31</v>
      </c>
      <c r="D23" s="6" t="s">
        <v>11</v>
      </c>
      <c r="E23" s="63">
        <v>9.6999999999999993</v>
      </c>
      <c r="F23" s="65"/>
      <c r="G23" s="65">
        <f>E23*F23</f>
        <v>0</v>
      </c>
    </row>
    <row r="24" spans="1:7" ht="30" customHeight="1" thickBot="1" x14ac:dyDescent="0.3">
      <c r="A24" s="11">
        <v>7</v>
      </c>
      <c r="B24" s="6" t="s">
        <v>29</v>
      </c>
      <c r="C24" s="15" t="s">
        <v>32</v>
      </c>
      <c r="D24" s="6" t="s">
        <v>11</v>
      </c>
      <c r="E24" s="63">
        <v>9.4</v>
      </c>
      <c r="F24" s="65"/>
      <c r="G24" s="65">
        <f>E24*F24</f>
        <v>0</v>
      </c>
    </row>
    <row r="25" spans="1:7" ht="15.75" customHeight="1" x14ac:dyDescent="0.25">
      <c r="A25" s="17">
        <v>8</v>
      </c>
      <c r="B25" s="5" t="s">
        <v>16</v>
      </c>
      <c r="C25" s="19" t="s">
        <v>33</v>
      </c>
      <c r="D25" s="17" t="s">
        <v>9</v>
      </c>
      <c r="E25" s="62">
        <v>29.1</v>
      </c>
      <c r="F25" s="58"/>
      <c r="G25" s="58">
        <f>E25*F25</f>
        <v>0</v>
      </c>
    </row>
    <row r="26" spans="1:7" x14ac:dyDescent="0.25">
      <c r="A26" s="25"/>
      <c r="B26" s="5" t="s">
        <v>22</v>
      </c>
      <c r="C26" s="26"/>
      <c r="D26" s="25"/>
      <c r="E26" s="60"/>
      <c r="F26" s="56"/>
      <c r="G26" s="56"/>
    </row>
    <row r="27" spans="1:7" ht="24.75" thickBot="1" x14ac:dyDescent="0.3">
      <c r="A27" s="18"/>
      <c r="B27" s="6" t="s">
        <v>27</v>
      </c>
      <c r="C27" s="20"/>
      <c r="D27" s="18"/>
      <c r="E27" s="61"/>
      <c r="F27" s="57"/>
      <c r="G27" s="57"/>
    </row>
    <row r="28" spans="1:7" ht="57" customHeight="1" thickBot="1" x14ac:dyDescent="0.3">
      <c r="A28" s="11">
        <v>9</v>
      </c>
      <c r="B28" s="6" t="s">
        <v>34</v>
      </c>
      <c r="C28" s="15" t="s">
        <v>35</v>
      </c>
      <c r="D28" s="6" t="s">
        <v>36</v>
      </c>
      <c r="E28" s="63">
        <v>1</v>
      </c>
      <c r="F28" s="65"/>
      <c r="G28" s="65">
        <f>E28*F28</f>
        <v>0</v>
      </c>
    </row>
    <row r="29" spans="1:7" ht="15" customHeight="1" x14ac:dyDescent="0.25">
      <c r="A29" s="17">
        <v>10</v>
      </c>
      <c r="B29" s="5" t="s">
        <v>16</v>
      </c>
      <c r="C29" s="19" t="s">
        <v>37</v>
      </c>
      <c r="D29" s="17" t="s">
        <v>9</v>
      </c>
      <c r="E29" s="62">
        <v>41.6</v>
      </c>
      <c r="F29" s="58"/>
      <c r="G29" s="58">
        <f>E29*F29</f>
        <v>0</v>
      </c>
    </row>
    <row r="30" spans="1:7" x14ac:dyDescent="0.25">
      <c r="A30" s="25"/>
      <c r="B30" s="5" t="s">
        <v>22</v>
      </c>
      <c r="C30" s="26"/>
      <c r="D30" s="25"/>
      <c r="E30" s="60"/>
      <c r="F30" s="56"/>
      <c r="G30" s="56"/>
    </row>
    <row r="31" spans="1:7" ht="15.75" thickBot="1" x14ac:dyDescent="0.3">
      <c r="A31" s="18"/>
      <c r="B31" s="6" t="s">
        <v>15</v>
      </c>
      <c r="C31" s="20"/>
      <c r="D31" s="18"/>
      <c r="E31" s="61"/>
      <c r="F31" s="57"/>
      <c r="G31" s="57"/>
    </row>
    <row r="32" spans="1:7" ht="15" customHeight="1" x14ac:dyDescent="0.25">
      <c r="A32" s="17">
        <v>11</v>
      </c>
      <c r="B32" s="5" t="s">
        <v>16</v>
      </c>
      <c r="C32" s="19" t="s">
        <v>39</v>
      </c>
      <c r="D32" s="17" t="s">
        <v>9</v>
      </c>
      <c r="E32" s="62">
        <v>13.1</v>
      </c>
      <c r="F32" s="58"/>
      <c r="G32" s="58">
        <f>E32*F32</f>
        <v>0</v>
      </c>
    </row>
    <row r="33" spans="1:7" x14ac:dyDescent="0.25">
      <c r="A33" s="25"/>
      <c r="B33" s="5" t="s">
        <v>22</v>
      </c>
      <c r="C33" s="26"/>
      <c r="D33" s="25"/>
      <c r="E33" s="60"/>
      <c r="F33" s="56"/>
      <c r="G33" s="56"/>
    </row>
    <row r="34" spans="1:7" ht="15.75" thickBot="1" x14ac:dyDescent="0.3">
      <c r="A34" s="18"/>
      <c r="B34" s="6" t="s">
        <v>38</v>
      </c>
      <c r="C34" s="20"/>
      <c r="D34" s="18"/>
      <c r="E34" s="61"/>
      <c r="F34" s="57"/>
      <c r="G34" s="57"/>
    </row>
    <row r="35" spans="1:7" ht="36" customHeight="1" x14ac:dyDescent="0.25">
      <c r="A35" s="17">
        <v>12</v>
      </c>
      <c r="B35" s="5" t="s">
        <v>40</v>
      </c>
      <c r="C35" s="19" t="s">
        <v>42</v>
      </c>
      <c r="D35" s="17" t="s">
        <v>13</v>
      </c>
      <c r="E35" s="62">
        <v>1</v>
      </c>
      <c r="F35" s="58"/>
      <c r="G35" s="58">
        <f>E35*F35</f>
        <v>0</v>
      </c>
    </row>
    <row r="36" spans="1:7" ht="15.75" thickBot="1" x14ac:dyDescent="0.3">
      <c r="A36" s="18"/>
      <c r="B36" s="6" t="s">
        <v>41</v>
      </c>
      <c r="C36" s="20"/>
      <c r="D36" s="18"/>
      <c r="E36" s="61"/>
      <c r="F36" s="57"/>
      <c r="G36" s="57"/>
    </row>
    <row r="37" spans="1:7" ht="36" customHeight="1" x14ac:dyDescent="0.25">
      <c r="A37" s="17">
        <v>13</v>
      </c>
      <c r="B37" s="5" t="s">
        <v>40</v>
      </c>
      <c r="C37" s="19" t="s">
        <v>43</v>
      </c>
      <c r="D37" s="17" t="s">
        <v>13</v>
      </c>
      <c r="E37" s="62">
        <v>1</v>
      </c>
      <c r="F37" s="58"/>
      <c r="G37" s="58">
        <f>E37*F37</f>
        <v>0</v>
      </c>
    </row>
    <row r="38" spans="1:7" ht="15.75" thickBot="1" x14ac:dyDescent="0.3">
      <c r="A38" s="18"/>
      <c r="B38" s="6" t="s">
        <v>41</v>
      </c>
      <c r="C38" s="20"/>
      <c r="D38" s="18"/>
      <c r="E38" s="61"/>
      <c r="F38" s="57"/>
      <c r="G38" s="57"/>
    </row>
    <row r="39" spans="1:7" ht="36" customHeight="1" x14ac:dyDescent="0.25">
      <c r="A39" s="17">
        <v>14</v>
      </c>
      <c r="B39" s="5" t="s">
        <v>40</v>
      </c>
      <c r="C39" s="19" t="s">
        <v>44</v>
      </c>
      <c r="D39" s="17" t="s">
        <v>13</v>
      </c>
      <c r="E39" s="62">
        <v>1</v>
      </c>
      <c r="F39" s="58"/>
      <c r="G39" s="58">
        <f>E39*F39</f>
        <v>0</v>
      </c>
    </row>
    <row r="40" spans="1:7" ht="15.75" thickBot="1" x14ac:dyDescent="0.3">
      <c r="A40" s="18"/>
      <c r="B40" s="6" t="s">
        <v>41</v>
      </c>
      <c r="C40" s="20"/>
      <c r="D40" s="18"/>
      <c r="E40" s="61"/>
      <c r="F40" s="57"/>
      <c r="G40" s="57"/>
    </row>
    <row r="41" spans="1:7" ht="36" customHeight="1" x14ac:dyDescent="0.25">
      <c r="A41" s="17">
        <v>15</v>
      </c>
      <c r="B41" s="5" t="s">
        <v>40</v>
      </c>
      <c r="C41" s="19" t="s">
        <v>45</v>
      </c>
      <c r="D41" s="17" t="s">
        <v>13</v>
      </c>
      <c r="E41" s="62">
        <v>1</v>
      </c>
      <c r="F41" s="58"/>
      <c r="G41" s="58">
        <f>E41*F41</f>
        <v>0</v>
      </c>
    </row>
    <row r="42" spans="1:7" ht="15.75" thickBot="1" x14ac:dyDescent="0.3">
      <c r="A42" s="18"/>
      <c r="B42" s="6" t="s">
        <v>41</v>
      </c>
      <c r="C42" s="20"/>
      <c r="D42" s="18"/>
      <c r="E42" s="61"/>
      <c r="F42" s="57"/>
      <c r="G42" s="57"/>
    </row>
    <row r="43" spans="1:7" ht="36" customHeight="1" x14ac:dyDescent="0.25">
      <c r="A43" s="17">
        <v>16</v>
      </c>
      <c r="B43" s="5" t="s">
        <v>40</v>
      </c>
      <c r="C43" s="19" t="s">
        <v>46</v>
      </c>
      <c r="D43" s="17" t="s">
        <v>13</v>
      </c>
      <c r="E43" s="62">
        <v>1</v>
      </c>
      <c r="F43" s="58"/>
      <c r="G43" s="58">
        <f>E43*F43</f>
        <v>0</v>
      </c>
    </row>
    <row r="44" spans="1:7" ht="15.75" thickBot="1" x14ac:dyDescent="0.3">
      <c r="A44" s="18"/>
      <c r="B44" s="6" t="s">
        <v>41</v>
      </c>
      <c r="C44" s="20"/>
      <c r="D44" s="18"/>
      <c r="E44" s="61"/>
      <c r="F44" s="57"/>
      <c r="G44" s="57"/>
    </row>
    <row r="45" spans="1:7" ht="36" customHeight="1" x14ac:dyDescent="0.25">
      <c r="A45" s="17">
        <v>17</v>
      </c>
      <c r="B45" s="5" t="s">
        <v>40</v>
      </c>
      <c r="C45" s="19" t="s">
        <v>47</v>
      </c>
      <c r="D45" s="17" t="s">
        <v>13</v>
      </c>
      <c r="E45" s="62">
        <v>1</v>
      </c>
      <c r="F45" s="58"/>
      <c r="G45" s="58">
        <f>E45*F45</f>
        <v>0</v>
      </c>
    </row>
    <row r="46" spans="1:7" ht="15.75" thickBot="1" x14ac:dyDescent="0.3">
      <c r="A46" s="18"/>
      <c r="B46" s="6" t="s">
        <v>41</v>
      </c>
      <c r="C46" s="20"/>
      <c r="D46" s="18"/>
      <c r="E46" s="61"/>
      <c r="F46" s="57"/>
      <c r="G46" s="57"/>
    </row>
    <row r="47" spans="1:7" ht="15" customHeight="1" x14ac:dyDescent="0.25">
      <c r="A47" s="17">
        <v>18</v>
      </c>
      <c r="B47" s="5" t="s">
        <v>16</v>
      </c>
      <c r="C47" s="19" t="s">
        <v>50</v>
      </c>
      <c r="D47" s="17" t="s">
        <v>8</v>
      </c>
      <c r="E47" s="62">
        <v>120.9</v>
      </c>
      <c r="F47" s="58"/>
      <c r="G47" s="58">
        <f>E47*F47</f>
        <v>0</v>
      </c>
    </row>
    <row r="48" spans="1:7" x14ac:dyDescent="0.25">
      <c r="A48" s="25"/>
      <c r="B48" s="5" t="s">
        <v>22</v>
      </c>
      <c r="C48" s="26"/>
      <c r="D48" s="25"/>
      <c r="E48" s="60"/>
      <c r="F48" s="56"/>
      <c r="G48" s="56"/>
    </row>
    <row r="49" spans="1:7" x14ac:dyDescent="0.25">
      <c r="A49" s="25"/>
      <c r="B49" s="5" t="s">
        <v>48</v>
      </c>
      <c r="C49" s="26"/>
      <c r="D49" s="25"/>
      <c r="E49" s="60"/>
      <c r="F49" s="56"/>
      <c r="G49" s="56"/>
    </row>
    <row r="50" spans="1:7" ht="15.75" thickBot="1" x14ac:dyDescent="0.3">
      <c r="A50" s="18"/>
      <c r="B50" s="6" t="s">
        <v>49</v>
      </c>
      <c r="C50" s="20"/>
      <c r="D50" s="18"/>
      <c r="E50" s="61"/>
      <c r="F50" s="57"/>
      <c r="G50" s="57"/>
    </row>
    <row r="51" spans="1:7" ht="15" customHeight="1" x14ac:dyDescent="0.25">
      <c r="A51" s="17">
        <v>19</v>
      </c>
      <c r="B51" s="5" t="s">
        <v>14</v>
      </c>
      <c r="C51" s="19" t="s">
        <v>51</v>
      </c>
      <c r="D51" s="17" t="s">
        <v>11</v>
      </c>
      <c r="E51" s="62">
        <v>127.1</v>
      </c>
      <c r="F51" s="58"/>
      <c r="G51" s="58">
        <f>E51*F51</f>
        <v>0</v>
      </c>
    </row>
    <row r="52" spans="1:7" ht="15.75" thickBot="1" x14ac:dyDescent="0.3">
      <c r="A52" s="18"/>
      <c r="B52" s="6" t="s">
        <v>17</v>
      </c>
      <c r="C52" s="20"/>
      <c r="D52" s="18"/>
      <c r="E52" s="61"/>
      <c r="F52" s="57"/>
      <c r="G52" s="57"/>
    </row>
    <row r="53" spans="1:7" ht="15" customHeight="1" x14ac:dyDescent="0.25">
      <c r="A53" s="17">
        <v>20</v>
      </c>
      <c r="B53" s="5" t="s">
        <v>16</v>
      </c>
      <c r="C53" s="19" t="s">
        <v>53</v>
      </c>
      <c r="D53" s="17" t="s">
        <v>8</v>
      </c>
      <c r="E53" s="62">
        <v>410.8</v>
      </c>
      <c r="F53" s="58"/>
      <c r="G53" s="58">
        <f>E53*F53</f>
        <v>0</v>
      </c>
    </row>
    <row r="54" spans="1:7" x14ac:dyDescent="0.25">
      <c r="A54" s="25"/>
      <c r="B54" s="5" t="s">
        <v>22</v>
      </c>
      <c r="C54" s="26"/>
      <c r="D54" s="25"/>
      <c r="E54" s="60"/>
      <c r="F54" s="56"/>
      <c r="G54" s="56"/>
    </row>
    <row r="55" spans="1:7" ht="24.75" thickBot="1" x14ac:dyDescent="0.3">
      <c r="A55" s="18"/>
      <c r="B55" s="6" t="s">
        <v>52</v>
      </c>
      <c r="C55" s="20"/>
      <c r="D55" s="18"/>
      <c r="E55" s="61"/>
      <c r="F55" s="57"/>
      <c r="G55" s="57"/>
    </row>
    <row r="56" spans="1:7" ht="15" customHeight="1" x14ac:dyDescent="0.25">
      <c r="A56" s="17">
        <v>21</v>
      </c>
      <c r="B56" s="5" t="s">
        <v>16</v>
      </c>
      <c r="C56" s="19" t="s">
        <v>54</v>
      </c>
      <c r="D56" s="17" t="s">
        <v>8</v>
      </c>
      <c r="E56" s="62">
        <v>274</v>
      </c>
      <c r="F56" s="58"/>
      <c r="G56" s="58">
        <f>E56*F56</f>
        <v>0</v>
      </c>
    </row>
    <row r="57" spans="1:7" x14ac:dyDescent="0.25">
      <c r="A57" s="25"/>
      <c r="B57" s="5" t="s">
        <v>22</v>
      </c>
      <c r="C57" s="26"/>
      <c r="D57" s="25"/>
      <c r="E57" s="60"/>
      <c r="F57" s="56"/>
      <c r="G57" s="56"/>
    </row>
    <row r="58" spans="1:7" ht="15.75" thickBot="1" x14ac:dyDescent="0.3">
      <c r="A58" s="18"/>
      <c r="B58" s="6" t="s">
        <v>49</v>
      </c>
      <c r="C58" s="20"/>
      <c r="D58" s="18"/>
      <c r="E58" s="61"/>
      <c r="F58" s="57"/>
      <c r="G58" s="57"/>
    </row>
    <row r="59" spans="1:7" ht="15" customHeight="1" x14ac:dyDescent="0.25">
      <c r="A59" s="17">
        <v>22</v>
      </c>
      <c r="B59" s="5" t="s">
        <v>16</v>
      </c>
      <c r="C59" s="19" t="s">
        <v>57</v>
      </c>
      <c r="D59" s="17" t="s">
        <v>9</v>
      </c>
      <c r="E59" s="62">
        <v>311.10000000000002</v>
      </c>
      <c r="F59" s="58"/>
      <c r="G59" s="58">
        <f>E59*F59</f>
        <v>0</v>
      </c>
    </row>
    <row r="60" spans="1:7" x14ac:dyDescent="0.25">
      <c r="A60" s="25"/>
      <c r="B60" s="5" t="s">
        <v>22</v>
      </c>
      <c r="C60" s="26"/>
      <c r="D60" s="25"/>
      <c r="E60" s="60"/>
      <c r="F60" s="56"/>
      <c r="G60" s="56"/>
    </row>
    <row r="61" spans="1:7" x14ac:dyDescent="0.25">
      <c r="A61" s="25"/>
      <c r="B61" s="5" t="s">
        <v>55</v>
      </c>
      <c r="C61" s="26"/>
      <c r="D61" s="25"/>
      <c r="E61" s="60"/>
      <c r="F61" s="56"/>
      <c r="G61" s="56"/>
    </row>
    <row r="62" spans="1:7" ht="15.75" thickBot="1" x14ac:dyDescent="0.3">
      <c r="A62" s="18"/>
      <c r="B62" s="6" t="s">
        <v>56</v>
      </c>
      <c r="C62" s="20"/>
      <c r="D62" s="18"/>
      <c r="E62" s="61"/>
      <c r="F62" s="57"/>
      <c r="G62" s="57"/>
    </row>
    <row r="63" spans="1:7" ht="15" customHeight="1" x14ac:dyDescent="0.25">
      <c r="A63" s="17">
        <v>23</v>
      </c>
      <c r="B63" s="5" t="s">
        <v>16</v>
      </c>
      <c r="C63" s="19" t="s">
        <v>58</v>
      </c>
      <c r="D63" s="17" t="s">
        <v>8</v>
      </c>
      <c r="E63" s="62">
        <v>199.3</v>
      </c>
      <c r="F63" s="58"/>
      <c r="G63" s="58">
        <f>E63*F63</f>
        <v>0</v>
      </c>
    </row>
    <row r="64" spans="1:7" x14ac:dyDescent="0.25">
      <c r="A64" s="25"/>
      <c r="B64" s="5" t="s">
        <v>22</v>
      </c>
      <c r="C64" s="26"/>
      <c r="D64" s="25"/>
      <c r="E64" s="60"/>
      <c r="F64" s="56"/>
      <c r="G64" s="56"/>
    </row>
    <row r="65" spans="1:7" x14ac:dyDescent="0.25">
      <c r="A65" s="25"/>
      <c r="B65" s="5" t="s">
        <v>48</v>
      </c>
      <c r="C65" s="26"/>
      <c r="D65" s="25"/>
      <c r="E65" s="60"/>
      <c r="F65" s="56"/>
      <c r="G65" s="56"/>
    </row>
    <row r="66" spans="1:7" ht="15.75" thickBot="1" x14ac:dyDescent="0.3">
      <c r="A66" s="18"/>
      <c r="B66" s="6" t="s">
        <v>49</v>
      </c>
      <c r="C66" s="20"/>
      <c r="D66" s="18"/>
      <c r="E66" s="61"/>
      <c r="F66" s="57"/>
      <c r="G66" s="57"/>
    </row>
    <row r="67" spans="1:7" ht="15" customHeight="1" x14ac:dyDescent="0.25">
      <c r="A67" s="17">
        <v>24</v>
      </c>
      <c r="B67" s="5" t="s">
        <v>16</v>
      </c>
      <c r="C67" s="19" t="s">
        <v>61</v>
      </c>
      <c r="D67" s="17" t="s">
        <v>9</v>
      </c>
      <c r="E67" s="62">
        <v>6.5</v>
      </c>
      <c r="F67" s="58"/>
      <c r="G67" s="58">
        <f>E67*F67</f>
        <v>0</v>
      </c>
    </row>
    <row r="68" spans="1:7" x14ac:dyDescent="0.25">
      <c r="A68" s="25"/>
      <c r="B68" s="5" t="s">
        <v>22</v>
      </c>
      <c r="C68" s="26"/>
      <c r="D68" s="25"/>
      <c r="E68" s="60"/>
      <c r="F68" s="56"/>
      <c r="G68" s="56"/>
    </row>
    <row r="69" spans="1:7" x14ac:dyDescent="0.25">
      <c r="A69" s="25"/>
      <c r="B69" s="5" t="s">
        <v>59</v>
      </c>
      <c r="C69" s="26"/>
      <c r="D69" s="25"/>
      <c r="E69" s="60"/>
      <c r="F69" s="56"/>
      <c r="G69" s="56"/>
    </row>
    <row r="70" spans="1:7" ht="15.75" thickBot="1" x14ac:dyDescent="0.3">
      <c r="A70" s="18"/>
      <c r="B70" s="6" t="s">
        <v>60</v>
      </c>
      <c r="C70" s="20"/>
      <c r="D70" s="18"/>
      <c r="E70" s="61"/>
      <c r="F70" s="57"/>
      <c r="G70" s="57"/>
    </row>
    <row r="71" spans="1:7" ht="15" customHeight="1" x14ac:dyDescent="0.25">
      <c r="A71" s="17">
        <v>25</v>
      </c>
      <c r="B71" s="5" t="s">
        <v>16</v>
      </c>
      <c r="C71" s="19" t="s">
        <v>62</v>
      </c>
      <c r="D71" s="17" t="s">
        <v>9</v>
      </c>
      <c r="E71" s="62">
        <v>18.2</v>
      </c>
      <c r="F71" s="58"/>
      <c r="G71" s="58">
        <f>E71*F71</f>
        <v>0</v>
      </c>
    </row>
    <row r="72" spans="1:7" x14ac:dyDescent="0.25">
      <c r="A72" s="25"/>
      <c r="B72" s="5" t="s">
        <v>22</v>
      </c>
      <c r="C72" s="26"/>
      <c r="D72" s="25"/>
      <c r="E72" s="60"/>
      <c r="F72" s="56"/>
      <c r="G72" s="56"/>
    </row>
    <row r="73" spans="1:7" ht="15.75" thickBot="1" x14ac:dyDescent="0.3">
      <c r="A73" s="18"/>
      <c r="B73" s="6" t="s">
        <v>59</v>
      </c>
      <c r="C73" s="20"/>
      <c r="D73" s="18"/>
      <c r="E73" s="61"/>
      <c r="F73" s="57"/>
      <c r="G73" s="57"/>
    </row>
    <row r="74" spans="1:7" ht="15" customHeight="1" x14ac:dyDescent="0.25">
      <c r="A74" s="17">
        <v>26</v>
      </c>
      <c r="B74" s="5" t="s">
        <v>16</v>
      </c>
      <c r="C74" s="19" t="s">
        <v>65</v>
      </c>
      <c r="D74" s="17" t="s">
        <v>8</v>
      </c>
      <c r="E74" s="62">
        <v>237.5</v>
      </c>
      <c r="F74" s="58"/>
      <c r="G74" s="58">
        <f>E74*F74</f>
        <v>0</v>
      </c>
    </row>
    <row r="75" spans="1:7" x14ac:dyDescent="0.25">
      <c r="A75" s="25"/>
      <c r="B75" s="5" t="s">
        <v>22</v>
      </c>
      <c r="C75" s="26"/>
      <c r="D75" s="25"/>
      <c r="E75" s="60"/>
      <c r="F75" s="56"/>
      <c r="G75" s="56"/>
    </row>
    <row r="76" spans="1:7" x14ac:dyDescent="0.25">
      <c r="A76" s="25"/>
      <c r="B76" s="5" t="s">
        <v>63</v>
      </c>
      <c r="C76" s="26"/>
      <c r="D76" s="25"/>
      <c r="E76" s="60"/>
      <c r="F76" s="56"/>
      <c r="G76" s="56"/>
    </row>
    <row r="77" spans="1:7" ht="15.75" thickBot="1" x14ac:dyDescent="0.3">
      <c r="A77" s="18"/>
      <c r="B77" s="6" t="s">
        <v>64</v>
      </c>
      <c r="C77" s="20"/>
      <c r="D77" s="18"/>
      <c r="E77" s="61"/>
      <c r="F77" s="57"/>
      <c r="G77" s="57"/>
    </row>
    <row r="78" spans="1:7" ht="15" customHeight="1" x14ac:dyDescent="0.25">
      <c r="A78" s="17">
        <v>27</v>
      </c>
      <c r="B78" s="5" t="s">
        <v>16</v>
      </c>
      <c r="C78" s="19" t="s">
        <v>68</v>
      </c>
      <c r="D78" s="17" t="s">
        <v>8</v>
      </c>
      <c r="E78" s="62">
        <v>237.5</v>
      </c>
      <c r="F78" s="58"/>
      <c r="G78" s="58">
        <f>E78*F78</f>
        <v>0</v>
      </c>
    </row>
    <row r="79" spans="1:7" x14ac:dyDescent="0.25">
      <c r="A79" s="25"/>
      <c r="B79" s="5" t="s">
        <v>22</v>
      </c>
      <c r="C79" s="26"/>
      <c r="D79" s="25"/>
      <c r="E79" s="60"/>
      <c r="F79" s="56"/>
      <c r="G79" s="56"/>
    </row>
    <row r="80" spans="1:7" x14ac:dyDescent="0.25">
      <c r="A80" s="25"/>
      <c r="B80" s="5" t="s">
        <v>66</v>
      </c>
      <c r="C80" s="26"/>
      <c r="D80" s="25"/>
      <c r="E80" s="60"/>
      <c r="F80" s="56"/>
      <c r="G80" s="56"/>
    </row>
    <row r="81" spans="1:7" ht="15.75" thickBot="1" x14ac:dyDescent="0.3">
      <c r="A81" s="18"/>
      <c r="B81" s="6" t="s">
        <v>67</v>
      </c>
      <c r="C81" s="20"/>
      <c r="D81" s="18"/>
      <c r="E81" s="61"/>
      <c r="F81" s="57"/>
      <c r="G81" s="57"/>
    </row>
    <row r="82" spans="1:7" ht="36.75" thickBot="1" x14ac:dyDescent="0.3">
      <c r="A82" s="11">
        <v>28</v>
      </c>
      <c r="B82" s="6" t="s">
        <v>69</v>
      </c>
      <c r="C82" s="15" t="s">
        <v>70</v>
      </c>
      <c r="D82" s="6" t="s">
        <v>8</v>
      </c>
      <c r="E82" s="63">
        <v>65</v>
      </c>
      <c r="F82" s="65"/>
      <c r="G82" s="65">
        <f>E82*F82</f>
        <v>0</v>
      </c>
    </row>
    <row r="83" spans="1:7" ht="40.5" customHeight="1" thickBot="1" x14ac:dyDescent="0.3">
      <c r="A83" s="11">
        <v>29</v>
      </c>
      <c r="B83" s="6" t="s">
        <v>69</v>
      </c>
      <c r="C83" s="15" t="s">
        <v>71</v>
      </c>
      <c r="D83" s="6" t="s">
        <v>8</v>
      </c>
      <c r="E83" s="63">
        <v>65</v>
      </c>
      <c r="F83" s="65"/>
      <c r="G83" s="65">
        <f>E83*F83</f>
        <v>0</v>
      </c>
    </row>
    <row r="84" spans="1:7" ht="41.25" customHeight="1" x14ac:dyDescent="0.25">
      <c r="A84" s="14">
        <v>30</v>
      </c>
      <c r="B84" s="5" t="s">
        <v>69</v>
      </c>
      <c r="C84" s="16" t="s">
        <v>72</v>
      </c>
      <c r="D84" s="5" t="s">
        <v>8</v>
      </c>
      <c r="E84" s="64">
        <v>172.5</v>
      </c>
      <c r="F84" s="66"/>
      <c r="G84" s="66">
        <f>E84*F84</f>
        <v>0</v>
      </c>
    </row>
    <row r="85" spans="1:7" x14ac:dyDescent="0.25">
      <c r="A85" s="21" t="s">
        <v>91</v>
      </c>
      <c r="B85" s="21"/>
      <c r="C85" s="21"/>
      <c r="D85" s="21"/>
      <c r="E85" s="21"/>
      <c r="F85" s="21"/>
      <c r="G85" s="67">
        <f>SUM(G10:G84)</f>
        <v>0</v>
      </c>
    </row>
    <row r="86" spans="1:7" x14ac:dyDescent="0.25">
      <c r="A86" s="22" t="s">
        <v>92</v>
      </c>
      <c r="B86" s="23"/>
      <c r="C86" s="23"/>
      <c r="D86" s="23"/>
      <c r="E86" s="23"/>
      <c r="F86" s="23"/>
      <c r="G86" s="24"/>
    </row>
    <row r="87" spans="1:7" x14ac:dyDescent="0.25">
      <c r="A87" s="30">
        <v>1</v>
      </c>
      <c r="B87" s="12" t="s">
        <v>16</v>
      </c>
      <c r="C87" s="33" t="s">
        <v>76</v>
      </c>
      <c r="D87" s="30" t="s">
        <v>77</v>
      </c>
      <c r="E87" s="36">
        <v>554</v>
      </c>
      <c r="F87" s="39"/>
      <c r="G87" s="39">
        <f>E87*F87</f>
        <v>0</v>
      </c>
    </row>
    <row r="88" spans="1:7" x14ac:dyDescent="0.25">
      <c r="A88" s="30"/>
      <c r="B88" s="12" t="s">
        <v>22</v>
      </c>
      <c r="C88" s="33"/>
      <c r="D88" s="30"/>
      <c r="E88" s="36"/>
      <c r="F88" s="39"/>
      <c r="G88" s="39"/>
    </row>
    <row r="89" spans="1:7" ht="15.75" thickBot="1" x14ac:dyDescent="0.3">
      <c r="A89" s="31"/>
      <c r="B89" s="13" t="s">
        <v>23</v>
      </c>
      <c r="C89" s="34"/>
      <c r="D89" s="31"/>
      <c r="E89" s="37"/>
      <c r="F89" s="40"/>
      <c r="G89" s="40"/>
    </row>
    <row r="90" spans="1:7" ht="15.75" thickTop="1" x14ac:dyDescent="0.25">
      <c r="A90" s="29">
        <v>2</v>
      </c>
      <c r="B90" s="12" t="s">
        <v>16</v>
      </c>
      <c r="C90" s="32" t="s">
        <v>78</v>
      </c>
      <c r="D90" s="29" t="s">
        <v>77</v>
      </c>
      <c r="E90" s="35">
        <v>554</v>
      </c>
      <c r="F90" s="38"/>
      <c r="G90" s="41">
        <f>E90*F90</f>
        <v>0</v>
      </c>
    </row>
    <row r="91" spans="1:7" x14ac:dyDescent="0.25">
      <c r="A91" s="30"/>
      <c r="B91" s="12" t="s">
        <v>22</v>
      </c>
      <c r="C91" s="33"/>
      <c r="D91" s="30"/>
      <c r="E91" s="36"/>
      <c r="F91" s="39"/>
      <c r="G91" s="39"/>
    </row>
    <row r="92" spans="1:7" ht="15.75" thickBot="1" x14ac:dyDescent="0.3">
      <c r="A92" s="31"/>
      <c r="B92" s="13" t="s">
        <v>10</v>
      </c>
      <c r="C92" s="34"/>
      <c r="D92" s="31"/>
      <c r="E92" s="37"/>
      <c r="F92" s="40"/>
      <c r="G92" s="40"/>
    </row>
    <row r="93" spans="1:7" ht="15.75" thickTop="1" x14ac:dyDescent="0.25">
      <c r="A93" s="29">
        <v>3</v>
      </c>
      <c r="B93" s="12" t="s">
        <v>16</v>
      </c>
      <c r="C93" s="32" t="s">
        <v>79</v>
      </c>
      <c r="D93" s="29" t="s">
        <v>80</v>
      </c>
      <c r="E93" s="35">
        <v>30.6</v>
      </c>
      <c r="F93" s="38"/>
      <c r="G93" s="41">
        <f>E93*F93</f>
        <v>0</v>
      </c>
    </row>
    <row r="94" spans="1:7" x14ac:dyDescent="0.25">
      <c r="A94" s="30"/>
      <c r="B94" s="12" t="s">
        <v>22</v>
      </c>
      <c r="C94" s="33"/>
      <c r="D94" s="30"/>
      <c r="E94" s="36"/>
      <c r="F94" s="39"/>
      <c r="G94" s="39"/>
    </row>
    <row r="95" spans="1:7" ht="15.75" thickBot="1" x14ac:dyDescent="0.3">
      <c r="A95" s="31"/>
      <c r="B95" s="13" t="s">
        <v>49</v>
      </c>
      <c r="C95" s="34"/>
      <c r="D95" s="31"/>
      <c r="E95" s="37"/>
      <c r="F95" s="40"/>
      <c r="G95" s="40"/>
    </row>
    <row r="96" spans="1:7" x14ac:dyDescent="0.25">
      <c r="A96" s="29">
        <v>4</v>
      </c>
      <c r="B96" s="12" t="s">
        <v>14</v>
      </c>
      <c r="C96" s="32" t="s">
        <v>81</v>
      </c>
      <c r="D96" s="29" t="s">
        <v>11</v>
      </c>
      <c r="E96" s="35">
        <v>234</v>
      </c>
      <c r="F96" s="38"/>
      <c r="G96" s="38">
        <f>E96*F96</f>
        <v>0</v>
      </c>
    </row>
    <row r="97" spans="1:7" ht="15.75" thickBot="1" x14ac:dyDescent="0.3">
      <c r="A97" s="31"/>
      <c r="B97" s="13" t="s">
        <v>17</v>
      </c>
      <c r="C97" s="34"/>
      <c r="D97" s="31"/>
      <c r="E97" s="37"/>
      <c r="F97" s="40"/>
      <c r="G97" s="40"/>
    </row>
    <row r="98" spans="1:7" x14ac:dyDescent="0.25">
      <c r="A98" s="29">
        <v>5</v>
      </c>
      <c r="B98" s="12" t="s">
        <v>16</v>
      </c>
      <c r="C98" s="32" t="s">
        <v>82</v>
      </c>
      <c r="D98" s="29" t="s">
        <v>77</v>
      </c>
      <c r="E98" s="35">
        <v>56.7</v>
      </c>
      <c r="F98" s="38"/>
      <c r="G98" s="38">
        <f>E98*F98</f>
        <v>0</v>
      </c>
    </row>
    <row r="99" spans="1:7" x14ac:dyDescent="0.25">
      <c r="A99" s="30"/>
      <c r="B99" s="12" t="s">
        <v>22</v>
      </c>
      <c r="C99" s="33"/>
      <c r="D99" s="30"/>
      <c r="E99" s="36"/>
      <c r="F99" s="39"/>
      <c r="G99" s="39"/>
    </row>
    <row r="100" spans="1:7" x14ac:dyDescent="0.25">
      <c r="A100" s="30"/>
      <c r="B100" s="12" t="s">
        <v>55</v>
      </c>
      <c r="C100" s="33"/>
      <c r="D100" s="30"/>
      <c r="E100" s="36"/>
      <c r="F100" s="39"/>
      <c r="G100" s="39"/>
    </row>
    <row r="101" spans="1:7" ht="15.75" thickBot="1" x14ac:dyDescent="0.3">
      <c r="A101" s="31"/>
      <c r="B101" s="13" t="s">
        <v>56</v>
      </c>
      <c r="C101" s="34"/>
      <c r="D101" s="31"/>
      <c r="E101" s="37"/>
      <c r="F101" s="40"/>
      <c r="G101" s="40"/>
    </row>
    <row r="102" spans="1:7" x14ac:dyDescent="0.25">
      <c r="A102" s="29">
        <v>6</v>
      </c>
      <c r="B102" s="12" t="s">
        <v>16</v>
      </c>
      <c r="C102" s="32" t="s">
        <v>84</v>
      </c>
      <c r="D102" s="29" t="s">
        <v>80</v>
      </c>
      <c r="E102" s="35">
        <v>513.5</v>
      </c>
      <c r="F102" s="38"/>
      <c r="G102" s="38">
        <f>E102*F102</f>
        <v>0</v>
      </c>
    </row>
    <row r="103" spans="1:7" x14ac:dyDescent="0.25">
      <c r="A103" s="30"/>
      <c r="B103" s="12" t="s">
        <v>22</v>
      </c>
      <c r="C103" s="33"/>
      <c r="D103" s="30"/>
      <c r="E103" s="36"/>
      <c r="F103" s="39"/>
      <c r="G103" s="39"/>
    </row>
    <row r="104" spans="1:7" x14ac:dyDescent="0.25">
      <c r="A104" s="30"/>
      <c r="B104" s="12" t="s">
        <v>63</v>
      </c>
      <c r="C104" s="33"/>
      <c r="D104" s="30"/>
      <c r="E104" s="36"/>
      <c r="F104" s="39"/>
      <c r="G104" s="39"/>
    </row>
    <row r="105" spans="1:7" ht="15.75" thickBot="1" x14ac:dyDescent="0.3">
      <c r="A105" s="31"/>
      <c r="B105" s="13" t="s">
        <v>83</v>
      </c>
      <c r="C105" s="34"/>
      <c r="D105" s="31"/>
      <c r="E105" s="37"/>
      <c r="F105" s="40"/>
      <c r="G105" s="40"/>
    </row>
    <row r="106" spans="1:7" x14ac:dyDescent="0.25">
      <c r="A106" s="29">
        <v>7</v>
      </c>
      <c r="B106" s="12" t="s">
        <v>16</v>
      </c>
      <c r="C106" s="32" t="s">
        <v>85</v>
      </c>
      <c r="D106" s="29" t="s">
        <v>77</v>
      </c>
      <c r="E106" s="35">
        <v>58.7</v>
      </c>
      <c r="F106" s="38"/>
      <c r="G106" s="38">
        <f>E106*F106</f>
        <v>0</v>
      </c>
    </row>
    <row r="107" spans="1:7" x14ac:dyDescent="0.25">
      <c r="A107" s="30"/>
      <c r="B107" s="12" t="s">
        <v>22</v>
      </c>
      <c r="C107" s="33"/>
      <c r="D107" s="30"/>
      <c r="E107" s="36"/>
      <c r="F107" s="39"/>
      <c r="G107" s="39"/>
    </row>
    <row r="108" spans="1:7" x14ac:dyDescent="0.25">
      <c r="A108" s="30"/>
      <c r="B108" s="12" t="s">
        <v>55</v>
      </c>
      <c r="C108" s="33"/>
      <c r="D108" s="30"/>
      <c r="E108" s="36"/>
      <c r="F108" s="39"/>
      <c r="G108" s="39"/>
    </row>
    <row r="109" spans="1:7" ht="15.75" thickBot="1" x14ac:dyDescent="0.3">
      <c r="A109" s="31"/>
      <c r="B109" s="13" t="s">
        <v>56</v>
      </c>
      <c r="C109" s="34"/>
      <c r="D109" s="31"/>
      <c r="E109" s="37"/>
      <c r="F109" s="40"/>
      <c r="G109" s="40"/>
    </row>
    <row r="110" spans="1:7" x14ac:dyDescent="0.25">
      <c r="A110" s="29">
        <v>8</v>
      </c>
      <c r="B110" s="12" t="s">
        <v>16</v>
      </c>
      <c r="C110" s="32" t="s">
        <v>86</v>
      </c>
      <c r="D110" s="29" t="s">
        <v>80</v>
      </c>
      <c r="E110" s="35">
        <v>513.5</v>
      </c>
      <c r="F110" s="38"/>
      <c r="G110" s="38">
        <f>E110*F110</f>
        <v>0</v>
      </c>
    </row>
    <row r="111" spans="1:7" x14ac:dyDescent="0.25">
      <c r="A111" s="30"/>
      <c r="B111" s="12" t="s">
        <v>22</v>
      </c>
      <c r="C111" s="33"/>
      <c r="D111" s="30"/>
      <c r="E111" s="36"/>
      <c r="F111" s="39"/>
      <c r="G111" s="39"/>
    </row>
    <row r="112" spans="1:7" x14ac:dyDescent="0.25">
      <c r="A112" s="30"/>
      <c r="B112" s="12" t="s">
        <v>48</v>
      </c>
      <c r="C112" s="33"/>
      <c r="D112" s="30"/>
      <c r="E112" s="36"/>
      <c r="F112" s="39"/>
      <c r="G112" s="39"/>
    </row>
    <row r="113" spans="1:7" ht="26.25" thickBot="1" x14ac:dyDescent="0.3">
      <c r="A113" s="31"/>
      <c r="B113" s="13" t="s">
        <v>60</v>
      </c>
      <c r="C113" s="34"/>
      <c r="D113" s="31"/>
      <c r="E113" s="37"/>
      <c r="F113" s="40"/>
      <c r="G113" s="40"/>
    </row>
    <row r="114" spans="1:7" x14ac:dyDescent="0.25">
      <c r="A114" s="21" t="s">
        <v>91</v>
      </c>
      <c r="B114" s="21"/>
      <c r="C114" s="21"/>
      <c r="D114" s="21"/>
      <c r="E114" s="21"/>
      <c r="F114" s="21"/>
      <c r="G114" s="67">
        <f>SUM(G87:G113)</f>
        <v>0</v>
      </c>
    </row>
    <row r="115" spans="1:7" ht="15.75" thickBot="1" x14ac:dyDescent="0.3">
      <c r="A115" s="22" t="s">
        <v>93</v>
      </c>
      <c r="B115" s="23"/>
      <c r="C115" s="23"/>
      <c r="D115" s="23"/>
      <c r="E115" s="23"/>
      <c r="F115" s="23"/>
      <c r="G115" s="24"/>
    </row>
    <row r="116" spans="1:7" ht="15.75" thickTop="1" x14ac:dyDescent="0.25">
      <c r="A116" s="27">
        <v>1</v>
      </c>
      <c r="B116" s="5" t="s">
        <v>16</v>
      </c>
      <c r="C116" s="28" t="s">
        <v>87</v>
      </c>
      <c r="D116" s="27" t="s">
        <v>9</v>
      </c>
      <c r="E116" s="59">
        <v>1912.4</v>
      </c>
      <c r="F116" s="55"/>
      <c r="G116" s="55">
        <f>E116*F116</f>
        <v>0</v>
      </c>
    </row>
    <row r="117" spans="1:7" x14ac:dyDescent="0.25">
      <c r="A117" s="25"/>
      <c r="B117" s="5" t="s">
        <v>22</v>
      </c>
      <c r="C117" s="26"/>
      <c r="D117" s="25"/>
      <c r="E117" s="60"/>
      <c r="F117" s="56"/>
      <c r="G117" s="56"/>
    </row>
    <row r="118" spans="1:7" ht="15.75" thickBot="1" x14ac:dyDescent="0.3">
      <c r="A118" s="18"/>
      <c r="B118" s="6" t="s">
        <v>23</v>
      </c>
      <c r="C118" s="20"/>
      <c r="D118" s="18"/>
      <c r="E118" s="61"/>
      <c r="F118" s="57"/>
      <c r="G118" s="57"/>
    </row>
    <row r="119" spans="1:7" x14ac:dyDescent="0.25">
      <c r="A119" s="17">
        <v>2</v>
      </c>
      <c r="B119" s="5" t="s">
        <v>16</v>
      </c>
      <c r="C119" s="19" t="s">
        <v>78</v>
      </c>
      <c r="D119" s="17" t="s">
        <v>9</v>
      </c>
      <c r="E119" s="62">
        <v>1912.4</v>
      </c>
      <c r="F119" s="58"/>
      <c r="G119" s="58">
        <f>E119*F119</f>
        <v>0</v>
      </c>
    </row>
    <row r="120" spans="1:7" x14ac:dyDescent="0.25">
      <c r="A120" s="25"/>
      <c r="B120" s="5" t="s">
        <v>22</v>
      </c>
      <c r="C120" s="26"/>
      <c r="D120" s="25"/>
      <c r="E120" s="60"/>
      <c r="F120" s="56"/>
      <c r="G120" s="56"/>
    </row>
    <row r="121" spans="1:7" ht="15.75" thickBot="1" x14ac:dyDescent="0.3">
      <c r="A121" s="18"/>
      <c r="B121" s="6" t="s">
        <v>10</v>
      </c>
      <c r="C121" s="20"/>
      <c r="D121" s="18"/>
      <c r="E121" s="61"/>
      <c r="F121" s="57"/>
      <c r="G121" s="57"/>
    </row>
    <row r="122" spans="1:7" x14ac:dyDescent="0.25">
      <c r="A122" s="17">
        <v>3</v>
      </c>
      <c r="B122" s="5" t="s">
        <v>16</v>
      </c>
      <c r="C122" s="19" t="s">
        <v>79</v>
      </c>
      <c r="D122" s="17" t="s">
        <v>8</v>
      </c>
      <c r="E122" s="62">
        <v>1289.8</v>
      </c>
      <c r="F122" s="58"/>
      <c r="G122" s="58">
        <f>E122*F122</f>
        <v>0</v>
      </c>
    </row>
    <row r="123" spans="1:7" x14ac:dyDescent="0.25">
      <c r="A123" s="25"/>
      <c r="B123" s="5" t="s">
        <v>22</v>
      </c>
      <c r="C123" s="26"/>
      <c r="D123" s="25"/>
      <c r="E123" s="60"/>
      <c r="F123" s="56"/>
      <c r="G123" s="56"/>
    </row>
    <row r="124" spans="1:7" x14ac:dyDescent="0.25">
      <c r="A124" s="25"/>
      <c r="B124" s="5" t="s">
        <v>49</v>
      </c>
      <c r="C124" s="26"/>
      <c r="D124" s="25"/>
      <c r="E124" s="60"/>
      <c r="F124" s="56"/>
      <c r="G124" s="56"/>
    </row>
    <row r="125" spans="1:7" ht="15.75" thickBot="1" x14ac:dyDescent="0.3">
      <c r="A125" s="18"/>
      <c r="B125" s="6" t="s">
        <v>88</v>
      </c>
      <c r="C125" s="20"/>
      <c r="D125" s="18"/>
      <c r="E125" s="61"/>
      <c r="F125" s="57"/>
      <c r="G125" s="57"/>
    </row>
    <row r="126" spans="1:7" x14ac:dyDescent="0.25">
      <c r="A126" s="17">
        <v>4</v>
      </c>
      <c r="B126" s="5" t="s">
        <v>16</v>
      </c>
      <c r="C126" s="19" t="s">
        <v>82</v>
      </c>
      <c r="D126" s="17" t="s">
        <v>9</v>
      </c>
      <c r="E126" s="62">
        <v>929.4</v>
      </c>
      <c r="F126" s="58"/>
      <c r="G126" s="58">
        <f>E126*F126</f>
        <v>0</v>
      </c>
    </row>
    <row r="127" spans="1:7" x14ac:dyDescent="0.25">
      <c r="A127" s="25"/>
      <c r="B127" s="5" t="s">
        <v>22</v>
      </c>
      <c r="C127" s="26"/>
      <c r="D127" s="25"/>
      <c r="E127" s="60"/>
      <c r="F127" s="56"/>
      <c r="G127" s="56"/>
    </row>
    <row r="128" spans="1:7" x14ac:dyDescent="0.25">
      <c r="A128" s="25"/>
      <c r="B128" s="5" t="s">
        <v>55</v>
      </c>
      <c r="C128" s="26"/>
      <c r="D128" s="25"/>
      <c r="E128" s="60"/>
      <c r="F128" s="56"/>
      <c r="G128" s="56"/>
    </row>
    <row r="129" spans="1:7" ht="15.75" thickBot="1" x14ac:dyDescent="0.3">
      <c r="A129" s="18"/>
      <c r="B129" s="6" t="s">
        <v>56</v>
      </c>
      <c r="C129" s="20"/>
      <c r="D129" s="18"/>
      <c r="E129" s="61"/>
      <c r="F129" s="57"/>
      <c r="G129" s="57"/>
    </row>
    <row r="130" spans="1:7" x14ac:dyDescent="0.25">
      <c r="A130" s="17">
        <v>5</v>
      </c>
      <c r="B130" s="5" t="s">
        <v>14</v>
      </c>
      <c r="C130" s="19" t="s">
        <v>89</v>
      </c>
      <c r="D130" s="17" t="s">
        <v>11</v>
      </c>
      <c r="E130" s="62">
        <v>51.8</v>
      </c>
      <c r="F130" s="58"/>
      <c r="G130" s="58">
        <f>E130*F130</f>
        <v>0</v>
      </c>
    </row>
    <row r="131" spans="1:7" ht="15.75" thickBot="1" x14ac:dyDescent="0.3">
      <c r="A131" s="18"/>
      <c r="B131" s="6" t="s">
        <v>17</v>
      </c>
      <c r="C131" s="20"/>
      <c r="D131" s="18"/>
      <c r="E131" s="61"/>
      <c r="F131" s="57"/>
      <c r="G131" s="57"/>
    </row>
    <row r="132" spans="1:7" ht="15.75" thickBot="1" x14ac:dyDescent="0.3">
      <c r="A132" s="21" t="s">
        <v>91</v>
      </c>
      <c r="B132" s="21"/>
      <c r="C132" s="21"/>
      <c r="D132" s="21"/>
      <c r="E132" s="21"/>
      <c r="F132" s="21"/>
      <c r="G132" s="67">
        <f>SUM(G116:G131)</f>
        <v>0</v>
      </c>
    </row>
    <row r="133" spans="1:7" ht="16.5" thickTop="1" thickBot="1" x14ac:dyDescent="0.3">
      <c r="A133" s="47" t="s">
        <v>74</v>
      </c>
      <c r="B133" s="48"/>
      <c r="C133" s="48"/>
      <c r="D133" s="48"/>
      <c r="E133" s="48"/>
      <c r="F133" s="49"/>
      <c r="G133" s="8">
        <f>G132+G114+G85</f>
        <v>0</v>
      </c>
    </row>
    <row r="134" spans="1:7" ht="15.75" thickBot="1" x14ac:dyDescent="0.3">
      <c r="A134" s="50" t="s">
        <v>18</v>
      </c>
      <c r="B134" s="51"/>
      <c r="C134" s="51"/>
      <c r="D134" s="51"/>
      <c r="E134" s="51"/>
      <c r="F134" s="52"/>
      <c r="G134" s="9">
        <f>G133*23%</f>
        <v>0</v>
      </c>
    </row>
    <row r="135" spans="1:7" ht="15.75" thickBot="1" x14ac:dyDescent="0.3">
      <c r="A135" s="50" t="s">
        <v>73</v>
      </c>
      <c r="B135" s="51"/>
      <c r="C135" s="51"/>
      <c r="D135" s="51"/>
      <c r="E135" s="51"/>
      <c r="F135" s="52"/>
      <c r="G135" s="8">
        <f>G133+G134</f>
        <v>0</v>
      </c>
    </row>
    <row r="137" spans="1:7" s="10" customFormat="1" ht="14.25" x14ac:dyDescent="0.2">
      <c r="B137" s="10" t="s">
        <v>19</v>
      </c>
      <c r="E137" s="10" t="s">
        <v>20</v>
      </c>
    </row>
  </sheetData>
  <mergeCells count="233">
    <mergeCell ref="A133:F133"/>
    <mergeCell ref="A134:F134"/>
    <mergeCell ref="A135:F135"/>
    <mergeCell ref="A4:G4"/>
    <mergeCell ref="A5:G5"/>
    <mergeCell ref="A74:A77"/>
    <mergeCell ref="C74:C77"/>
    <mergeCell ref="D74:D77"/>
    <mergeCell ref="E74:E77"/>
    <mergeCell ref="F74:F77"/>
    <mergeCell ref="G74:G77"/>
    <mergeCell ref="A78:A81"/>
    <mergeCell ref="C78:C81"/>
    <mergeCell ref="D78:D81"/>
    <mergeCell ref="E78:E81"/>
    <mergeCell ref="F78:F81"/>
    <mergeCell ref="G78:G81"/>
    <mergeCell ref="A67:A70"/>
    <mergeCell ref="C67:C70"/>
    <mergeCell ref="D67:D70"/>
    <mergeCell ref="E67:E70"/>
    <mergeCell ref="F67:F70"/>
    <mergeCell ref="G67:G70"/>
    <mergeCell ref="A71:A73"/>
    <mergeCell ref="C71:C73"/>
    <mergeCell ref="D71:D73"/>
    <mergeCell ref="E71:E73"/>
    <mergeCell ref="F71:F73"/>
    <mergeCell ref="G71:G73"/>
    <mergeCell ref="A59:A62"/>
    <mergeCell ref="C59:C62"/>
    <mergeCell ref="D59:D62"/>
    <mergeCell ref="E59:E62"/>
    <mergeCell ref="F59:F62"/>
    <mergeCell ref="G59:G62"/>
    <mergeCell ref="A63:A66"/>
    <mergeCell ref="C63:C66"/>
    <mergeCell ref="D63:D66"/>
    <mergeCell ref="E63:E66"/>
    <mergeCell ref="F63:F66"/>
    <mergeCell ref="G63:G66"/>
    <mergeCell ref="A45:A46"/>
    <mergeCell ref="C45:C46"/>
    <mergeCell ref="D45:D46"/>
    <mergeCell ref="E45:E46"/>
    <mergeCell ref="F45:F46"/>
    <mergeCell ref="G45:G46"/>
    <mergeCell ref="A47:A50"/>
    <mergeCell ref="C47:C50"/>
    <mergeCell ref="D47:D50"/>
    <mergeCell ref="E47:E50"/>
    <mergeCell ref="F47:F50"/>
    <mergeCell ref="G47:G50"/>
    <mergeCell ref="A39:A40"/>
    <mergeCell ref="C39:C40"/>
    <mergeCell ref="D39:D40"/>
    <mergeCell ref="E39:E40"/>
    <mergeCell ref="F39:F40"/>
    <mergeCell ref="G39:G40"/>
    <mergeCell ref="A35:A36"/>
    <mergeCell ref="C35:C36"/>
    <mergeCell ref="D35:D36"/>
    <mergeCell ref="E35:E36"/>
    <mergeCell ref="A43:A44"/>
    <mergeCell ref="C43:C44"/>
    <mergeCell ref="D43:D44"/>
    <mergeCell ref="E43:E44"/>
    <mergeCell ref="F43:F44"/>
    <mergeCell ref="G43:G44"/>
    <mergeCell ref="A41:A42"/>
    <mergeCell ref="C41:C42"/>
    <mergeCell ref="D41:D42"/>
    <mergeCell ref="E41:E42"/>
    <mergeCell ref="F41:F42"/>
    <mergeCell ref="G41:G42"/>
    <mergeCell ref="A6:A7"/>
    <mergeCell ref="B6:B7"/>
    <mergeCell ref="C6:C7"/>
    <mergeCell ref="D6:D7"/>
    <mergeCell ref="E6:E7"/>
    <mergeCell ref="F6:F7"/>
    <mergeCell ref="A10:A12"/>
    <mergeCell ref="C10:C12"/>
    <mergeCell ref="D10:D12"/>
    <mergeCell ref="E10:E12"/>
    <mergeCell ref="F10:F12"/>
    <mergeCell ref="A9:G9"/>
    <mergeCell ref="G10:G12"/>
    <mergeCell ref="A13:A15"/>
    <mergeCell ref="C13:C15"/>
    <mergeCell ref="D13:D15"/>
    <mergeCell ref="E13:E15"/>
    <mergeCell ref="F13:F15"/>
    <mergeCell ref="G13:G15"/>
    <mergeCell ref="A16:A18"/>
    <mergeCell ref="C16:C18"/>
    <mergeCell ref="D16:D18"/>
    <mergeCell ref="E16:E18"/>
    <mergeCell ref="F16:F18"/>
    <mergeCell ref="G16:G18"/>
    <mergeCell ref="E29:E31"/>
    <mergeCell ref="F29:F31"/>
    <mergeCell ref="D19:D21"/>
    <mergeCell ref="E19:E21"/>
    <mergeCell ref="F19:F21"/>
    <mergeCell ref="G19:G21"/>
    <mergeCell ref="A25:A27"/>
    <mergeCell ref="C25:C27"/>
    <mergeCell ref="D25:D27"/>
    <mergeCell ref="E25:E27"/>
    <mergeCell ref="F25:F27"/>
    <mergeCell ref="G25:G27"/>
    <mergeCell ref="A19:A21"/>
    <mergeCell ref="C19:C21"/>
    <mergeCell ref="A56:A58"/>
    <mergeCell ref="C56:C58"/>
    <mergeCell ref="D56:D58"/>
    <mergeCell ref="E56:E58"/>
    <mergeCell ref="F56:F58"/>
    <mergeCell ref="G56:G58"/>
    <mergeCell ref="G29:G31"/>
    <mergeCell ref="A32:A34"/>
    <mergeCell ref="C32:C34"/>
    <mergeCell ref="D32:D34"/>
    <mergeCell ref="E32:E34"/>
    <mergeCell ref="F32:F34"/>
    <mergeCell ref="G32:G34"/>
    <mergeCell ref="A37:A38"/>
    <mergeCell ref="C37:C38"/>
    <mergeCell ref="D37:D38"/>
    <mergeCell ref="E37:E38"/>
    <mergeCell ref="F37:F38"/>
    <mergeCell ref="G37:G38"/>
    <mergeCell ref="F35:F36"/>
    <mergeCell ref="G35:G36"/>
    <mergeCell ref="A29:A31"/>
    <mergeCell ref="C29:C31"/>
    <mergeCell ref="D29:D31"/>
    <mergeCell ref="A51:A52"/>
    <mergeCell ref="C51:C52"/>
    <mergeCell ref="D51:D52"/>
    <mergeCell ref="E51:E52"/>
    <mergeCell ref="F51:F52"/>
    <mergeCell ref="G51:G52"/>
    <mergeCell ref="A53:A55"/>
    <mergeCell ref="C53:C55"/>
    <mergeCell ref="D53:D55"/>
    <mergeCell ref="E53:E55"/>
    <mergeCell ref="F53:F55"/>
    <mergeCell ref="G53:G55"/>
    <mergeCell ref="A87:A89"/>
    <mergeCell ref="C87:C89"/>
    <mergeCell ref="D87:D89"/>
    <mergeCell ref="E87:E89"/>
    <mergeCell ref="F87:F89"/>
    <mergeCell ref="G87:G89"/>
    <mergeCell ref="A90:A92"/>
    <mergeCell ref="C90:C92"/>
    <mergeCell ref="D90:D92"/>
    <mergeCell ref="E90:E92"/>
    <mergeCell ref="F90:F92"/>
    <mergeCell ref="G90:G92"/>
    <mergeCell ref="A93:A95"/>
    <mergeCell ref="C93:C95"/>
    <mergeCell ref="D93:D95"/>
    <mergeCell ref="E93:E95"/>
    <mergeCell ref="F93:F95"/>
    <mergeCell ref="G93:G95"/>
    <mergeCell ref="A96:A97"/>
    <mergeCell ref="C96:C97"/>
    <mergeCell ref="D96:D97"/>
    <mergeCell ref="E96:E97"/>
    <mergeCell ref="F96:F97"/>
    <mergeCell ref="G96:G97"/>
    <mergeCell ref="F110:F113"/>
    <mergeCell ref="G110:G113"/>
    <mergeCell ref="A98:A101"/>
    <mergeCell ref="C98:C101"/>
    <mergeCell ref="D98:D101"/>
    <mergeCell ref="E98:E101"/>
    <mergeCell ref="F98:F101"/>
    <mergeCell ref="G98:G101"/>
    <mergeCell ref="A102:A105"/>
    <mergeCell ref="C102:C105"/>
    <mergeCell ref="D102:D105"/>
    <mergeCell ref="E102:E105"/>
    <mergeCell ref="F102:F105"/>
    <mergeCell ref="G102:G105"/>
    <mergeCell ref="A85:F85"/>
    <mergeCell ref="A86:G86"/>
    <mergeCell ref="A116:A118"/>
    <mergeCell ref="C116:C118"/>
    <mergeCell ref="D116:D118"/>
    <mergeCell ref="E116:E118"/>
    <mergeCell ref="F116:F118"/>
    <mergeCell ref="G116:G118"/>
    <mergeCell ref="A119:A121"/>
    <mergeCell ref="C119:C121"/>
    <mergeCell ref="D119:D121"/>
    <mergeCell ref="E119:E121"/>
    <mergeCell ref="F119:F121"/>
    <mergeCell ref="G119:G121"/>
    <mergeCell ref="A106:A109"/>
    <mergeCell ref="C106:C109"/>
    <mergeCell ref="D106:D109"/>
    <mergeCell ref="E106:E109"/>
    <mergeCell ref="F106:F109"/>
    <mergeCell ref="G106:G109"/>
    <mergeCell ref="A110:A113"/>
    <mergeCell ref="C110:C113"/>
    <mergeCell ref="D110:D113"/>
    <mergeCell ref="E110:E113"/>
    <mergeCell ref="A130:A131"/>
    <mergeCell ref="C130:C131"/>
    <mergeCell ref="D130:D131"/>
    <mergeCell ref="E130:E131"/>
    <mergeCell ref="F130:F131"/>
    <mergeCell ref="G130:G131"/>
    <mergeCell ref="A114:F114"/>
    <mergeCell ref="A115:G115"/>
    <mergeCell ref="A132:F132"/>
    <mergeCell ref="A122:A125"/>
    <mergeCell ref="C122:C125"/>
    <mergeCell ref="D122:D125"/>
    <mergeCell ref="E122:E125"/>
    <mergeCell ref="F122:F125"/>
    <mergeCell ref="G122:G125"/>
    <mergeCell ref="A126:A129"/>
    <mergeCell ref="C126:C129"/>
    <mergeCell ref="D126:D129"/>
    <mergeCell ref="E126:E129"/>
    <mergeCell ref="F126:F129"/>
    <mergeCell ref="G126:G129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83" orientation="portrait" r:id="rId1"/>
  <headerFooter>
    <oddFooter>Strona &amp;P z &amp;N</oddFooter>
  </headerFooter>
  <rowBreaks count="1" manualBreakCount="1">
    <brk id="4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Kocur</dc:creator>
  <cp:lastModifiedBy>Jan Kocur</cp:lastModifiedBy>
  <cp:lastPrinted>2020-01-31T13:15:04Z</cp:lastPrinted>
  <dcterms:created xsi:type="dcterms:W3CDTF">2019-05-21T07:02:34Z</dcterms:created>
  <dcterms:modified xsi:type="dcterms:W3CDTF">2020-03-23T09:20:17Z</dcterms:modified>
</cp:coreProperties>
</file>