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410" windowHeight="7980" activeTab="0"/>
  </bookViews>
  <sheets>
    <sheet name="przedszkole" sheetId="1" r:id="rId1"/>
    <sheet name="w-stałe" sheetId="2" state="hidden" r:id="rId2"/>
  </sheets>
  <definedNames/>
  <calcPr fullCalcOnLoad="1"/>
</workbook>
</file>

<file path=xl/sharedStrings.xml><?xml version="1.0" encoding="utf-8"?>
<sst xmlns="http://schemas.openxmlformats.org/spreadsheetml/2006/main" count="378" uniqueCount="350">
  <si>
    <t>Lp.</t>
  </si>
  <si>
    <t>Nazwa urządzenia</t>
  </si>
  <si>
    <t>Ilość</t>
  </si>
  <si>
    <t>1.</t>
  </si>
  <si>
    <t>2.</t>
  </si>
  <si>
    <t>3.</t>
  </si>
  <si>
    <t>4.</t>
  </si>
  <si>
    <t>5.</t>
  </si>
  <si>
    <t>Wartość                       brutto                                 [zł]</t>
  </si>
  <si>
    <t>Cena jednostkowa  brutto                              [zł]</t>
  </si>
  <si>
    <t>Cena jednostkowa  netto                              [zł]</t>
  </si>
  <si>
    <t>Wartość                       netto                                 [zł]</t>
  </si>
  <si>
    <t xml:space="preserve">Razem: 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</si>
  <si>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</si>
  <si>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</si>
  <si>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</si>
  <si>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</si>
  <si>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</si>
  <si>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</si>
  <si>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</si>
  <si>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</si>
  <si>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</si>
  <si>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</si>
  <si>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</si>
  <si>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</si>
  <si>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</si>
  <si>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</si>
  <si>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</si>
  <si>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</si>
  <si>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</si>
  <si>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</si>
  <si>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</si>
  <si>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</si>
  <si>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</si>
  <si>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</si>
  <si>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</si>
  <si>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</si>
  <si>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</si>
  <si>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</si>
  <si>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</si>
  <si>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</si>
  <si>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</si>
  <si>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</si>
  <si>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</si>
  <si>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</si>
  <si>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</si>
  <si>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</si>
  <si>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</si>
  <si>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</si>
  <si>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</si>
  <si>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</si>
  <si>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</si>
  <si>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</si>
  <si>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</si>
  <si>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</si>
  <si>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</si>
  <si>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</si>
  <si>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</si>
  <si>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</si>
  <si>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</si>
  <si>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</si>
  <si>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</si>
  <si>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</si>
  <si>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</si>
  <si>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</si>
  <si>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</si>
  <si>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</si>
  <si>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</si>
  <si>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</si>
  <si>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</si>
  <si>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</si>
  <si>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</si>
  <si>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</si>
  <si>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</si>
  <si>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</si>
  <si>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</si>
  <si>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</si>
  <si>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</si>
  <si>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</si>
  <si>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</si>
  <si>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</si>
  <si>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</si>
  <si>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</si>
  <si>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</si>
  <si>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</si>
  <si>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</si>
  <si>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</si>
  <si>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</si>
  <si>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</si>
  <si>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</si>
  <si>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</si>
  <si>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</si>
  <si>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</si>
  <si>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</si>
  <si>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</si>
  <si>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</si>
  <si>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</si>
  <si>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</si>
  <si>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</si>
  <si>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</si>
  <si>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</si>
  <si>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</si>
  <si>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</si>
  <si>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</si>
  <si>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</si>
  <si>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</si>
  <si>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</si>
  <si>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</si>
  <si>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</si>
  <si>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</si>
  <si>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</si>
  <si>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</si>
  <si>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</si>
  <si>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</si>
  <si>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</si>
  <si>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</si>
  <si>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</si>
  <si>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</si>
  <si>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</si>
  <si>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</si>
  <si>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</si>
  <si>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</si>
  <si>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</si>
  <si>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</si>
  <si>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</si>
  <si>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</si>
  <si>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</si>
  <si>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</si>
  <si>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</si>
  <si>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</si>
  <si>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</si>
  <si>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</si>
  <si>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</si>
  <si>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</si>
  <si>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</si>
  <si>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</si>
  <si>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</si>
  <si>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</si>
  <si>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</si>
  <si>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</si>
  <si>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</si>
  <si>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</si>
  <si>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</si>
  <si>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</si>
  <si>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</si>
  <si>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</si>
  <si>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</si>
  <si>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</si>
  <si>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</si>
  <si>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</si>
  <si>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</si>
  <si>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</si>
  <si>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</si>
  <si>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</si>
  <si>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</si>
  <si>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</si>
  <si>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</si>
  <si>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</si>
  <si>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</si>
  <si>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</si>
  <si>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</si>
  <si>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</si>
  <si>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</si>
  <si>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VAT 23%:</t>
  </si>
  <si>
    <t>PRELIMINIARZ KOSZTÓW WYPOSAŻENIA STAŁEGO</t>
  </si>
  <si>
    <t>WYPOSAŻENIE STAŁE</t>
  </si>
  <si>
    <t>"Budowa przedszkola przy ulicy Sybiraków w Kątach Wrocławskich"</t>
  </si>
  <si>
    <t>Gaśnica proszkowa 2kg GP-2x ABC/PM z manometrem, głowica PCV w komplecie z wieszakiem zawieszana na ścianie</t>
  </si>
  <si>
    <t>Miotła PCV z długim włosiem z drewnianym trzonkiem</t>
  </si>
  <si>
    <t>Wieszak łazienkowy wykonany z płyty wiórowej, wym. 60 x 10 x 4 cm z 5 metalowymi haczykami np. firmy MojeBambino kod produktu: 100034 lub równoważny</t>
  </si>
  <si>
    <t>Dozownik mydła w płynie poj. 0,5l wykonany z biało-szarego tworzywa ABS, wym. 17 x 10,5 x 12,5 cm , np. firmy MojeBambino kod produktu: 819350 lub równoważny</t>
  </si>
  <si>
    <t>Pojemnik na papier toaletowy wykonany z biało-szarego tworzywa ABS wyposażony w zamykaną kluczykiem komorę na papier, papier toaletowy w rolkach o rozm. 18-23 cm, ścienny, przykręcany, wym. 26 x 24 x 13 cm , np. firmy MojeBambino kod produktu: 819346 lub równoważny</t>
  </si>
  <si>
    <t>Podajnik ręczników na ręczniki papierowe Z&amp;Z w listkach wykonany z biało-szarego tworzywa ABS poj. 400 szt. , firmy MojeBambino kod produktu: 819313 lub równoważny</t>
  </si>
  <si>
    <t>Lustro prostokątne 60 x 40 cm w ramie szarej , materiał wykonania: szkło , rama: tworzywo sztuczne np. firmy Cooke&amp;Lewis kod produktu: 511591 lub równoważny</t>
  </si>
  <si>
    <t xml:space="preserve">Składana scena modułowa, wym.  sceny 6 m x 3 m , wys. 60 cm ,  scena składająca się z: 9 podestów (200x100cm) z ciemnobrązową nawierzchnią wodoodporną i antypoślizgową , nogi o stałej dł.60cm profil 60x60mm (komplet 4 szt.) - 9 szt., klamra łączeniowa podwójna do nóg 60x60mm - 8 szt., modułowe schodki wejściowe 2-stopniowe (wys. stopnia 20cm, szer. stopnia 93,5cm , głębokość stopnia 25cm) - 1 szt., np. składana scena modułowa SUPERLIGHT firmy BSC System lub równoważna - 1 kpl. </t>
  </si>
  <si>
    <t>Szafka dolna kuchenna, korpus- wenge, fronty szafek górnych- dąb sonoma, fronty szafek dolnych- wenge (wstawka- dąb sonoma), blat- dąb sonoma, wym. głębokość: 47 cm , szerokość: 80 cm wysokość: 85,2 cm np. szafka firmy BLACKREDWHITE z systemu JUNONA LINE (D2D/80/82) kod produktu: K22-D2D/80/82-WE/DSO/DSO lub równoważna</t>
  </si>
  <si>
    <t>Szafka wisząca z drzwiami przesuwnymi i półkami wykonanymi ze szkła , wym. 50 x 100 x 25 cm , np. firmy MojeBambino kod produktu: 091093 lub równoważna</t>
  </si>
  <si>
    <t>Pralko-suszarka , wymiary:  54 x 59,5 x 85 cm , prędkość wirowania  1400 obr/min , pojemność - pranie  9 kg , klasa energetyczna  A , np. firmy Whirlpool nr kat. 1150349 lub równoważna</t>
  </si>
  <si>
    <t xml:space="preserve">Kuchnia gazowa 4-palnikowa z piekarnikiem o wym. 80x70x85 moc: 23,0 kW gaz , np. firmy KROMET typ 700 KG 4PE lub równoważna </t>
  </si>
  <si>
    <t xml:space="preserve">Kuchnia gazowa 4-palnikowa otwarta o wym. 80x70x85 moc: 17,2 kW gaz , np. firmy KROMET typ 700 KG-4 lub równoważna  </t>
  </si>
  <si>
    <t xml:space="preserve">Kocioł warzelny elektryczny 80l o wym. 80x70x85 moc: 11,0 kW , np. firmy KROMET typ 700 BEK 80 lub równoważny  </t>
  </si>
  <si>
    <t>Zmywarka do szkła i naczyń kapturowa z wyparzaczem o wym. 58x58x84 moc: 3,8 kW , np. firmy Łozamet typ L62 lub równoważna</t>
  </si>
  <si>
    <t>Apteczka stalowa, ścienna (mała), malowana farbą proszkową, termoutwardzalną - kolor biały
wym.: 240 mm x 220 mm x 120 mm, z wyposażeniem, zamykana na klucz, wyrób musi spełniać wymagania normy DIN 13164</t>
  </si>
  <si>
    <t>Miotła uliczna PCV szer. 50 cm z drewnianym trzonkiem</t>
  </si>
  <si>
    <t>Szafka na klucze , metalowa, w kolorze popielatym , szafka wyposażona w 108 haczyków na klucze (bez zawieszek) , wym. 27 x 11 x 36 cm np. szafka na klucze 108 firmy MojeBambino , kod produktu: 091104 lub równoważna</t>
  </si>
  <si>
    <t>Ergonomiczna podkładka żelowa pod myszkę komputerową , długość: 260 mm , szerokość: 220 mm grubość: 3 mm , np. firmy Gembird Ergonomiczna Gel (żelowa) kod producenta MP-GEL-BLACK lub równoważna</t>
  </si>
  <si>
    <t>Piec konwekcyjny elektryczny z podstawą , o wym. 87x89x99 moc: 15kW/380V - 1 kpl.</t>
  </si>
  <si>
    <t>Sześcian wspinaczkowy dla sali zabaw o drewnianej konstrukcji z elementami do ćwiczeń ruchowych, pozwala na aktywność sportową kilkorga dzieci jednocześnie, każda ścianka proponuje inną formę pokonywania wysokości: ścianka wspinaczkowa, drabinka, lina z węzłami oraz drabina linowa, dla bezpieczeństwa użytkowników konieczny jest montaż sześcianu do podłoża, do użytku pod bezpośrednim nadzorem osoby dorosłej, wym. 200x200x200 cm, np. sześcian wspinaczkowy  firmy MojeBambino kod produktu: 126015 lub równoważny</t>
  </si>
  <si>
    <t>Lustro logopedyczne dla pom. 67 , duże, nietłukące się lustro w ramie ze sklejki, pozwalające nauczycielowi na ćwiczenia logopedyczne wraz z dzieckiem, wym. lustra 60 x 120 cm np. lustro logopedyczne firmy MojeBambino kod produktu: 100916 lub równoważne</t>
  </si>
  <si>
    <t xml:space="preserve">Interaktywna pomoc dydaktyczna dedykowana do ćwiczeń, gier i zabaw ruchowych montowana do sufitu na sali zabaw , zawiera w sobie zintegrowany system czujników ruchu, projektor, komputer i pilot, wymiary „wyświetlanego obszaru” to ok. 2 x 3 m (dla ok. 3 m wysokości podwieszonego urządzenia), np. Magiczny Dywan z pakietem FUN I firmy MojeBambino kod produktu: 821001 z pilotem kod produktu: 821023 lub zestaw równoważny – 1 kpl. </t>
  </si>
  <si>
    <t>Tablica interaktywna dotykowa ceramiczna do montażu na ścianie dla 10 sal zajęciowych, tablica działa w oparciu o technologię podczerwieni (IR), umożliwia swobodną pracę 2 użytkowników, waga 15,5 kg wym. 174 x 125 cm z projektorem multimedialnym, projektor pozwala wyświetlić obraz o przekątnej 300 cali, specyfikacja: technologia 3LCD, natężenie światła 3.300 lumen - 2.050 lumen (tryb ekonomiczny), rozdzielczość XGA, 1024 x 768, stosunek kontrastu 15.000:1, lampa UHE, 210 W, 6.000 h , żywotność, 10.000 h współczynnik proporcji obrazu 4:3 , zestaw dla dla sal zajęciowych np. zestaw multimedialny 3 firmy MojeBambino kod produktu: ZEST8068 - tablica interaktywna Insgraf z projektorem Epson EB-X05 lub zestaw równoważny  - 1 kpl.</t>
  </si>
  <si>
    <t>Nazwa towaru</t>
  </si>
  <si>
    <t>VAT 23%</t>
  </si>
  <si>
    <t xml:space="preserve">Razem wyposażenie ruchome i stałe  </t>
  </si>
  <si>
    <t>DLA PRZEDSZKOLA 3-ODDZIAŁOWEGO WRAZ Z ODDZIAŁEM ŻŁOBKOWYM W SOKOLNIKACH</t>
  </si>
  <si>
    <t xml:space="preserve">Biurko z szafką i szufladą dla sal zajęć, zamykane na zamek, wykonane z płyty laminowanej o gr. 18 mm, w tonacji brzozy, z obrzeżem ABS multiplet , wym. 125,5 x 70 x 76 cm </t>
  </si>
  <si>
    <t>Pufa w formie zwierzaka dla sal zajęć (np. kot, biedronka, krówka, piesek itp.) wykonana z pianki, z pokrowcem z trwałej tkaniny PCV, łatwa do utrzymania w czystości</t>
  </si>
  <si>
    <t>Zestaw meblowy dla dzieci do sal zajęć, kolor szary: szafka z półkami duo z regulowaną wysokością półek wym. 94 x 45 x 90 cm - 2 szt. , szafka z szufladami duo szara wym. 94 x 45 x 90 cm - 2 szt. , szafa wysoka z drzwiczkami szara wym. 94 x 45 x 189 cm - 1 szt. , szafka wisząca wym. 94,2 x 35 x 40 cm - 4 szt. , drzwiczki do szafki wiszącej szare wym. 39,5 x 35,4 cm - 2 pary , szafki wyposażone w nóżki z możliwością poziomowania, meble wykonane z płyty laminowanej o gr. 18 mm, w odcieniu brzozy, z obrzeżem ABS o gr. 2 mm, fronty wykonane z płyty MDF  - 1 kpl.</t>
  </si>
  <si>
    <t xml:space="preserve">Stolik dla dzieci z blatem trapezowym z kolorowym obrzeżem dla sal zajęć, rozmiar 3 - wys. dziecka od 119 do 142 cm , kolor buku , dla 5 osób dł. boków: 67 cm, 72 cm i 138,5 cm </t>
  </si>
  <si>
    <t>Dywan antyalergiczny bezpieczny dla dzieci do relaksacji dla sal zajęć, rozmiar 3 x 4 m , skład runa 100% przędza pojedyncza, wysokość 8 mm+/-1 mm dywan musi posiadać certyfikat "BEZPIECZNY DLA DZIECKA"</t>
  </si>
  <si>
    <t xml:space="preserve">Krzesełko dla dzieci dla sal zajęć, rozmiar 3 - wys. dziecka od 119 do 142 cm , kolor srebrny , siedzisko i oparcie ze sklejki, stelaż wykonany z rury okrągłej o śr. 18 mm </t>
  </si>
  <si>
    <t xml:space="preserve">Krzesło biurowe obrotowe dla sal zajęć, kolor: czarno-popielaty , materiał: 100% włókno syntetyczne </t>
  </si>
  <si>
    <t>Mobilny stolik do przechowywania kubeczków (26 szt.) i ręczników, blat i półka wykonane z płyty laminowanej HPL o gr. 10 mm, wieniec stolika ze sklejki brzozowej, lakierowanej o gr. 18 mm, a stelaż z rury o śr. 32 mm, malowanej proszkowo wym. 86 x 53 x 65 cm cm</t>
  </si>
  <si>
    <t>Komplet pościeli z wypełnieniem ecru (poszewka na poduszkę o wym. 35 x 50 cm, poszewka na kołdrę o wym. 70 x 120 cm, prześcieradło do łóżeczka o wym. 146 x 65 cm, poduszka, kołdra)</t>
  </si>
  <si>
    <t>Pokrowiec na łóżeczka przedszkolne zapinany na suwak, pozwala przechowywać do 15 łóżeczek, od wewnętrznej strony znajdują się rzepy umożliwiające regulację długości pokrowca</t>
  </si>
  <si>
    <t xml:space="preserve">Wózek metalowy dla 15 łóżeczek jednocześnie, wym. 131,8 x 58,3 x 11,8 cm </t>
  </si>
  <si>
    <t xml:space="preserve">Dodatkowe nóżki do łóżeczek (4 szt ) zielone umożliwiające zwiększenie wysokości o 10 cm </t>
  </si>
  <si>
    <t>Szafa na łóżeczka z zasłonką , wykonana z płyty laminowanej w tonacji brzozy, o gr. 18 mm , szafa przeznaczona do przechowywania łóżeczek oraz pościeli , pomieści 15 takich kompletów, wym. 142 x 62 x 201 cm</t>
  </si>
  <si>
    <t xml:space="preserve">Wyprawka plastyczna - zestaw różnorodnych materiałów plastycznych przeznaczonych dla małych dzieci (25 osób) na cały rok , do użytku pod bezpośrednim nadzorem osoby dorosłej - 1 kpl. </t>
  </si>
  <si>
    <t xml:space="preserve">Kosz na śmieci PCV , uchylny , poj. 50 l wym. 38,5 x 33,5 x 63,5 cm </t>
  </si>
  <si>
    <t xml:space="preserve">Regał 9-komorowy dla sal zajęć wykonany z laminowanej płyty meblowej odpornej na zarysowania 108 x 108 x 33 cm kolor: szary </t>
  </si>
  <si>
    <t xml:space="preserve">Regał archiwalny całkowicie metalowy z nogami perforowanymi co 30mm wykonanymi z blachy o grubości 2 mm, półki, ściana tylna i ściany boczne z blachy o grubości 0,8 mm, całość regału archiwalnego malowana proszkowo w kolorze popielatym RAL 7035, 6 półek, wysokość 200, szerokość 90 cm, głębokość 40 cm </t>
  </si>
  <si>
    <t>Ręczniki łazienkowe , wym. 50 x 30 cm , różne kolory (5 szt. w zestawie) - 1 kpl.</t>
  </si>
  <si>
    <t>Kosz łazienkowy wykonany z matowej stali nierdzewnej, szczotkowanej, otwierany przy pomocy pedała, poj. 5 l wym. 20 x 28,5 cm</t>
  </si>
  <si>
    <t xml:space="preserve">Zestaw szatniowy dla 6 osób, szatnia wykonana z płyty laminowanej w tonacji klonu i białej, metalowe haczyki w komplecie, drzwiczki w komplecie małe i duże , wym. 126 x 50 x 134 cm </t>
  </si>
  <si>
    <t xml:space="preserve">Zestaw szatniowy dla 3 osób, szatnia wykonana z płyty laminowanej w tonacji klonu i białej, metalowe haczyki w komplecie, drzwiczki w komplecie małe i duże , wym. 64 x 50 x 134 cm </t>
  </si>
  <si>
    <t>Stół dla jadalni , kolor: aluminium , rozmiar: 3 - wys. dziecka od 119 do 142 cm , na stelażu metalowym z okrągłymi nogami , blaty z płyty laminowanej w tonacji klonu o gr. 18 mm , wykończonej obrzeżem o gr. 2 mm , wym. blatu 120 x 80 cm , stelaż metalowy z profilu 40 x 20 mm i rury fi 40 mm , ogólnie stoły przewidziane dla 51 osób</t>
  </si>
  <si>
    <t>Krzesełko dla dzieci , rozmiar: 3 - wys. dziecka od 119 do 142 cm , kolor: biały , krzesła z siedziskiem i oparciem wykonanym z lakierowanej sklejki bukowej o gr. 6 mm , stelaż został wykonany z rury okrągłej o śr. 18 mm</t>
  </si>
  <si>
    <t>Krzesło składane rozm. 6 - wys. osoby od 159 do 188 cm , kolor: srebrny , wykonane z rury okrągłej o śr. 22 mm, siedziska i oparcia zostały wykonane z profilowanej sklejki o gr. 8 mm, co zwiększa komfort użytkowania, wym. 44,5 x 48,8 x 82,5 cm dla sali dodatkowej piętra</t>
  </si>
  <si>
    <t xml:space="preserve">Szafa metalowa dwudrzwiowa wym. 100 x 42 x 200 cm </t>
  </si>
  <si>
    <t xml:space="preserve">Mobilny stojak na stelażu metalowym do przechowywania i transportu krzeseł składanych , kolor: srebrny , posiada cztery kółka w tym dwa z hamulcem, mieści maksymalnie 12 krzeseł , wym. 45 x 75 x 118 cm </t>
  </si>
  <si>
    <t xml:space="preserve">Metalowa szafa gospodarcza o stabilnej konstrukcji wykonana jest z blachy stalowej pokrytej farbą proszkową, drzwi dwuskrzydłowe, wyposażone w wywietrzniki oraz miejsce na identyfikator, zamykane zamkiem kluczowym z trzypunktowym ryglowaniem, wym. 60 x 49 x 180 cm </t>
  </si>
  <si>
    <t xml:space="preserve">Drabina aluminiowa 2-stopniowa 120 kg , jednostronna , rozstawna drabina o stabilnej konstrukcji , waga: 2,86 kg , wysokość: 104,0 cm , szerokość: 39,0 cm , głębokość: 54,8 cm </t>
  </si>
  <si>
    <t>Szufelka i zmiotka na długim trzonku - 1 kpl.</t>
  </si>
  <si>
    <t>Myjka do szyb z trzonkiem - 1 kpl.</t>
  </si>
  <si>
    <t xml:space="preserve">Miotła z trzonkiem </t>
  </si>
  <si>
    <t xml:space="preserve">Wiadro z tworzywa sztucznego z wyciskaczem </t>
  </si>
  <si>
    <t xml:space="preserve">Mop z tworzywa sztucznego </t>
  </si>
  <si>
    <t xml:space="preserve">Samoczyszcząca silikonowa szczotka do WC , wymiary: długość: 35 cm, średnica: 7,5 cm , materiał: stal nierdzewna, silikon </t>
  </si>
  <si>
    <t xml:space="preserve">Wózek serwisowy do kompleksowego sprzątania, oprócz zestawu wiader do mycia podłóg z wyciskarką (z wyciskaczem) do mopów wyposażony w 2 małe wiaderka oraz stelaż z pokrywą na śmieci, rama wykonana z metalu, podstawa wózka z tworzywa piankowego, wym. 85x58x105 cm - 1 kpl. </t>
  </si>
  <si>
    <t>Stół konferencyjny na metalowej konstrukcji z nogami kwadratowymi o przekroju 40 mm, w kolorze aluminium, z blatem z płyty laminowanej w tonacji olchy, o gr. 18 mm, wykończonej obrzeżem o gr. 2 mm , wym. 80 x 80 x 76 cm</t>
  </si>
  <si>
    <t xml:space="preserve">Krzesło biurowe , kolor: szary , stelaż chrom  tapicerka oban </t>
  </si>
  <si>
    <t>Czajnik bezprzewodowy o mocy 2200 W, pojemność maksymalna 2 l, regulacja temperatury 50, 70, 80, 90 i 100 st. C, funkcja podtrzymywania temperatury, wykonany z tworzywa sztucznego i szkła, pokrywa otwierana automatycznie przyciskiem, obrotowa podstawa, podświetlane wnętrze czajnika podczas gotowania diodami LED</t>
  </si>
  <si>
    <t xml:space="preserve">Kuchenka mikrofalowa , kolor: stalowy , wolnostojąca poj. 20 l , moc: 800 W , wym. 44x36x26 cm </t>
  </si>
  <si>
    <t>Chłodziarka z zamrażalnikiem , wolnostojąca klasa energetyczna: A+ , wymiary: (szer. x wys. x gł.): 54 x 145 x 60 cm położenie zamrażalnika: na górze sterowanie: mechaniczne zastosowane technologie: uszczelka antybakteryjna pojemność netto chłodziarki/zamrażarki: 177l / 46l</t>
  </si>
  <si>
    <t xml:space="preserve">Biurko , wymiary: 142x95x87 , wykonane z płyty meblowej pokrytej laminatem koloru czarnego z uchwytami w kolorze srebrnym </t>
  </si>
  <si>
    <t xml:space="preserve">Fotel obrotowy , kolor: czarno-brązowy , kubełkowy , tapicerowany lakierowaną skórą dwoinową w kolorze brązowym, wys. siedziska: 49 - 58 cm , wys. oparcia: 59 cm </t>
  </si>
  <si>
    <t xml:space="preserve">Komoda wysoka z drzwiczkami i z szafką , kolor: buk , wykonana z płyty laminowanej o gr. 18 mm , wym. 76 x 40 x 185 cm </t>
  </si>
  <si>
    <t xml:space="preserve">Wieszak metalowy na ubrania wykonany z profilu okrągłego o śr. 25 i 15 mm, srebrny, posiada 5 haczyków i okrągły pierścień umożliwiający przechowywanie parasoli , śr. 60 cm , wys. 185 cm </t>
  </si>
  <si>
    <t xml:space="preserve">Szafka kartotekowa 5-szufladowa wykonana z blachy stalowej, wieniec dolny z blachy ocynkowanej, szuflady zainstalowane na teleskopowych prowadnicach kulkowych o podwójnym wysuwie, z zabezpieczeniem przed wypadaniem, szuflady ryglowane centralnie, wym. 54,5 x 63 x 128,5 cm </t>
  </si>
  <si>
    <t>Myszka komputerowa klasyczna, sensor: optyczny, liczba przycisków: 3, interfejs: USB, profil: uniwersalny, przewodowa</t>
  </si>
  <si>
    <t xml:space="preserve">Urządzenie wielofunkcyjne z kolorową drukarką atramentową A3 i funkcją skanera </t>
  </si>
  <si>
    <t xml:space="preserve">Telefon bezprzewodowy </t>
  </si>
  <si>
    <t xml:space="preserve">Sofa dwuosobowa , tapicerowana, kolor: brązowy, pokryta skajem, wym. 118 x 63 x 77 cm </t>
  </si>
  <si>
    <t xml:space="preserve">Drukarka laserowa monochromatyczna A4 </t>
  </si>
  <si>
    <t xml:space="preserve">Metalowa szafka lekarska z przeszklonymi drzwiami i półkami, uchwyt drzwiowy posiada zamek zabezpieczający, ryglujący drzwi w dwóch punktach, dolna półka szafy zabudowana drzwiami metalowymi, wym. 80 x 43,5 x 180 cm </t>
  </si>
  <si>
    <t>Biurko medyczne , stelaż biurka wykonany jest ze stalowych profili zamkniętych o przekroju czworokątnym, wyposażony w stopki poziomujące, blat o grubości 25 mm pokryty laminatem w kolorze szarym, wymiar biurka: 74 x 80 x 160 cm</t>
  </si>
  <si>
    <t xml:space="preserve">Krzesło do gabinetu lekarskiego , kolor: zielony , krzesło wyposażone w ergonomicznie wyprofilowane oparcie, zapewniające optymalne wsparcie dla kręgosłupa, regulowana wysokość, śr. 64,5 cm wys. 87-100 cm wys. siedziska 45-58 cm </t>
  </si>
  <si>
    <t xml:space="preserve">Kozetka trzyczęściowa z regulowanym kątem nachylenia wezgłowia i podnóżka, wym. 190 x 70 x 72 cm , metalowa konstrukcja i leżanka pokrytą skajem </t>
  </si>
  <si>
    <t xml:space="preserve">Parawan podwójny , metalowy, składany, posiada kółka do swobodnego przemieszczania, wym. 134 x 165 x 45 cm </t>
  </si>
  <si>
    <t xml:space="preserve">Stołek rehabilitacyjny , regulacja wysokości 49-60 cm, śr. siedziska 35 cm </t>
  </si>
  <si>
    <t xml:space="preserve">Stetoskop dwuprzewodowy </t>
  </si>
  <si>
    <t xml:space="preserve">Ciśnieniomierz elektroniczny z zasilaczem </t>
  </si>
  <si>
    <t>Termometr elektroniczny</t>
  </si>
  <si>
    <t xml:space="preserve">Waga elektroniczna ze wzrostomierzem </t>
  </si>
  <si>
    <t xml:space="preserve">Tablica optometryczna </t>
  </si>
  <si>
    <t>Metalowy wieszak wolnostojący dla szatni kuchni wykonany z profilu kwadratowego, wym. 1600 x 800 x 1600 mm - 30 haczyków</t>
  </si>
  <si>
    <t xml:space="preserve">Szafka umożliwiająca przechowywanie w oddzielnych komorach do 10 laptopów jednocześnie, z możliwością doładowania baterii, w środkowej części szafki znajduje się listwa (z kablem o dł.150 cm), która zawiera gniazda elektryczne do podłączenia ładowarek laptopów, każda przegroda na laptopa jest wyposażona w zamek zamykany na klucz, wykonana z płyty laminowanej w tonacji brzozy, wym. 98 x 53 x 126 cm </t>
  </si>
  <si>
    <t>Pionowy moduł z 5 schowkami zamykanymi na kluczyk, wykonana z płyty laminowanej o gr. 18 mm, w tonacji brzozy, z obrzeżem ABS multiplet, wym. 45 x 60 x 203 cm</t>
  </si>
  <si>
    <t xml:space="preserve">Stół konferencyjny, prostokątny, z blatem wykonanym z płyty laminowanej, z metalowym stelażem i okrągłymi nogami, wym. 139 x 75 x 74 cm </t>
  </si>
  <si>
    <t xml:space="preserve">Szafa aktowa wykonana z blachy w kolorze popielatym, wym. 100 x 42 x 200 cm </t>
  </si>
  <si>
    <t xml:space="preserve">Żelazko parowe moc: 2200 W wytwarzanie pary: 28 g/min </t>
  </si>
  <si>
    <t xml:space="preserve">Kosz na brudy , plastik , kolor: szary , kod produktu: 4963200 , szerokość: 35 cm , długość: 44 cm , wysokość: 60 cm </t>
  </si>
  <si>
    <t xml:space="preserve">Mata antywibracyjna 60x60 cm gumowa </t>
  </si>
  <si>
    <t xml:space="preserve">Deska do prasowania , wymiary blatu: 114 x 34 cm , regulacja wysokości: od 70cm do 95 cm , 
maksymalne obciążenie deski: do 10 kg , waga orientacyjna: 4,8 kg </t>
  </si>
  <si>
    <t xml:space="preserve">Wyposażenie apteczki pierwszej pomocy, skład zgodny z normą: DIN 13164 </t>
  </si>
  <si>
    <t>WYPOSAŻENIE RUCHOME I STAŁE</t>
  </si>
  <si>
    <t>Pralko-suszarka , wymiary:  54 x 59,5 x 85 cm , prędkość wirowania  1400 obr/min , pojemność - pranie  9 kg , klasa energetyczna  A</t>
  </si>
  <si>
    <t>Tablica interaktywna dotykowa ceramiczna do montażu na ścianie dla 4 sal zajęciowych, tablica działa w oparciu o technologię podczerwieni (IR), umożliwia swobodną pracę 2 użytkowników, waga 15,5 kg wym. 174 x 125 cm z projektorem multimedialnym, projektor pozwala wyświetlić obraz o przekątnej 300 cali, specyfikacja: technologia 3LCD, natężenie światła 3.300 lumen - 2.050 lumen (tryb ekonomiczny), rozdzielczość XGA, 1024 x 768, stosunek kontrastu 15.000:1, lampa UHE, 210 W, 6.000 h , żywotność, 10.000 h współczynnik proporcji obrazu 4:3 - 1 kpl.</t>
  </si>
  <si>
    <t xml:space="preserve">Zabawka rozwojowa dla najmłodszych dzieci , zadaniem dziecka jest przesuwanie koralików po metalowych prętach </t>
  </si>
  <si>
    <t xml:space="preserve">Nakładanka drewniana , kolorowe zwierzątko do układania na macie wykonanej z filcu </t>
  </si>
  <si>
    <t xml:space="preserve">Zabawka posiada 10 otworów o różnym kształcie, do których należy dopasowywać odpowiednie klocki </t>
  </si>
  <si>
    <t xml:space="preserve">Zabawka posiada 18 otworów, do których należy dopasowywać klocki o różnych kształtach - cyfry, kształty geometryczne i figurki nawiązujące do tematyki leśnej </t>
  </si>
  <si>
    <t xml:space="preserve">Układanka , dziecko układa kształty na odpowiednim miejscu </t>
  </si>
  <si>
    <t xml:space="preserve">Puzzle , pojazdy mix wzorów </t>
  </si>
  <si>
    <t xml:space="preserve">Magnetyczna układanka - magnetyczne elementy do układania zamknięte w metalowej walizeczce </t>
  </si>
  <si>
    <t xml:space="preserve">Miękka lalka - dziewczynka do przytulania, pomoże także opanować trudną sztukę samodzielnego ubierania się, dł. 45 cm </t>
  </si>
  <si>
    <t>Miękka lalka - chłopiec do przytulania, pomoże także opanować trudną sztukę samodzielnego ubierania się, dł. 50 cm</t>
  </si>
  <si>
    <t xml:space="preserve">Magnetyczna ubieranka, idealna dla każdej małej projektantki, postać dziewczynki można ubierać na wiele sposobów używając do tego różnych części ubrań, które z łatwością przyczepia się do postaci za pomocą magnesów, wys ok. 33 cm, 52 elem. stroju i akcesoriów (6 zestawów) </t>
  </si>
  <si>
    <t xml:space="preserve">Zabawka dla najmłodszych, polegająca na ubieraniu dwóch postaci, chłopca i dziewczynki, poprzez wiązanie ubranek sznurowadłami, 2 postacie o wym. 28 x 16 cm, 2 podstawki do postaci o śr. 10 cm, 34 elementy ubranek od 2 x 5 cm do 16 x 12 cm, 8 kolorowych sznurowadeł o dł. 75 cm </t>
  </si>
  <si>
    <t>Zestaw pojazdów dla dzieci, kółka samochodzików są wykonane z wysokiej jakości tworzywa sztucznego, które umożliwia płynne poruszanie się po każdej powierzchni, całość zapakowana jest w poręczny plastikowy pojemnik z przykrywką, 36 różnych pojazdów</t>
  </si>
  <si>
    <t>Klocki o tradycyjnym sposobie łączenia, duże elementy pozwalają na szybkie konstruowanie, wym. od ok. 2,5 x 5 cm do 7 x 5 cm, 240 elementów</t>
  </si>
  <si>
    <t>Onomatopeje karty do prezentacji z kolorowymi, czytelnymi rysunkami oraz podpisy wykonane wielkimi literami są świetną pomocą do różnego rodzaju ćwiczeń logopedycznych</t>
  </si>
  <si>
    <t xml:space="preserve">Teatrzyk wykonany jest ze sklejki i kolorowej płyty MDF , wyposażony w ruchomą kurtynę , w komplecie 2 pacynki , wym. 47 x 12 x 51 cm , wym. bocznych skrzydeł 29 x 20 cm , wys. pacynek 20 cm </t>
  </si>
  <si>
    <t>Zestawy drewnianych kostek z nadrukami wielkich oraz małych liter alfabetu, do nauki czytania i poznawania literek, 12 elem. o wym. 3,3 x 3,3 x 3,3 cm</t>
  </si>
  <si>
    <t xml:space="preserve">Historyjki obrazkowe - 3 zestawy po 5 kart z tworzywa sztucznego przedstawiają sekwencje różnych zdarzeń, dzieci zachęcane są do odtworzenia historii w odpowiedniej kolejności, opowiadania zdarzeń, wymyślania dalszego ciągu i innych ćwiczeń językowych, karty o wym. 16 x 16 cm </t>
  </si>
  <si>
    <t>Makatka - zegar czynności i pór, zegar został zaprojektowany tak, aby ułatwić wychowawcy wyjaśnienie nie tylko zasad odczytywania godzin i minut w ciągu doby, lecz także zjawisk astronomicznych, zmienności długości dnia i nocy w ciągu roku</t>
  </si>
  <si>
    <t xml:space="preserve">Piankowe domino z dużymi elementami, zabawa polegająca na zestawianiu ze sobą kostek o tej samej liczbie oczek, 28 elementów, wym. 18 x 9 x 1 cm </t>
  </si>
  <si>
    <t xml:space="preserve">Gra kształcąca słuch fonemowy (umiejętność analizy i syntezy sylabowej wyrazów) oraz koordynację wzrokowo-słuchowo-ruchową, koncentrację słuchową - umiejętność bardzo ważna w nauce czytania i pisania </t>
  </si>
  <si>
    <t xml:space="preserve">Zestaw małego majsterkowicza z praktycznym stolikiem na narzędzia, w zestawie m. in. młotek, śrubokręt, klucz, kombinerki. , 30 akcesoriów o wym. 3-17 cm , wym. 38 x 24,5 x 60 cm </t>
  </si>
  <si>
    <t>Zestaw instrumentów - ruchomy stolik wykonany z drewna, z 3 szufladami i dolną półką do przechowywania 61 instrumentów, wym. 53 x 26 x 68 cm, w skład zestawu wchodzą m. in.: podwójna tarka guiro z pałeczkami, pojedyncza tarka guiro z pałeczkami, trójkąty, 2 szt., talerze, małe talerze, grzybek, bębenek, tamburyn z membraną, plastikowe pałeczki 10 szt., jingle stick pojedynczy, jingle stick podwójny, duży jingle stick, dzwonki diatoniczne, podwójny drewniany tonblok duży, pałeczka z dzwonkami, klawesy, rączka z 5 dzwoneczkami, rączka z 10 dzwoneczkami, dzwonki, talerz ze stojakiem</t>
  </si>
  <si>
    <t xml:space="preserve">Tabliczka do ćwiczeń oburącz - różne rodzaje , oryginalna pomoc do ćwiczeń w pisaniu oburącz, wykonane z płyty MDF 
</t>
  </si>
  <si>
    <t xml:space="preserve">Przesuwanka w postaci kolorowego zwierzaka wykonanego z wytrzymałej pianki pokrytej trwałą tkaniną PCV - wym. 125 x 28 x 26 cm </t>
  </si>
  <si>
    <t xml:space="preserve">Chusta animacyjna 3,5m , kolorowa i lekka do wielu gier i zabaw zespołowych, ma grubą linę wszytą w środkowej części (do regulacji średnicy otworu w chuście) oraz uchwyty pozwalające na uczestnictwo w zabawach wielu osób </t>
  </si>
  <si>
    <t xml:space="preserve">Piłka do rytmiki różne kolory , śr. 17 cm , waga: 280 g </t>
  </si>
  <si>
    <t xml:space="preserve">Materac czteroczęściowy stanowiący podkład do ćwiczeń oraz miejsce zabaw dla dzieci, obszyty trwałą tkaniną PCV, niezawierającą ftalanów, łatwą do utrzymania w czystości, wym. 244,5 x 120 x 3 cm, wym. 1 elem. 60 x 120 cm </t>
  </si>
  <si>
    <t xml:space="preserve">Zestaw dla dzieci do ćwiczeń ruchowych o tematyce rzeki z wyspami - 21 kładek o wym. 35,5 x 11,5 x 4,5 cm , 2 wyspy o wym. 43 x 7 cm , 2 mostki kapitańskie o wym. 50 x 14 x 7 cm , maksymalne obciążenie 100 kg </t>
  </si>
  <si>
    <t xml:space="preserve">Dyski fakturowe - 5 małych i 5 dużych dysków wykonanych z przyjemnej w dotyku gumy, zabawa dyskami ćwiczy zmysł dotyku, rozwija zdolność opisywania wrażeń dotykowych </t>
  </si>
  <si>
    <t>Piłeczki z buźkami (6 sztuk w komplecie) do wykorzystania zarówno podczas zajęć ruchowych, jak i w zabawach dotyczących rozpoznawania, nazywania i naśladowania emocji, śr. 15 cm</t>
  </si>
  <si>
    <t xml:space="preserve">Zestaw sensorycznych piłeczek - zestaw piłek o różnej strukturze i powierzchni, służą one do ćwiczeń zmysłu dotyku, masażu rąk itp. , 20 piłek , śr. od 4 do 7,5 cm , worek na rzep z wytrzymałej tkaniny o wym. 32 x 40 cm </t>
  </si>
  <si>
    <t>Podesty wielofunkcyjne z których można korzystać osobno lub używać ich jako schodów wykonane ze sklejki, 6 podestów, które można umieścić jeden pod drugim, wym. od 74 x 47 x 68 cm do 39 x 26 x 12 cm</t>
  </si>
  <si>
    <t xml:space="preserve">Worki do skakania -trwałe worki z 2 uchwytami do ćwiczeń sportowych, różne kolory, wym. 25 x 25 x 60 cm </t>
  </si>
  <si>
    <t xml:space="preserve">Zestaw akcesoriów sportowych - zawiera różne sprzęty sporte:
- drążki gimnastyczne o dł. 70 cm  8 szt.                              - obręcze o śr. 50 cm 4 szt.                                                 - cegły łączniki 4 szt.                                                                      - zaciski 30 szt.                                                                            - pachołki - 4 szt. (2 żółte, 2 czerwone)
- piłeczki do żonglowania miękkie 3 szt.
- kręgle 1 kpl.
- piłka piankowa śr. 7 cm 3 szt.
- piłki z wypustkami 2 szt.
- ringo 3 szt.
- szale L 4 szt.
- zręcznościowe łyżki 4 szt.
- woreczki z grochem 16 szt.
- mini szczudła 4 pary
- szarfy żółte 12 szt.
- szarfy niebieskie 12 szt.
- piłeczka jeżyk 2 szt.                                                    </t>
  </si>
  <si>
    <t xml:space="preserve">Wyrywacz do chwastów umożliwia usuwanie chwastów bez zbędnego wysiłku, pozwala na usunięcie roślin wraz z korzeniami bez użycia chemikaliów, materiał wykonania: aluminium, poliamid wzmacniany włóknem szklanym, kształt rękojeści: ergonomiczny uchwyt </t>
  </si>
  <si>
    <t xml:space="preserve">Motyka kabłąkowa </t>
  </si>
  <si>
    <t xml:space="preserve">Widły , materiał wykonania: stal hartowana, tworzywo sztuczne, kształt rękojeści: D </t>
  </si>
  <si>
    <t xml:space="preserve">Grabie metalowe z 16 zębami </t>
  </si>
  <si>
    <t>Szpadel , typ uchwytu: z tworzywa sztucznego , dodatkowe  blat szpadla posiada podporę , która umożliwia efektywniejszą pracę , kształt rękojeści: D , materiał wykonania: stal hartowana</t>
  </si>
  <si>
    <t>Szufla do odśnieżania aluminiowa</t>
  </si>
  <si>
    <t xml:space="preserve">Łopatka metalowa do prac ogrodowych </t>
  </si>
  <si>
    <t xml:space="preserve">Łopata z metalowym trzonkiem ergonomicznym </t>
  </si>
  <si>
    <t xml:space="preserve">Sekator teleskopowy </t>
  </si>
  <si>
    <t>Sekator ręczny kowadełkowy</t>
  </si>
  <si>
    <t>Toporek ogrodowy</t>
  </si>
  <si>
    <t xml:space="preserve">Piła ręczna do piłowanie suchego i świeżego drewna, stalowa, dł. 565 mm </t>
  </si>
  <si>
    <t xml:space="preserve">Podkaszarka spalinowa , przeznaczenie do cięcia mniejszych chwastów, trawników i miękkich roślin , pojemność zbiornika paliwa 0,45 l , śednica żyłki 2 mm , element tnący żyłka, tarcza , szerokość koszenia 43 cm (żyłka);  25 cm (tarcza) , pojemność skokowa 25 cm3 </t>
  </si>
  <si>
    <t xml:space="preserve">Kosiarka spalinowa pchana , obszary zastosowania koszenie trawy , moc silnika  1600 W , wysokość koszenia 20 - 75 mm , stopnie regulacji wysokości koszenia 5 , szerokość koszenia 40 cm , pojemność kosza 50 l , pojemność skokowa 125 cm3 , pojemność zbiornika paliwa 0,8 l , olej do silników 4-suwowych </t>
  </si>
  <si>
    <t xml:space="preserve">Wiertarko-wkrętarka akumulatorowa , czas ładowania  3 - 5 h liczba akumulatorów  2 maksymalny moment obrotowy  15 - 28 Nm prędkość obrotowa  0 - 650 obr./min
pojemność akumulatora  1,5 Ah napięcie zasilające  230 V (dla ładowarki) napięcie akumulatora  18 V , zawartość zestawu  1 x wiertarko-wkrętarka, 2 x bateria, 1 x ładowarka, zestaw 10 akcesoriów, mięka torba </t>
  </si>
  <si>
    <t xml:space="preserve">Wieszak łazienkowy wykonany z płyty wiórowej, wym. 60 x 10 x 4 cm z 5 metalowymi haczykami </t>
  </si>
  <si>
    <t xml:space="preserve">Dozownik mydła w płynie poj. 0,5l wykonany z biało-szarego tworzywa ABS, wym. 17 x 10,5 x 12,5 cm </t>
  </si>
  <si>
    <t>Pojemnik na papier toaletowy wykonany z biało-szarego tworzywa ABS wyposażony w zamykaną kluczykiem komorę na papier, papier toaletowy w rolkach o rozm. 18-23 cm, ścienny, przykręcany, wym. 26 x 24 x 13 cm</t>
  </si>
  <si>
    <t xml:space="preserve">Podajnik ręczników na ręczniki papierowe Z&amp;Z w listkach wykonany z biało-szarego tworzywa ABS poj. 400 szt. </t>
  </si>
  <si>
    <t xml:space="preserve">Lustro prostokątne 60 x 40 cm w ramie szarej , materiał wykonania: szkło , rama: tworzywo sztuczne </t>
  </si>
  <si>
    <t xml:space="preserve">Lustro logopedyczne dla pom. 67 , duże, nietłukące się lustro w ramie ze sklejki, pozwalające nauczycielowi na ćwiczenia logopedyczne wraz z dzieckiem, wym. lustra 60 x 120 cm </t>
  </si>
  <si>
    <t xml:space="preserve">Interaktywna pomoc dydaktyczna dedykowana do ćwiczeń, gier i zabaw ruchowych montowana do sufitu na sali zabaw , zawiera w sobie zintegrowany system czujników ruchu, projektor, komputer i pilot, wymiary „wyświetlanego obszaru” to ok. 2 x 3 m (dla ok. 3 m wysokości podwieszonego urządzenia) tzw. magiczny dywan – 1 kpl. </t>
  </si>
  <si>
    <t>Gaśnica proszkowa 4kg GP-4x ABC, z podstawką i wieszakiem, wysoka skuteczność gaśnicza 21A, 89B, C</t>
  </si>
  <si>
    <t xml:space="preserve">Lustro do WC dla osoby niepełnosprawnej , materiał wykonania: szkło , rama: tworzywo sztuczne </t>
  </si>
  <si>
    <t>Kuchnia elektryczna 6-palnikowa GN/1/1 moc: 22,6 kW napięcie 3*400 V 50 Hz</t>
  </si>
  <si>
    <t>Piec konwekcyjny 6x1/1GN moc: 11 kW napięcie 3*400 V 50 Hz</t>
  </si>
  <si>
    <t>Patelnia elektryczna przechylna moc: 5,4 kW napięcie 3*400 V 50 Hz</t>
  </si>
  <si>
    <t>Zmywarko-wyparzarka 60x70 cm moc: 6,6 kW napięcie 3*400 V 50 Hz</t>
  </si>
  <si>
    <t xml:space="preserve">Szafa chłodnicza 68x80x200 cm moc: 0,2 kW napięcie 1*230 V 50 Hz         </t>
  </si>
  <si>
    <t xml:space="preserve">Szafa chłodnicza 60x60x200 cm moc: 0,35 kW napięcie 1*230 V 50 Hz      </t>
  </si>
  <si>
    <t>Dyzenfekator jaj</t>
  </si>
  <si>
    <t>156.</t>
  </si>
  <si>
    <t xml:space="preserve">Podgrzewacz do butelek </t>
  </si>
  <si>
    <t xml:space="preserve">Odkurzacz sucho-mokro, uniwersalne urządzenie do zbierania zanieczyszczeń suchych i mokrych, zawór pływakowy zabezpieczający przed przepełnieniem zbiornika, trwała estetyczna obudowa, rury ssące wykonane ze stali nierdzewnej (38 mm), jedna turbina ssąca, ciągłość pracy bez ograniczeń, moc silnika: 1200 W , zasilanie: 230 V przepływ powietrza: 40 l / s pojemność na sucho/mokro: 27/20 l , zasięg pracy: 26,8 m </t>
  </si>
  <si>
    <t>Laptop biurowy - procesor: Intel Core i5, pamięć RAM: 16GB, dysk SSD: 1TB, system operacyjny: Win11, wyświetlacz: FHD</t>
  </si>
  <si>
    <t xml:space="preserve">Radiomagnetofon CD , kolor: czarny, odtwarzacz CD, magnetofon jednokasetowy, radio analogowe z pamięcią, AM, FM </t>
  </si>
  <si>
    <t>Taczka budowlana spawana z blachy, obszary zastosowania: ogrodnictwo-budownictwo, ładowność : do 120 kg, typ koła: pneumatyczne 4,0-8,0</t>
  </si>
  <si>
    <t>Zestaw narzędzi mieszanych ręcznych (m.in. szczypce, młotek, wkrętaki, klucz nastawny)</t>
  </si>
  <si>
    <t xml:space="preserve">Regał magazynowy 68x61x200 cm ze stali nierdzewnej
</t>
  </si>
  <si>
    <t xml:space="preserve">Szafa przelotowa do talerzy 80x50x180 cm ze stali nierdzewnej             </t>
  </si>
  <si>
    <t>Stół chłodniczy 3-drzwiowy ze stali nierdzewnej</t>
  </si>
  <si>
    <t xml:space="preserve">Stół przyścienny z blokiem 3 szuflad 120x60x85 cm ze stali nierdzewnej             </t>
  </si>
  <si>
    <t>Stół roboczy 100x70x85 cm ze stali nierdzewnej</t>
  </si>
  <si>
    <t xml:space="preserve">Stół roboczy z półką 150x70x85 ze stali nierdzewnej                        </t>
  </si>
  <si>
    <t xml:space="preserve">Stół roboczy z półką 200x70x85 ze stali nierdzewnej                     </t>
  </si>
  <si>
    <t>Stół roboczy 60x60x85 cm ze stali nierdzewnej</t>
  </si>
  <si>
    <t xml:space="preserve"> W Y P O S A Ż E N I E  PRZEDSZKOLA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</si>
</sst>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00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trike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trike/>
      <sz val="11"/>
      <color rgb="FF000000"/>
      <name val="Calibri"/>
      <family val="2"/>
    </font>
    <font>
      <strike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right" vertical="top"/>
    </xf>
    <xf numFmtId="0" fontId="42" fillId="0" borderId="11" xfId="0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2" fillId="33" borderId="13" xfId="0" applyFont="1" applyFill="1" applyBorder="1" applyAlignment="1">
      <alignment horizontal="right"/>
    </xf>
    <xf numFmtId="2" fontId="42" fillId="33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horizontal="right"/>
    </xf>
    <xf numFmtId="2" fontId="42" fillId="33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41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43" fillId="10" borderId="10" xfId="0" applyFont="1" applyFill="1" applyBorder="1" applyAlignment="1">
      <alignment horizontal="center" vertical="top"/>
    </xf>
    <xf numFmtId="0" fontId="43" fillId="10" borderId="10" xfId="0" applyFont="1" applyFill="1" applyBorder="1" applyAlignment="1">
      <alignment horizontal="center" vertical="top" wrapText="1"/>
    </xf>
    <xf numFmtId="2" fontId="44" fillId="10" borderId="10" xfId="0" applyNumberFormat="1" applyFont="1" applyFill="1" applyBorder="1" applyAlignment="1">
      <alignment horizontal="right"/>
    </xf>
    <xf numFmtId="2" fontId="44" fillId="10" borderId="10" xfId="0" applyNumberFormat="1" applyFont="1" applyFill="1" applyBorder="1" applyAlignment="1">
      <alignment/>
    </xf>
    <xf numFmtId="0" fontId="45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vertical="top"/>
    </xf>
    <xf numFmtId="0" fontId="46" fillId="0" borderId="10" xfId="0" applyFont="1" applyBorder="1" applyAlignment="1">
      <alignment horizontal="center" vertical="top"/>
    </xf>
    <xf numFmtId="0" fontId="47" fillId="0" borderId="0" xfId="0" applyNumberFormat="1" applyFont="1" applyAlignment="1">
      <alignment vertical="top" wrapText="1"/>
    </xf>
    <xf numFmtId="2" fontId="46" fillId="0" borderId="10" xfId="0" applyNumberFormat="1" applyFont="1" applyBorder="1" applyAlignment="1">
      <alignment horizontal="right" vertical="top"/>
    </xf>
    <xf numFmtId="2" fontId="47" fillId="0" borderId="10" xfId="0" applyNumberFormat="1" applyFont="1" applyBorder="1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6" fillId="0" borderId="10" xfId="0" applyNumberFormat="1" applyFont="1" applyBorder="1" applyAlignment="1">
      <alignment vertical="top" wrapText="1"/>
    </xf>
    <xf numFmtId="0" fontId="44" fillId="10" borderId="13" xfId="0" applyFont="1" applyFill="1" applyBorder="1" applyAlignment="1">
      <alignment horizontal="right"/>
    </xf>
    <xf numFmtId="0" fontId="44" fillId="10" borderId="14" xfId="0" applyFont="1" applyFill="1" applyBorder="1" applyAlignment="1">
      <alignment horizontal="right"/>
    </xf>
    <xf numFmtId="0" fontId="44" fillId="10" borderId="15" xfId="0" applyFont="1" applyFill="1" applyBorder="1" applyAlignment="1">
      <alignment horizontal="right"/>
    </xf>
    <xf numFmtId="2" fontId="44" fillId="10" borderId="16" xfId="0" applyNumberFormat="1" applyFont="1" applyFill="1" applyBorder="1" applyAlignment="1">
      <alignment horizontal="right" vertical="center"/>
    </xf>
    <xf numFmtId="2" fontId="44" fillId="10" borderId="17" xfId="0" applyNumberFormat="1" applyFont="1" applyFill="1" applyBorder="1" applyAlignment="1">
      <alignment horizontal="right" vertical="center"/>
    </xf>
    <xf numFmtId="0" fontId="48" fillId="10" borderId="10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/>
    </xf>
    <xf numFmtId="0" fontId="44" fillId="10" borderId="13" xfId="0" applyFont="1" applyFill="1" applyBorder="1" applyAlignment="1">
      <alignment horizontal="left" vertical="center"/>
    </xf>
    <xf numFmtId="0" fontId="44" fillId="10" borderId="14" xfId="0" applyFont="1" applyFill="1" applyBorder="1" applyAlignment="1">
      <alignment horizontal="left" vertical="center"/>
    </xf>
    <xf numFmtId="0" fontId="44" fillId="10" borderId="15" xfId="0" applyFont="1" applyFill="1" applyBorder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2" fontId="42" fillId="33" borderId="16" xfId="0" applyNumberFormat="1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zoomScalePageLayoutView="0" workbookViewId="0" topLeftCell="A148">
      <selection activeCell="T80" sqref="T80"/>
    </sheetView>
  </sheetViews>
  <sheetFormatPr defaultColWidth="9.140625" defaultRowHeight="15"/>
  <cols>
    <col min="2" max="2" width="43.7109375" style="0" customWidth="1"/>
    <col min="3" max="3" width="5.7109375" style="0" customWidth="1"/>
    <col min="4" max="4" width="13.421875" style="0" customWidth="1"/>
    <col min="5" max="5" width="13.140625" style="0" customWidth="1"/>
    <col min="6" max="6" width="12.00390625" style="0" customWidth="1"/>
    <col min="7" max="7" width="11.421875" style="0" customWidth="1"/>
    <col min="9" max="9" width="9.57421875" style="0" bestFit="1" customWidth="1"/>
  </cols>
  <sheetData>
    <row r="1" spans="1:7" ht="25.5" customHeight="1">
      <c r="A1" s="36" t="s">
        <v>349</v>
      </c>
      <c r="B1" s="37"/>
      <c r="C1" s="37"/>
      <c r="D1" s="37"/>
      <c r="E1" s="37"/>
      <c r="F1" s="37"/>
      <c r="G1" s="37"/>
    </row>
    <row r="2" spans="1:7" ht="23.25" customHeight="1">
      <c r="A2" s="41" t="s">
        <v>194</v>
      </c>
      <c r="B2" s="43"/>
      <c r="C2" s="43"/>
      <c r="D2" s="43"/>
      <c r="E2" s="42"/>
      <c r="F2" s="41"/>
      <c r="G2" s="42"/>
    </row>
    <row r="3" spans="1:7" ht="15.75">
      <c r="A3" s="38" t="s">
        <v>266</v>
      </c>
      <c r="B3" s="39"/>
      <c r="C3" s="39"/>
      <c r="D3" s="39"/>
      <c r="E3" s="39"/>
      <c r="F3" s="39"/>
      <c r="G3" s="40"/>
    </row>
    <row r="4" spans="1:7" ht="65.25" customHeight="1">
      <c r="A4" s="16" t="s">
        <v>0</v>
      </c>
      <c r="B4" s="16" t="s">
        <v>191</v>
      </c>
      <c r="C4" s="16" t="s">
        <v>2</v>
      </c>
      <c r="D4" s="17" t="s">
        <v>10</v>
      </c>
      <c r="E4" s="17" t="s">
        <v>9</v>
      </c>
      <c r="F4" s="17" t="s">
        <v>11</v>
      </c>
      <c r="G4" s="17" t="s">
        <v>8</v>
      </c>
    </row>
    <row r="5" spans="1:11" ht="61.5" customHeight="1">
      <c r="A5" s="1" t="s">
        <v>3</v>
      </c>
      <c r="B5" s="13" t="s">
        <v>200</v>
      </c>
      <c r="C5" s="1">
        <v>100</v>
      </c>
      <c r="D5" s="2">
        <f aca="true" t="shared" si="0" ref="D5:D35">(E5/(1+23%))</f>
        <v>0</v>
      </c>
      <c r="E5" s="23">
        <v>0</v>
      </c>
      <c r="F5" s="2">
        <f aca="true" t="shared" si="1" ref="F5:F12">(C5*D5)</f>
        <v>0</v>
      </c>
      <c r="G5" s="2">
        <f aca="true" t="shared" si="2" ref="G5:G12">(C5*E5)</f>
        <v>0</v>
      </c>
      <c r="I5" s="21"/>
      <c r="K5" s="21"/>
    </row>
    <row r="6" spans="1:11" ht="61.5" customHeight="1">
      <c r="A6" s="1" t="s">
        <v>4</v>
      </c>
      <c r="B6" s="14" t="s">
        <v>198</v>
      </c>
      <c r="C6" s="1">
        <v>20</v>
      </c>
      <c r="D6" s="2">
        <f t="shared" si="0"/>
        <v>0</v>
      </c>
      <c r="E6" s="23">
        <v>0</v>
      </c>
      <c r="F6" s="2">
        <f t="shared" si="1"/>
        <v>0</v>
      </c>
      <c r="G6" s="2">
        <f t="shared" si="2"/>
        <v>0</v>
      </c>
      <c r="I6" s="21"/>
      <c r="K6" s="21"/>
    </row>
    <row r="7" spans="1:11" ht="77.25" customHeight="1">
      <c r="A7" s="1" t="s">
        <v>5</v>
      </c>
      <c r="B7" s="14" t="s">
        <v>199</v>
      </c>
      <c r="C7" s="1">
        <v>4</v>
      </c>
      <c r="D7" s="2">
        <f t="shared" si="0"/>
        <v>0</v>
      </c>
      <c r="E7" s="23">
        <v>0</v>
      </c>
      <c r="F7" s="2">
        <f t="shared" si="1"/>
        <v>0</v>
      </c>
      <c r="G7" s="2">
        <f t="shared" si="2"/>
        <v>0</v>
      </c>
      <c r="I7" s="21"/>
      <c r="K7" s="21"/>
    </row>
    <row r="8" spans="1:11" ht="183.75" customHeight="1">
      <c r="A8" s="1" t="s">
        <v>6</v>
      </c>
      <c r="B8" s="13" t="s">
        <v>197</v>
      </c>
      <c r="C8" s="1">
        <v>4</v>
      </c>
      <c r="D8" s="2">
        <f t="shared" si="0"/>
        <v>0</v>
      </c>
      <c r="E8" s="23">
        <v>0</v>
      </c>
      <c r="F8" s="2">
        <f t="shared" si="1"/>
        <v>0</v>
      </c>
      <c r="G8" s="2">
        <f t="shared" si="2"/>
        <v>0</v>
      </c>
      <c r="I8" s="21"/>
      <c r="K8" s="21"/>
    </row>
    <row r="9" spans="1:11" ht="62.25" customHeight="1">
      <c r="A9" s="1" t="s">
        <v>7</v>
      </c>
      <c r="B9" s="14" t="s">
        <v>196</v>
      </c>
      <c r="C9" s="1">
        <v>16</v>
      </c>
      <c r="D9" s="2">
        <f t="shared" si="0"/>
        <v>0</v>
      </c>
      <c r="E9" s="23">
        <v>0</v>
      </c>
      <c r="F9" s="2">
        <f t="shared" si="1"/>
        <v>0</v>
      </c>
      <c r="G9" s="2">
        <f t="shared" si="2"/>
        <v>0</v>
      </c>
      <c r="I9" s="21"/>
      <c r="K9" s="21"/>
    </row>
    <row r="10" spans="1:11" ht="62.25" customHeight="1">
      <c r="A10" s="1" t="s">
        <v>13</v>
      </c>
      <c r="B10" s="14" t="s">
        <v>195</v>
      </c>
      <c r="C10" s="1">
        <v>4</v>
      </c>
      <c r="D10" s="2">
        <f t="shared" si="0"/>
        <v>0</v>
      </c>
      <c r="E10" s="23">
        <v>0</v>
      </c>
      <c r="F10" s="2">
        <f t="shared" si="1"/>
        <v>0</v>
      </c>
      <c r="G10" s="2">
        <f t="shared" si="2"/>
        <v>0</v>
      </c>
      <c r="I10" s="21"/>
      <c r="K10" s="21"/>
    </row>
    <row r="11" spans="1:11" ht="48" customHeight="1">
      <c r="A11" s="1" t="s">
        <v>14</v>
      </c>
      <c r="B11" s="14" t="s">
        <v>201</v>
      </c>
      <c r="C11" s="1">
        <v>4</v>
      </c>
      <c r="D11" s="2">
        <f t="shared" si="0"/>
        <v>0</v>
      </c>
      <c r="E11" s="23">
        <v>0</v>
      </c>
      <c r="F11" s="2">
        <f t="shared" si="1"/>
        <v>0</v>
      </c>
      <c r="G11" s="2">
        <f t="shared" si="2"/>
        <v>0</v>
      </c>
      <c r="I11" s="21"/>
      <c r="K11" s="21"/>
    </row>
    <row r="12" spans="1:11" s="28" customFormat="1" ht="93" customHeight="1">
      <c r="A12" s="24" t="s">
        <v>15</v>
      </c>
      <c r="B12" s="25" t="s">
        <v>202</v>
      </c>
      <c r="C12" s="24">
        <v>4</v>
      </c>
      <c r="D12" s="26">
        <f t="shared" si="0"/>
        <v>0</v>
      </c>
      <c r="E12" s="27">
        <v>0</v>
      </c>
      <c r="F12" s="26">
        <f t="shared" si="1"/>
        <v>0</v>
      </c>
      <c r="G12" s="26">
        <f t="shared" si="2"/>
        <v>0</v>
      </c>
      <c r="I12" s="29"/>
      <c r="K12" s="29"/>
    </row>
    <row r="13" spans="1:11" ht="75.75" customHeight="1">
      <c r="A13" s="1" t="s">
        <v>16</v>
      </c>
      <c r="B13" s="14" t="s">
        <v>203</v>
      </c>
      <c r="C13" s="1">
        <v>40</v>
      </c>
      <c r="D13" s="2">
        <f t="shared" si="0"/>
        <v>0</v>
      </c>
      <c r="E13" s="23">
        <v>0</v>
      </c>
      <c r="F13" s="2">
        <f aca="true" t="shared" si="3" ref="F13:F42">(C13*D13)</f>
        <v>0</v>
      </c>
      <c r="G13" s="2">
        <f aca="true" t="shared" si="4" ref="G13:G42">(C13*E13)</f>
        <v>0</v>
      </c>
      <c r="I13" s="21"/>
      <c r="K13" s="21"/>
    </row>
    <row r="14" spans="1:11" ht="62.25" customHeight="1">
      <c r="A14" s="1" t="s">
        <v>17</v>
      </c>
      <c r="B14" s="14" t="s">
        <v>204</v>
      </c>
      <c r="C14" s="1">
        <v>2</v>
      </c>
      <c r="D14" s="2">
        <f t="shared" si="0"/>
        <v>0</v>
      </c>
      <c r="E14" s="23">
        <v>0</v>
      </c>
      <c r="F14" s="2">
        <f t="shared" si="3"/>
        <v>0</v>
      </c>
      <c r="G14" s="2">
        <f t="shared" si="4"/>
        <v>0</v>
      </c>
      <c r="I14" s="21"/>
      <c r="K14" s="21"/>
    </row>
    <row r="15" spans="1:11" ht="31.5" customHeight="1">
      <c r="A15" s="1" t="s">
        <v>18</v>
      </c>
      <c r="B15" s="14" t="s">
        <v>205</v>
      </c>
      <c r="C15" s="1">
        <v>2</v>
      </c>
      <c r="D15" s="2">
        <f t="shared" si="0"/>
        <v>0</v>
      </c>
      <c r="E15" s="23">
        <v>0</v>
      </c>
      <c r="F15" s="2">
        <f t="shared" si="3"/>
        <v>0</v>
      </c>
      <c r="G15" s="2">
        <f t="shared" si="4"/>
        <v>0</v>
      </c>
      <c r="I15" s="21"/>
      <c r="K15" s="21"/>
    </row>
    <row r="16" spans="1:11" s="28" customFormat="1" ht="33" customHeight="1">
      <c r="A16" s="24" t="s">
        <v>19</v>
      </c>
      <c r="B16" s="30" t="s">
        <v>206</v>
      </c>
      <c r="C16" s="24">
        <v>100</v>
      </c>
      <c r="D16" s="26">
        <f t="shared" si="0"/>
        <v>0</v>
      </c>
      <c r="E16" s="27">
        <v>0</v>
      </c>
      <c r="F16" s="26">
        <f t="shared" si="3"/>
        <v>0</v>
      </c>
      <c r="G16" s="26">
        <f t="shared" si="4"/>
        <v>0</v>
      </c>
      <c r="I16" s="29"/>
      <c r="K16" s="29"/>
    </row>
    <row r="17" spans="1:11" ht="76.5" customHeight="1">
      <c r="A17" s="1" t="s">
        <v>20</v>
      </c>
      <c r="B17" s="14" t="s">
        <v>207</v>
      </c>
      <c r="C17" s="1">
        <v>2</v>
      </c>
      <c r="D17" s="2">
        <f t="shared" si="0"/>
        <v>0</v>
      </c>
      <c r="E17" s="23">
        <v>0</v>
      </c>
      <c r="F17" s="2">
        <f t="shared" si="3"/>
        <v>0</v>
      </c>
      <c r="G17" s="2">
        <f t="shared" si="4"/>
        <v>0</v>
      </c>
      <c r="I17" s="21"/>
      <c r="K17" s="21"/>
    </row>
    <row r="18" spans="1:11" ht="60" customHeight="1">
      <c r="A18" s="1" t="s">
        <v>21</v>
      </c>
      <c r="B18" s="14" t="s">
        <v>208</v>
      </c>
      <c r="C18" s="1">
        <v>4</v>
      </c>
      <c r="D18" s="2">
        <f t="shared" si="0"/>
        <v>0</v>
      </c>
      <c r="E18" s="23">
        <v>0</v>
      </c>
      <c r="F18" s="2">
        <f t="shared" si="3"/>
        <v>0</v>
      </c>
      <c r="G18" s="2">
        <f t="shared" si="4"/>
        <v>0</v>
      </c>
      <c r="I18" s="21"/>
      <c r="K18" s="21"/>
    </row>
    <row r="19" spans="1:11" ht="34.5" customHeight="1">
      <c r="A19" s="1" t="s">
        <v>22</v>
      </c>
      <c r="B19" s="14" t="s">
        <v>209</v>
      </c>
      <c r="C19" s="1">
        <v>22</v>
      </c>
      <c r="D19" s="2">
        <f t="shared" si="0"/>
        <v>0</v>
      </c>
      <c r="E19" s="23">
        <v>0</v>
      </c>
      <c r="F19" s="2">
        <f t="shared" si="3"/>
        <v>0</v>
      </c>
      <c r="G19" s="2">
        <f t="shared" si="4"/>
        <v>0</v>
      </c>
      <c r="I19" s="21"/>
      <c r="K19" s="21"/>
    </row>
    <row r="20" spans="1:11" ht="47.25" customHeight="1">
      <c r="A20" s="1" t="s">
        <v>23</v>
      </c>
      <c r="B20" s="14" t="s">
        <v>210</v>
      </c>
      <c r="C20" s="1">
        <v>4</v>
      </c>
      <c r="D20" s="2">
        <f t="shared" si="0"/>
        <v>0</v>
      </c>
      <c r="E20" s="23">
        <v>0</v>
      </c>
      <c r="F20" s="2">
        <f t="shared" si="3"/>
        <v>0</v>
      </c>
      <c r="G20" s="2">
        <f t="shared" si="4"/>
        <v>0</v>
      </c>
      <c r="I20" s="21"/>
      <c r="K20" s="21"/>
    </row>
    <row r="21" spans="1:11" ht="103.5" customHeight="1">
      <c r="A21" s="1" t="s">
        <v>24</v>
      </c>
      <c r="B21" s="13" t="s">
        <v>211</v>
      </c>
      <c r="C21" s="1">
        <v>9</v>
      </c>
      <c r="D21" s="2">
        <f t="shared" si="0"/>
        <v>0</v>
      </c>
      <c r="E21" s="23">
        <v>0</v>
      </c>
      <c r="F21" s="2">
        <f t="shared" si="3"/>
        <v>0</v>
      </c>
      <c r="G21" s="2">
        <f t="shared" si="4"/>
        <v>0</v>
      </c>
      <c r="I21" s="21"/>
      <c r="K21" s="21"/>
    </row>
    <row r="22" spans="1:11" ht="33.75" customHeight="1">
      <c r="A22" s="1" t="s">
        <v>25</v>
      </c>
      <c r="B22" s="14" t="s">
        <v>212</v>
      </c>
      <c r="C22" s="1">
        <v>20</v>
      </c>
      <c r="D22" s="2">
        <f t="shared" si="0"/>
        <v>0</v>
      </c>
      <c r="E22" s="23">
        <v>0</v>
      </c>
      <c r="F22" s="2">
        <f t="shared" si="3"/>
        <v>0</v>
      </c>
      <c r="G22" s="2">
        <f t="shared" si="4"/>
        <v>0</v>
      </c>
      <c r="I22" s="21"/>
      <c r="K22" s="21"/>
    </row>
    <row r="23" spans="1:11" ht="48" customHeight="1">
      <c r="A23" s="1" t="s">
        <v>26</v>
      </c>
      <c r="B23" s="14" t="s">
        <v>213</v>
      </c>
      <c r="C23" s="1">
        <v>11</v>
      </c>
      <c r="D23" s="2">
        <f t="shared" si="0"/>
        <v>0</v>
      </c>
      <c r="E23" s="23">
        <v>0</v>
      </c>
      <c r="F23" s="2">
        <f t="shared" si="3"/>
        <v>0</v>
      </c>
      <c r="G23" s="2">
        <f t="shared" si="4"/>
        <v>0</v>
      </c>
      <c r="I23" s="21"/>
      <c r="K23" s="21"/>
    </row>
    <row r="24" spans="1:11" ht="62.25" customHeight="1">
      <c r="A24" s="1" t="s">
        <v>27</v>
      </c>
      <c r="B24" s="13" t="s">
        <v>214</v>
      </c>
      <c r="C24" s="1">
        <v>13</v>
      </c>
      <c r="D24" s="2">
        <f>(E24/(1+23%))</f>
        <v>0</v>
      </c>
      <c r="E24" s="23">
        <v>0</v>
      </c>
      <c r="F24" s="2">
        <f>(C24*D24)</f>
        <v>0</v>
      </c>
      <c r="G24" s="2">
        <f>(C24*E24)</f>
        <v>0</v>
      </c>
      <c r="I24" s="21"/>
      <c r="K24" s="21"/>
    </row>
    <row r="25" spans="1:11" ht="62.25" customHeight="1">
      <c r="A25" s="1" t="s">
        <v>28</v>
      </c>
      <c r="B25" s="15" t="s">
        <v>215</v>
      </c>
      <c r="C25" s="1">
        <v>8</v>
      </c>
      <c r="D25" s="2">
        <f t="shared" si="0"/>
        <v>0</v>
      </c>
      <c r="E25" s="23">
        <v>0</v>
      </c>
      <c r="F25" s="2">
        <f t="shared" si="3"/>
        <v>0</v>
      </c>
      <c r="G25" s="2">
        <f t="shared" si="4"/>
        <v>0</v>
      </c>
      <c r="I25" s="21"/>
      <c r="K25" s="21"/>
    </row>
    <row r="26" spans="1:11" ht="107.25" customHeight="1">
      <c r="A26" s="1" t="s">
        <v>29</v>
      </c>
      <c r="B26" s="15" t="s">
        <v>216</v>
      </c>
      <c r="C26" s="1">
        <v>12</v>
      </c>
      <c r="D26" s="2">
        <f t="shared" si="0"/>
        <v>0</v>
      </c>
      <c r="E26" s="23">
        <v>0</v>
      </c>
      <c r="F26" s="2">
        <f t="shared" si="3"/>
        <v>0</v>
      </c>
      <c r="G26" s="2">
        <f t="shared" si="4"/>
        <v>0</v>
      </c>
      <c r="I26" s="21"/>
      <c r="K26" s="21"/>
    </row>
    <row r="27" spans="1:11" ht="77.25" customHeight="1">
      <c r="A27" s="1" t="s">
        <v>30</v>
      </c>
      <c r="B27" s="14" t="s">
        <v>217</v>
      </c>
      <c r="C27" s="1">
        <v>51</v>
      </c>
      <c r="D27" s="2">
        <f t="shared" si="0"/>
        <v>0</v>
      </c>
      <c r="E27" s="23">
        <v>0</v>
      </c>
      <c r="F27" s="2">
        <f t="shared" si="3"/>
        <v>0</v>
      </c>
      <c r="G27" s="2">
        <f t="shared" si="4"/>
        <v>0</v>
      </c>
      <c r="I27" s="21"/>
      <c r="K27" s="21"/>
    </row>
    <row r="28" spans="1:11" ht="95.25" customHeight="1">
      <c r="A28" s="1" t="s">
        <v>31</v>
      </c>
      <c r="B28" s="14" t="s">
        <v>218</v>
      </c>
      <c r="C28" s="1">
        <v>36</v>
      </c>
      <c r="D28" s="2">
        <f t="shared" si="0"/>
        <v>0</v>
      </c>
      <c r="E28" s="23">
        <v>0</v>
      </c>
      <c r="F28" s="2">
        <f t="shared" si="3"/>
        <v>0</v>
      </c>
      <c r="G28" s="2">
        <f t="shared" si="4"/>
        <v>0</v>
      </c>
      <c r="I28" s="21"/>
      <c r="K28" s="21"/>
    </row>
    <row r="29" spans="1:11" ht="33" customHeight="1">
      <c r="A29" s="1" t="s">
        <v>32</v>
      </c>
      <c r="B29" s="14" t="s">
        <v>219</v>
      </c>
      <c r="C29" s="1">
        <v>10</v>
      </c>
      <c r="D29" s="2">
        <f t="shared" si="0"/>
        <v>0</v>
      </c>
      <c r="E29" s="23">
        <v>0</v>
      </c>
      <c r="F29" s="2">
        <f t="shared" si="3"/>
        <v>0</v>
      </c>
      <c r="G29" s="2">
        <f t="shared" si="4"/>
        <v>0</v>
      </c>
      <c r="I29" s="21"/>
      <c r="K29" s="21"/>
    </row>
    <row r="30" spans="1:11" ht="76.5" customHeight="1">
      <c r="A30" s="1" t="s">
        <v>33</v>
      </c>
      <c r="B30" s="14" t="s">
        <v>220</v>
      </c>
      <c r="C30" s="1">
        <v>3</v>
      </c>
      <c r="D30" s="2">
        <f t="shared" si="0"/>
        <v>0</v>
      </c>
      <c r="E30" s="23">
        <v>0</v>
      </c>
      <c r="F30" s="2">
        <f t="shared" si="3"/>
        <v>0</v>
      </c>
      <c r="G30" s="2">
        <f t="shared" si="4"/>
        <v>0</v>
      </c>
      <c r="I30" s="21"/>
      <c r="K30" s="21"/>
    </row>
    <row r="31" spans="1:11" ht="95.25" customHeight="1">
      <c r="A31" s="1" t="s">
        <v>34</v>
      </c>
      <c r="B31" s="13" t="s">
        <v>221</v>
      </c>
      <c r="C31" s="1">
        <v>7</v>
      </c>
      <c r="D31" s="2">
        <f t="shared" si="0"/>
        <v>0</v>
      </c>
      <c r="E31" s="23">
        <v>0</v>
      </c>
      <c r="F31" s="2">
        <f t="shared" si="3"/>
        <v>0</v>
      </c>
      <c r="G31" s="2">
        <f t="shared" si="4"/>
        <v>0</v>
      </c>
      <c r="I31" s="21"/>
      <c r="K31" s="21"/>
    </row>
    <row r="32" spans="1:11" ht="65.25" customHeight="1">
      <c r="A32" s="1" t="s">
        <v>35</v>
      </c>
      <c r="B32" s="15" t="s">
        <v>222</v>
      </c>
      <c r="C32" s="1">
        <v>2</v>
      </c>
      <c r="D32" s="2">
        <f t="shared" si="0"/>
        <v>0</v>
      </c>
      <c r="E32" s="23">
        <v>0</v>
      </c>
      <c r="F32" s="2">
        <f t="shared" si="3"/>
        <v>0</v>
      </c>
      <c r="G32" s="2">
        <f t="shared" si="4"/>
        <v>0</v>
      </c>
      <c r="I32" s="21"/>
      <c r="K32" s="21"/>
    </row>
    <row r="33" spans="1:11" ht="17.25" customHeight="1">
      <c r="A33" s="1" t="s">
        <v>36</v>
      </c>
      <c r="B33" s="14" t="s">
        <v>223</v>
      </c>
      <c r="C33" s="1">
        <v>2</v>
      </c>
      <c r="D33" s="2">
        <f t="shared" si="0"/>
        <v>0</v>
      </c>
      <c r="E33" s="23">
        <v>0</v>
      </c>
      <c r="F33" s="2">
        <f t="shared" si="3"/>
        <v>0</v>
      </c>
      <c r="G33" s="2">
        <f t="shared" si="4"/>
        <v>0</v>
      </c>
      <c r="I33" s="21"/>
      <c r="K33" s="21"/>
    </row>
    <row r="34" spans="1:11" ht="18" customHeight="1">
      <c r="A34" s="1" t="s">
        <v>37</v>
      </c>
      <c r="B34" s="14" t="s">
        <v>224</v>
      </c>
      <c r="C34" s="1">
        <v>2</v>
      </c>
      <c r="D34" s="2">
        <f t="shared" si="0"/>
        <v>0</v>
      </c>
      <c r="E34" s="23">
        <v>0</v>
      </c>
      <c r="F34" s="2">
        <f t="shared" si="3"/>
        <v>0</v>
      </c>
      <c r="G34" s="2">
        <f t="shared" si="4"/>
        <v>0</v>
      </c>
      <c r="I34" s="21"/>
      <c r="K34" s="21"/>
    </row>
    <row r="35" spans="1:11" ht="15.75" customHeight="1">
      <c r="A35" s="1" t="s">
        <v>38</v>
      </c>
      <c r="B35" s="14" t="s">
        <v>225</v>
      </c>
      <c r="C35" s="1">
        <v>2</v>
      </c>
      <c r="D35" s="2">
        <f t="shared" si="0"/>
        <v>0</v>
      </c>
      <c r="E35" s="23">
        <v>0</v>
      </c>
      <c r="F35" s="2">
        <f t="shared" si="3"/>
        <v>0</v>
      </c>
      <c r="G35" s="2">
        <f t="shared" si="4"/>
        <v>0</v>
      </c>
      <c r="I35" s="21"/>
      <c r="K35" s="21"/>
    </row>
    <row r="36" spans="1:11" ht="17.25" customHeight="1">
      <c r="A36" s="1" t="s">
        <v>39</v>
      </c>
      <c r="B36" s="14" t="s">
        <v>226</v>
      </c>
      <c r="C36" s="1">
        <v>2</v>
      </c>
      <c r="D36" s="2">
        <f aca="true" t="shared" si="5" ref="D36:D67">(E36/(1+23%))</f>
        <v>0</v>
      </c>
      <c r="E36" s="23">
        <v>0</v>
      </c>
      <c r="F36" s="2">
        <f t="shared" si="3"/>
        <v>0</v>
      </c>
      <c r="G36" s="2">
        <f t="shared" si="4"/>
        <v>0</v>
      </c>
      <c r="I36" s="21"/>
      <c r="K36" s="21"/>
    </row>
    <row r="37" spans="1:11" ht="18" customHeight="1">
      <c r="A37" s="1" t="s">
        <v>40</v>
      </c>
      <c r="B37" s="14" t="s">
        <v>227</v>
      </c>
      <c r="C37" s="1">
        <v>2</v>
      </c>
      <c r="D37" s="2">
        <f t="shared" si="5"/>
        <v>0</v>
      </c>
      <c r="E37" s="23">
        <v>0</v>
      </c>
      <c r="F37" s="2">
        <f t="shared" si="3"/>
        <v>0</v>
      </c>
      <c r="G37" s="2">
        <f t="shared" si="4"/>
        <v>0</v>
      </c>
      <c r="I37" s="21"/>
      <c r="K37" s="21"/>
    </row>
    <row r="38" spans="1:11" ht="47.25" customHeight="1">
      <c r="A38" s="1" t="s">
        <v>41</v>
      </c>
      <c r="B38" s="14" t="s">
        <v>228</v>
      </c>
      <c r="C38" s="1">
        <v>11</v>
      </c>
      <c r="D38" s="2">
        <f t="shared" si="5"/>
        <v>0</v>
      </c>
      <c r="E38" s="23">
        <v>0</v>
      </c>
      <c r="F38" s="2">
        <f t="shared" si="3"/>
        <v>0</v>
      </c>
      <c r="G38" s="2">
        <f t="shared" si="4"/>
        <v>0</v>
      </c>
      <c r="I38" s="21"/>
      <c r="K38" s="21"/>
    </row>
    <row r="39" spans="1:11" ht="90" customHeight="1">
      <c r="A39" s="1" t="s">
        <v>42</v>
      </c>
      <c r="B39" s="13" t="s">
        <v>229</v>
      </c>
      <c r="C39" s="1">
        <v>2</v>
      </c>
      <c r="D39" s="2">
        <f t="shared" si="5"/>
        <v>0</v>
      </c>
      <c r="E39" s="23">
        <v>0</v>
      </c>
      <c r="F39" s="2">
        <f t="shared" si="3"/>
        <v>0</v>
      </c>
      <c r="G39" s="2">
        <f t="shared" si="4"/>
        <v>0</v>
      </c>
      <c r="I39" s="21"/>
      <c r="K39" s="21"/>
    </row>
    <row r="40" spans="1:11" ht="132.75" customHeight="1">
      <c r="A40" s="1" t="s">
        <v>43</v>
      </c>
      <c r="B40" s="15" t="s">
        <v>336</v>
      </c>
      <c r="C40" s="1">
        <v>2</v>
      </c>
      <c r="D40" s="2">
        <f t="shared" si="5"/>
        <v>0</v>
      </c>
      <c r="E40" s="23">
        <v>0</v>
      </c>
      <c r="F40" s="2">
        <f t="shared" si="3"/>
        <v>0</v>
      </c>
      <c r="G40" s="2">
        <f t="shared" si="4"/>
        <v>0</v>
      </c>
      <c r="I40" s="21"/>
      <c r="K40" s="21"/>
    </row>
    <row r="41" spans="1:11" ht="75" customHeight="1">
      <c r="A41" s="1" t="s">
        <v>44</v>
      </c>
      <c r="B41" s="13" t="s">
        <v>230</v>
      </c>
      <c r="C41" s="1">
        <v>8</v>
      </c>
      <c r="D41" s="2">
        <f t="shared" si="5"/>
        <v>0</v>
      </c>
      <c r="E41" s="23">
        <v>0</v>
      </c>
      <c r="F41" s="2">
        <f t="shared" si="3"/>
        <v>0</v>
      </c>
      <c r="G41" s="2">
        <f t="shared" si="4"/>
        <v>0</v>
      </c>
      <c r="I41" s="21"/>
      <c r="K41" s="21"/>
    </row>
    <row r="42" spans="1:11" ht="31.5" customHeight="1">
      <c r="A42" s="1" t="s">
        <v>45</v>
      </c>
      <c r="B42" s="14" t="s">
        <v>231</v>
      </c>
      <c r="C42" s="1">
        <v>16</v>
      </c>
      <c r="D42" s="2">
        <f t="shared" si="5"/>
        <v>0</v>
      </c>
      <c r="E42" s="23">
        <v>0</v>
      </c>
      <c r="F42" s="2">
        <f t="shared" si="3"/>
        <v>0</v>
      </c>
      <c r="G42" s="2">
        <f t="shared" si="4"/>
        <v>0</v>
      </c>
      <c r="I42" s="21"/>
      <c r="K42" s="21"/>
    </row>
    <row r="43" spans="1:11" ht="105.75" customHeight="1">
      <c r="A43" s="1" t="s">
        <v>46</v>
      </c>
      <c r="B43" s="13" t="s">
        <v>232</v>
      </c>
      <c r="C43" s="1">
        <v>8</v>
      </c>
      <c r="D43" s="2">
        <f t="shared" si="5"/>
        <v>0</v>
      </c>
      <c r="E43" s="23">
        <v>0</v>
      </c>
      <c r="F43" s="2">
        <f aca="true" t="shared" si="6" ref="F43:F74">(C43*D43)</f>
        <v>0</v>
      </c>
      <c r="G43" s="2">
        <f aca="true" t="shared" si="7" ref="G43:G74">(C43*E43)</f>
        <v>0</v>
      </c>
      <c r="I43" s="21"/>
      <c r="K43" s="21"/>
    </row>
    <row r="44" spans="1:11" ht="45" customHeight="1">
      <c r="A44" s="1" t="s">
        <v>47</v>
      </c>
      <c r="B44" s="14" t="s">
        <v>233</v>
      </c>
      <c r="C44" s="1">
        <v>3</v>
      </c>
      <c r="D44" s="2">
        <f t="shared" si="5"/>
        <v>0</v>
      </c>
      <c r="E44" s="23">
        <v>0</v>
      </c>
      <c r="F44" s="2">
        <f t="shared" si="6"/>
        <v>0</v>
      </c>
      <c r="G44" s="2">
        <f t="shared" si="7"/>
        <v>0</v>
      </c>
      <c r="I44" s="21"/>
      <c r="K44" s="21"/>
    </row>
    <row r="45" spans="1:11" ht="93" customHeight="1">
      <c r="A45" s="1" t="s">
        <v>48</v>
      </c>
      <c r="B45" s="13" t="s">
        <v>234</v>
      </c>
      <c r="C45" s="1">
        <v>1</v>
      </c>
      <c r="D45" s="2">
        <f t="shared" si="5"/>
        <v>0</v>
      </c>
      <c r="E45" s="23">
        <v>0</v>
      </c>
      <c r="F45" s="2">
        <f t="shared" si="6"/>
        <v>0</v>
      </c>
      <c r="G45" s="2">
        <f t="shared" si="7"/>
        <v>0</v>
      </c>
      <c r="I45" s="21"/>
      <c r="K45" s="21"/>
    </row>
    <row r="46" spans="1:11" ht="48" customHeight="1">
      <c r="A46" s="1" t="s">
        <v>49</v>
      </c>
      <c r="B46" s="15" t="s">
        <v>235</v>
      </c>
      <c r="C46" s="1">
        <v>5</v>
      </c>
      <c r="D46" s="2">
        <f t="shared" si="5"/>
        <v>0</v>
      </c>
      <c r="E46" s="23">
        <v>0</v>
      </c>
      <c r="F46" s="2">
        <f t="shared" si="6"/>
        <v>0</v>
      </c>
      <c r="G46" s="2">
        <f t="shared" si="7"/>
        <v>0</v>
      </c>
      <c r="I46" s="21"/>
      <c r="K46" s="21"/>
    </row>
    <row r="47" spans="1:11" ht="63.75" customHeight="1">
      <c r="A47" s="1" t="s">
        <v>50</v>
      </c>
      <c r="B47" s="15" t="s">
        <v>236</v>
      </c>
      <c r="C47" s="1">
        <v>5</v>
      </c>
      <c r="D47" s="2">
        <f t="shared" si="5"/>
        <v>0</v>
      </c>
      <c r="E47" s="23">
        <v>0</v>
      </c>
      <c r="F47" s="2">
        <f t="shared" si="6"/>
        <v>0</v>
      </c>
      <c r="G47" s="2">
        <f t="shared" si="7"/>
        <v>0</v>
      </c>
      <c r="I47" s="21"/>
      <c r="K47" s="21"/>
    </row>
    <row r="48" spans="1:11" ht="48" customHeight="1">
      <c r="A48" s="1" t="s">
        <v>51</v>
      </c>
      <c r="B48" s="15" t="s">
        <v>237</v>
      </c>
      <c r="C48" s="1">
        <v>5</v>
      </c>
      <c r="D48" s="2">
        <f t="shared" si="5"/>
        <v>0</v>
      </c>
      <c r="E48" s="23">
        <v>0</v>
      </c>
      <c r="F48" s="2">
        <f t="shared" si="6"/>
        <v>0</v>
      </c>
      <c r="G48" s="2">
        <f t="shared" si="7"/>
        <v>0</v>
      </c>
      <c r="I48" s="21"/>
      <c r="K48" s="21"/>
    </row>
    <row r="49" spans="1:11" ht="75">
      <c r="A49" s="1" t="s">
        <v>52</v>
      </c>
      <c r="B49" s="15" t="s">
        <v>238</v>
      </c>
      <c r="C49" s="1">
        <v>8</v>
      </c>
      <c r="D49" s="2">
        <f t="shared" si="5"/>
        <v>0</v>
      </c>
      <c r="E49" s="23">
        <v>0</v>
      </c>
      <c r="F49" s="2">
        <f t="shared" si="6"/>
        <v>0</v>
      </c>
      <c r="G49" s="2">
        <f t="shared" si="7"/>
        <v>0</v>
      </c>
      <c r="I49" s="21"/>
      <c r="K49" s="21"/>
    </row>
    <row r="50" spans="1:11" ht="105">
      <c r="A50" s="1" t="s">
        <v>53</v>
      </c>
      <c r="B50" s="15" t="s">
        <v>239</v>
      </c>
      <c r="C50" s="1">
        <v>5</v>
      </c>
      <c r="D50" s="2">
        <f t="shared" si="5"/>
        <v>0</v>
      </c>
      <c r="E50" s="23">
        <v>0</v>
      </c>
      <c r="F50" s="2">
        <f t="shared" si="6"/>
        <v>0</v>
      </c>
      <c r="G50" s="2">
        <f t="shared" si="7"/>
        <v>0</v>
      </c>
      <c r="I50" s="21"/>
      <c r="K50" s="21"/>
    </row>
    <row r="51" spans="1:11" ht="45">
      <c r="A51" s="1" t="s">
        <v>54</v>
      </c>
      <c r="B51" s="15" t="s">
        <v>337</v>
      </c>
      <c r="C51" s="1">
        <v>9</v>
      </c>
      <c r="D51" s="2">
        <f t="shared" si="5"/>
        <v>0</v>
      </c>
      <c r="E51" s="23">
        <v>0</v>
      </c>
      <c r="F51" s="2">
        <f t="shared" si="6"/>
        <v>0</v>
      </c>
      <c r="G51" s="2">
        <f t="shared" si="7"/>
        <v>0</v>
      </c>
      <c r="I51" s="21"/>
      <c r="K51" s="21"/>
    </row>
    <row r="52" spans="1:11" ht="45">
      <c r="A52" s="1" t="s">
        <v>55</v>
      </c>
      <c r="B52" s="15" t="s">
        <v>240</v>
      </c>
      <c r="C52" s="1">
        <v>9</v>
      </c>
      <c r="D52" s="2">
        <f>(E52/(1+23%))</f>
        <v>0</v>
      </c>
      <c r="E52" s="23">
        <v>0</v>
      </c>
      <c r="F52" s="2">
        <f>(C52*D52)</f>
        <v>0</v>
      </c>
      <c r="G52" s="2">
        <f>(C52*E52)</f>
        <v>0</v>
      </c>
      <c r="I52" s="21"/>
      <c r="K52" s="21"/>
    </row>
    <row r="53" spans="1:11" ht="75">
      <c r="A53" s="1" t="s">
        <v>56</v>
      </c>
      <c r="B53" s="15" t="s">
        <v>185</v>
      </c>
      <c r="C53" s="1">
        <v>9</v>
      </c>
      <c r="D53" s="2">
        <f>(E53/(1+23%))</f>
        <v>0</v>
      </c>
      <c r="E53" s="23">
        <v>0</v>
      </c>
      <c r="F53" s="2">
        <f>(C53*D53)</f>
        <v>0</v>
      </c>
      <c r="G53" s="2">
        <f>(C53*E53)</f>
        <v>0</v>
      </c>
      <c r="I53" s="21"/>
      <c r="K53" s="21"/>
    </row>
    <row r="54" spans="1:11" ht="33" customHeight="1">
      <c r="A54" s="1" t="s">
        <v>57</v>
      </c>
      <c r="B54" s="15" t="s">
        <v>241</v>
      </c>
      <c r="C54" s="1">
        <v>1</v>
      </c>
      <c r="D54" s="2">
        <f t="shared" si="5"/>
        <v>0</v>
      </c>
      <c r="E54" s="23">
        <v>0</v>
      </c>
      <c r="F54" s="2">
        <f t="shared" si="6"/>
        <v>0</v>
      </c>
      <c r="G54" s="2">
        <f t="shared" si="7"/>
        <v>0</v>
      </c>
      <c r="I54" s="21"/>
      <c r="K54" s="21"/>
    </row>
    <row r="55" spans="1:11" ht="15">
      <c r="A55" s="1" t="s">
        <v>58</v>
      </c>
      <c r="B55" s="15" t="s">
        <v>242</v>
      </c>
      <c r="C55" s="1">
        <v>8</v>
      </c>
      <c r="D55" s="2">
        <f t="shared" si="5"/>
        <v>0</v>
      </c>
      <c r="E55" s="23">
        <v>0</v>
      </c>
      <c r="F55" s="2">
        <f t="shared" si="6"/>
        <v>0</v>
      </c>
      <c r="G55" s="2">
        <f t="shared" si="7"/>
        <v>0</v>
      </c>
      <c r="I55" s="21"/>
      <c r="K55" s="21"/>
    </row>
    <row r="56" spans="1:11" ht="34.5" customHeight="1">
      <c r="A56" s="1" t="s">
        <v>59</v>
      </c>
      <c r="B56" s="15" t="s">
        <v>243</v>
      </c>
      <c r="C56" s="1">
        <v>1</v>
      </c>
      <c r="D56" s="2">
        <f t="shared" si="5"/>
        <v>0</v>
      </c>
      <c r="E56" s="23">
        <v>0</v>
      </c>
      <c r="F56" s="2">
        <f t="shared" si="6"/>
        <v>0</v>
      </c>
      <c r="G56" s="2">
        <f t="shared" si="7"/>
        <v>0</v>
      </c>
      <c r="I56" s="21"/>
      <c r="K56" s="21"/>
    </row>
    <row r="57" spans="1:11" ht="15">
      <c r="A57" s="1" t="s">
        <v>60</v>
      </c>
      <c r="B57" s="15" t="s">
        <v>244</v>
      </c>
      <c r="C57" s="1">
        <v>1</v>
      </c>
      <c r="D57" s="2">
        <f t="shared" si="5"/>
        <v>0</v>
      </c>
      <c r="E57" s="23">
        <v>0</v>
      </c>
      <c r="F57" s="2">
        <f t="shared" si="6"/>
        <v>0</v>
      </c>
      <c r="G57" s="2">
        <f t="shared" si="7"/>
        <v>0</v>
      </c>
      <c r="I57" s="21"/>
      <c r="K57" s="21"/>
    </row>
    <row r="58" spans="1:11" ht="78.75" customHeight="1">
      <c r="A58" s="1" t="s">
        <v>61</v>
      </c>
      <c r="B58" s="15" t="s">
        <v>245</v>
      </c>
      <c r="C58" s="1">
        <v>1</v>
      </c>
      <c r="D58" s="2">
        <f t="shared" si="5"/>
        <v>0</v>
      </c>
      <c r="E58" s="23">
        <v>0</v>
      </c>
      <c r="F58" s="2">
        <f t="shared" si="6"/>
        <v>0</v>
      </c>
      <c r="G58" s="2">
        <f t="shared" si="7"/>
        <v>0</v>
      </c>
      <c r="I58" s="21"/>
      <c r="K58" s="21"/>
    </row>
    <row r="59" spans="1:11" ht="90">
      <c r="A59" s="1" t="s">
        <v>62</v>
      </c>
      <c r="B59" s="15" t="s">
        <v>246</v>
      </c>
      <c r="C59" s="1">
        <v>1</v>
      </c>
      <c r="D59" s="2">
        <f t="shared" si="5"/>
        <v>0</v>
      </c>
      <c r="E59" s="23">
        <v>0</v>
      </c>
      <c r="F59" s="2">
        <f t="shared" si="6"/>
        <v>0</v>
      </c>
      <c r="G59" s="2">
        <f t="shared" si="7"/>
        <v>0</v>
      </c>
      <c r="I59" s="21"/>
      <c r="K59" s="21"/>
    </row>
    <row r="60" spans="1:11" ht="90">
      <c r="A60" s="1" t="s">
        <v>63</v>
      </c>
      <c r="B60" s="15" t="s">
        <v>247</v>
      </c>
      <c r="C60" s="1">
        <v>1</v>
      </c>
      <c r="D60" s="2">
        <f t="shared" si="5"/>
        <v>0</v>
      </c>
      <c r="E60" s="23">
        <v>0</v>
      </c>
      <c r="F60" s="2">
        <f t="shared" si="6"/>
        <v>0</v>
      </c>
      <c r="G60" s="2">
        <f t="shared" si="7"/>
        <v>0</v>
      </c>
      <c r="I60" s="21"/>
      <c r="K60" s="21"/>
    </row>
    <row r="61" spans="1:11" ht="60">
      <c r="A61" s="1" t="s">
        <v>64</v>
      </c>
      <c r="B61" s="15" t="s">
        <v>248</v>
      </c>
      <c r="C61" s="1">
        <v>1</v>
      </c>
      <c r="D61" s="2">
        <f t="shared" si="5"/>
        <v>0</v>
      </c>
      <c r="E61" s="23">
        <v>0</v>
      </c>
      <c r="F61" s="2">
        <f t="shared" si="6"/>
        <v>0</v>
      </c>
      <c r="G61" s="2">
        <f t="shared" si="7"/>
        <v>0</v>
      </c>
      <c r="I61" s="21"/>
      <c r="K61" s="21"/>
    </row>
    <row r="62" spans="1:11" ht="45">
      <c r="A62" s="1" t="s">
        <v>65</v>
      </c>
      <c r="B62" s="15" t="s">
        <v>249</v>
      </c>
      <c r="C62" s="1">
        <v>1</v>
      </c>
      <c r="D62" s="2">
        <f t="shared" si="5"/>
        <v>0</v>
      </c>
      <c r="E62" s="23">
        <v>0</v>
      </c>
      <c r="F62" s="2">
        <f t="shared" si="6"/>
        <v>0</v>
      </c>
      <c r="G62" s="2">
        <f t="shared" si="7"/>
        <v>0</v>
      </c>
      <c r="I62" s="21"/>
      <c r="K62" s="21"/>
    </row>
    <row r="63" spans="1:11" ht="30">
      <c r="A63" s="1" t="s">
        <v>66</v>
      </c>
      <c r="B63" s="15" t="s">
        <v>250</v>
      </c>
      <c r="C63" s="1">
        <v>1</v>
      </c>
      <c r="D63" s="2">
        <f t="shared" si="5"/>
        <v>0</v>
      </c>
      <c r="E63" s="23">
        <v>0</v>
      </c>
      <c r="F63" s="2">
        <f t="shared" si="6"/>
        <v>0</v>
      </c>
      <c r="G63" s="2">
        <f t="shared" si="7"/>
        <v>0</v>
      </c>
      <c r="I63" s="21"/>
      <c r="K63" s="21"/>
    </row>
    <row r="64" spans="1:11" ht="31.5" customHeight="1">
      <c r="A64" s="1" t="s">
        <v>67</v>
      </c>
      <c r="B64" s="15" t="s">
        <v>265</v>
      </c>
      <c r="C64" s="1">
        <v>2</v>
      </c>
      <c r="D64" s="2">
        <f t="shared" si="5"/>
        <v>0</v>
      </c>
      <c r="E64" s="23">
        <v>0</v>
      </c>
      <c r="F64" s="2">
        <f t="shared" si="6"/>
        <v>0</v>
      </c>
      <c r="G64" s="2">
        <f t="shared" si="7"/>
        <v>0</v>
      </c>
      <c r="I64" s="21"/>
      <c r="K64" s="21"/>
    </row>
    <row r="65" spans="1:11" ht="15">
      <c r="A65" s="1" t="s">
        <v>68</v>
      </c>
      <c r="B65" s="15" t="s">
        <v>251</v>
      </c>
      <c r="C65" s="1">
        <v>1</v>
      </c>
      <c r="D65" s="2">
        <f t="shared" si="5"/>
        <v>0</v>
      </c>
      <c r="E65" s="23">
        <v>0</v>
      </c>
      <c r="F65" s="2">
        <f t="shared" si="6"/>
        <v>0</v>
      </c>
      <c r="G65" s="2">
        <f t="shared" si="7"/>
        <v>0</v>
      </c>
      <c r="I65" s="21"/>
      <c r="K65" s="21"/>
    </row>
    <row r="66" spans="1:11" ht="15">
      <c r="A66" s="1" t="s">
        <v>69</v>
      </c>
      <c r="B66" s="15" t="s">
        <v>252</v>
      </c>
      <c r="C66" s="1">
        <v>1</v>
      </c>
      <c r="D66" s="2">
        <f>(E66/(1+23%))</f>
        <v>0</v>
      </c>
      <c r="E66" s="23">
        <v>0</v>
      </c>
      <c r="F66" s="2">
        <f>(C66*D66)</f>
        <v>0</v>
      </c>
      <c r="G66" s="2">
        <f>(C66*E66)</f>
        <v>0</v>
      </c>
      <c r="I66" s="21"/>
      <c r="K66" s="21"/>
    </row>
    <row r="67" spans="1:11" ht="15">
      <c r="A67" s="1" t="s">
        <v>70</v>
      </c>
      <c r="B67" s="15" t="s">
        <v>253</v>
      </c>
      <c r="C67" s="1">
        <v>1</v>
      </c>
      <c r="D67" s="2">
        <f t="shared" si="5"/>
        <v>0</v>
      </c>
      <c r="E67" s="23">
        <v>0</v>
      </c>
      <c r="F67" s="2">
        <f t="shared" si="6"/>
        <v>0</v>
      </c>
      <c r="G67" s="2">
        <f t="shared" si="7"/>
        <v>0</v>
      </c>
      <c r="I67" s="21"/>
      <c r="K67" s="21"/>
    </row>
    <row r="68" spans="1:11" ht="15">
      <c r="A68" s="1" t="s">
        <v>71</v>
      </c>
      <c r="B68" s="15" t="s">
        <v>254</v>
      </c>
      <c r="C68" s="1">
        <v>1</v>
      </c>
      <c r="D68" s="2">
        <f aca="true" t="shared" si="8" ref="D68:D79">(E68/(1+23%))</f>
        <v>0</v>
      </c>
      <c r="E68" s="23">
        <v>0</v>
      </c>
      <c r="F68" s="2">
        <f t="shared" si="6"/>
        <v>0</v>
      </c>
      <c r="G68" s="2">
        <f t="shared" si="7"/>
        <v>0</v>
      </c>
      <c r="I68" s="21"/>
      <c r="K68" s="21"/>
    </row>
    <row r="69" spans="1:11" ht="15">
      <c r="A69" s="1" t="s">
        <v>72</v>
      </c>
      <c r="B69" s="15" t="s">
        <v>255</v>
      </c>
      <c r="C69" s="1">
        <v>1</v>
      </c>
      <c r="D69" s="2">
        <f t="shared" si="8"/>
        <v>0</v>
      </c>
      <c r="E69" s="23">
        <v>0</v>
      </c>
      <c r="F69" s="2">
        <f t="shared" si="6"/>
        <v>0</v>
      </c>
      <c r="G69" s="2">
        <f t="shared" si="7"/>
        <v>0</v>
      </c>
      <c r="I69" s="21"/>
      <c r="K69" s="21"/>
    </row>
    <row r="70" spans="1:11" ht="45">
      <c r="A70" s="1" t="s">
        <v>73</v>
      </c>
      <c r="B70" s="15" t="s">
        <v>256</v>
      </c>
      <c r="C70" s="1">
        <v>1</v>
      </c>
      <c r="D70" s="2">
        <f t="shared" si="8"/>
        <v>0</v>
      </c>
      <c r="E70" s="23">
        <v>0</v>
      </c>
      <c r="F70" s="2">
        <f t="shared" si="6"/>
        <v>0</v>
      </c>
      <c r="G70" s="2">
        <f t="shared" si="7"/>
        <v>0</v>
      </c>
      <c r="I70" s="21"/>
      <c r="K70" s="21"/>
    </row>
    <row r="71" spans="1:11" ht="135" customHeight="1">
      <c r="A71" s="1" t="s">
        <v>74</v>
      </c>
      <c r="B71" s="15" t="s">
        <v>257</v>
      </c>
      <c r="C71" s="1">
        <v>1</v>
      </c>
      <c r="D71" s="2">
        <f t="shared" si="8"/>
        <v>0</v>
      </c>
      <c r="E71" s="23">
        <v>0</v>
      </c>
      <c r="F71" s="2">
        <f t="shared" si="6"/>
        <v>0</v>
      </c>
      <c r="G71" s="2">
        <f t="shared" si="7"/>
        <v>0</v>
      </c>
      <c r="I71" s="21"/>
      <c r="K71" s="21"/>
    </row>
    <row r="72" spans="1:11" ht="62.25" customHeight="1">
      <c r="A72" s="1" t="s">
        <v>75</v>
      </c>
      <c r="B72" s="15" t="s">
        <v>258</v>
      </c>
      <c r="C72" s="1">
        <v>2</v>
      </c>
      <c r="D72" s="2">
        <f t="shared" si="8"/>
        <v>0</v>
      </c>
      <c r="E72" s="23">
        <v>0</v>
      </c>
      <c r="F72" s="2">
        <f t="shared" si="6"/>
        <v>0</v>
      </c>
      <c r="G72" s="2">
        <f t="shared" si="7"/>
        <v>0</v>
      </c>
      <c r="I72" s="21"/>
      <c r="K72" s="21"/>
    </row>
    <row r="73" spans="1:11" ht="48" customHeight="1">
      <c r="A73" s="1" t="s">
        <v>76</v>
      </c>
      <c r="B73" s="15" t="s">
        <v>259</v>
      </c>
      <c r="C73" s="1">
        <v>2</v>
      </c>
      <c r="D73" s="2">
        <f t="shared" si="8"/>
        <v>0</v>
      </c>
      <c r="E73" s="23">
        <v>0</v>
      </c>
      <c r="F73" s="2">
        <f t="shared" si="6"/>
        <v>0</v>
      </c>
      <c r="G73" s="2">
        <f t="shared" si="7"/>
        <v>0</v>
      </c>
      <c r="I73" s="21"/>
      <c r="K73" s="21"/>
    </row>
    <row r="74" spans="1:11" ht="30">
      <c r="A74" s="1" t="s">
        <v>77</v>
      </c>
      <c r="B74" s="15" t="s">
        <v>260</v>
      </c>
      <c r="C74" s="1">
        <v>4</v>
      </c>
      <c r="D74" s="2">
        <f t="shared" si="8"/>
        <v>0</v>
      </c>
      <c r="E74" s="23">
        <v>0</v>
      </c>
      <c r="F74" s="2">
        <f t="shared" si="6"/>
        <v>0</v>
      </c>
      <c r="G74" s="2">
        <f t="shared" si="7"/>
        <v>0</v>
      </c>
      <c r="I74" s="21"/>
      <c r="K74" s="21"/>
    </row>
    <row r="75" spans="1:11" ht="15">
      <c r="A75" s="1" t="s">
        <v>78</v>
      </c>
      <c r="B75" s="15" t="s">
        <v>263</v>
      </c>
      <c r="C75" s="1">
        <v>1</v>
      </c>
      <c r="D75" s="2">
        <f t="shared" si="8"/>
        <v>0</v>
      </c>
      <c r="E75" s="23">
        <v>0</v>
      </c>
      <c r="F75" s="2">
        <f aca="true" t="shared" si="9" ref="F75:F80">(C75*D75)</f>
        <v>0</v>
      </c>
      <c r="G75" s="2">
        <f aca="true" t="shared" si="10" ref="G75:G80">(C75*E75)</f>
        <v>0</v>
      </c>
      <c r="I75" s="21"/>
      <c r="K75" s="21"/>
    </row>
    <row r="76" spans="1:11" ht="60">
      <c r="A76" s="1" t="s">
        <v>79</v>
      </c>
      <c r="B76" s="15" t="s">
        <v>264</v>
      </c>
      <c r="C76" s="1">
        <v>1</v>
      </c>
      <c r="D76" s="2">
        <f t="shared" si="8"/>
        <v>0</v>
      </c>
      <c r="E76" s="23">
        <v>0</v>
      </c>
      <c r="F76" s="2">
        <f t="shared" si="9"/>
        <v>0</v>
      </c>
      <c r="G76" s="2">
        <f t="shared" si="10"/>
        <v>0</v>
      </c>
      <c r="I76" s="21"/>
      <c r="K76" s="21"/>
    </row>
    <row r="77" spans="1:11" ht="30">
      <c r="A77" s="1" t="s">
        <v>80</v>
      </c>
      <c r="B77" s="15" t="s">
        <v>261</v>
      </c>
      <c r="C77" s="1">
        <v>1</v>
      </c>
      <c r="D77" s="2">
        <f t="shared" si="8"/>
        <v>0</v>
      </c>
      <c r="E77" s="23">
        <v>0</v>
      </c>
      <c r="F77" s="2">
        <f t="shared" si="9"/>
        <v>0</v>
      </c>
      <c r="G77" s="2">
        <f t="shared" si="10"/>
        <v>0</v>
      </c>
      <c r="I77" s="21"/>
      <c r="K77" s="21"/>
    </row>
    <row r="78" spans="1:11" ht="48.75" customHeight="1">
      <c r="A78" s="1" t="s">
        <v>81</v>
      </c>
      <c r="B78" s="15" t="s">
        <v>262</v>
      </c>
      <c r="C78" s="1">
        <v>1</v>
      </c>
      <c r="D78" s="2">
        <f t="shared" si="8"/>
        <v>0</v>
      </c>
      <c r="E78" s="23">
        <v>0</v>
      </c>
      <c r="F78" s="2">
        <f t="shared" si="9"/>
        <v>0</v>
      </c>
      <c r="G78" s="2">
        <f t="shared" si="10"/>
        <v>0</v>
      </c>
      <c r="I78" s="21"/>
      <c r="K78" s="21"/>
    </row>
    <row r="79" spans="1:11" ht="46.5" customHeight="1">
      <c r="A79" s="1" t="s">
        <v>82</v>
      </c>
      <c r="B79" s="15" t="s">
        <v>338</v>
      </c>
      <c r="C79" s="1">
        <v>10</v>
      </c>
      <c r="D79" s="2">
        <f t="shared" si="8"/>
        <v>0</v>
      </c>
      <c r="E79" s="23">
        <v>0</v>
      </c>
      <c r="F79" s="2">
        <f t="shared" si="9"/>
        <v>0</v>
      </c>
      <c r="G79" s="2">
        <f t="shared" si="10"/>
        <v>0</v>
      </c>
      <c r="I79" s="21"/>
      <c r="K79" s="21"/>
    </row>
    <row r="80" spans="1:11" ht="45">
      <c r="A80" s="1" t="s">
        <v>83</v>
      </c>
      <c r="B80" s="15" t="s">
        <v>269</v>
      </c>
      <c r="C80" s="1">
        <v>4</v>
      </c>
      <c r="D80" s="2">
        <f>(E80/(1+23%))</f>
        <v>0</v>
      </c>
      <c r="E80" s="23">
        <v>0</v>
      </c>
      <c r="F80" s="2">
        <f t="shared" si="9"/>
        <v>0</v>
      </c>
      <c r="G80" s="2">
        <f t="shared" si="10"/>
        <v>0</v>
      </c>
      <c r="I80" s="21"/>
      <c r="K80" s="21"/>
    </row>
    <row r="81" spans="1:11" ht="32.25" customHeight="1">
      <c r="A81" s="1" t="s">
        <v>84</v>
      </c>
      <c r="B81" s="15" t="s">
        <v>270</v>
      </c>
      <c r="C81" s="1">
        <v>4</v>
      </c>
      <c r="D81" s="2">
        <f aca="true" t="shared" si="11" ref="D81:D111">(E81/(1+23%))</f>
        <v>0</v>
      </c>
      <c r="E81" s="23">
        <v>0</v>
      </c>
      <c r="F81" s="2">
        <f aca="true" t="shared" si="12" ref="F81:F111">(C81*D81)</f>
        <v>0</v>
      </c>
      <c r="G81" s="2">
        <f aca="true" t="shared" si="13" ref="G81:G111">(C81*E81)</f>
        <v>0</v>
      </c>
      <c r="I81" s="21"/>
      <c r="K81" s="21"/>
    </row>
    <row r="82" spans="1:11" ht="38.25" customHeight="1">
      <c r="A82" s="1" t="s">
        <v>85</v>
      </c>
      <c r="B82" s="15" t="s">
        <v>271</v>
      </c>
      <c r="C82" s="1">
        <v>4</v>
      </c>
      <c r="D82" s="2">
        <f t="shared" si="11"/>
        <v>0</v>
      </c>
      <c r="E82" s="23">
        <v>0</v>
      </c>
      <c r="F82" s="2">
        <f t="shared" si="12"/>
        <v>0</v>
      </c>
      <c r="G82" s="2">
        <f t="shared" si="13"/>
        <v>0</v>
      </c>
      <c r="I82" s="21"/>
      <c r="K82" s="21"/>
    </row>
    <row r="83" spans="1:11" ht="63" customHeight="1">
      <c r="A83" s="1" t="s">
        <v>86</v>
      </c>
      <c r="B83" s="15" t="s">
        <v>272</v>
      </c>
      <c r="C83" s="1">
        <v>4</v>
      </c>
      <c r="D83" s="2">
        <f t="shared" si="11"/>
        <v>0</v>
      </c>
      <c r="E83" s="23">
        <v>0</v>
      </c>
      <c r="F83" s="2">
        <f t="shared" si="12"/>
        <v>0</v>
      </c>
      <c r="G83" s="2">
        <f t="shared" si="13"/>
        <v>0</v>
      </c>
      <c r="I83" s="21"/>
      <c r="K83" s="21"/>
    </row>
    <row r="84" spans="1:11" ht="30">
      <c r="A84" s="1" t="s">
        <v>87</v>
      </c>
      <c r="B84" s="15" t="s">
        <v>273</v>
      </c>
      <c r="C84" s="1">
        <v>4</v>
      </c>
      <c r="D84" s="2">
        <f t="shared" si="11"/>
        <v>0</v>
      </c>
      <c r="E84" s="23">
        <v>0</v>
      </c>
      <c r="F84" s="2">
        <f t="shared" si="12"/>
        <v>0</v>
      </c>
      <c r="G84" s="2">
        <f t="shared" si="13"/>
        <v>0</v>
      </c>
      <c r="I84" s="21"/>
      <c r="K84" s="21"/>
    </row>
    <row r="85" spans="1:11" ht="15">
      <c r="A85" s="1" t="s">
        <v>88</v>
      </c>
      <c r="B85" s="15" t="s">
        <v>274</v>
      </c>
      <c r="C85" s="1">
        <v>4</v>
      </c>
      <c r="D85" s="2">
        <f t="shared" si="11"/>
        <v>0</v>
      </c>
      <c r="E85" s="23">
        <v>0</v>
      </c>
      <c r="F85" s="2">
        <f t="shared" si="12"/>
        <v>0</v>
      </c>
      <c r="G85" s="2">
        <f t="shared" si="13"/>
        <v>0</v>
      </c>
      <c r="I85" s="21"/>
      <c r="K85" s="21"/>
    </row>
    <row r="86" spans="1:11" ht="32.25" customHeight="1">
      <c r="A86" s="1" t="s">
        <v>89</v>
      </c>
      <c r="B86" s="15" t="s">
        <v>275</v>
      </c>
      <c r="C86" s="1">
        <v>4</v>
      </c>
      <c r="D86" s="2">
        <f t="shared" si="11"/>
        <v>0</v>
      </c>
      <c r="E86" s="23">
        <v>0</v>
      </c>
      <c r="F86" s="2">
        <f t="shared" si="12"/>
        <v>0</v>
      </c>
      <c r="G86" s="2">
        <f t="shared" si="13"/>
        <v>0</v>
      </c>
      <c r="I86" s="21"/>
      <c r="K86" s="21"/>
    </row>
    <row r="87" spans="1:11" ht="45">
      <c r="A87" s="1" t="s">
        <v>90</v>
      </c>
      <c r="B87" s="15" t="s">
        <v>276</v>
      </c>
      <c r="C87" s="1">
        <v>4</v>
      </c>
      <c r="D87" s="2">
        <f t="shared" si="11"/>
        <v>0</v>
      </c>
      <c r="E87" s="23">
        <v>0</v>
      </c>
      <c r="F87" s="2">
        <f t="shared" si="12"/>
        <v>0</v>
      </c>
      <c r="G87" s="2">
        <f t="shared" si="13"/>
        <v>0</v>
      </c>
      <c r="I87" s="21"/>
      <c r="K87" s="21"/>
    </row>
    <row r="88" spans="1:11" ht="45">
      <c r="A88" s="1" t="s">
        <v>91</v>
      </c>
      <c r="B88" s="15" t="s">
        <v>277</v>
      </c>
      <c r="C88" s="1">
        <v>4</v>
      </c>
      <c r="D88" s="2">
        <f t="shared" si="11"/>
        <v>0</v>
      </c>
      <c r="E88" s="23">
        <v>0</v>
      </c>
      <c r="F88" s="2">
        <f t="shared" si="12"/>
        <v>0</v>
      </c>
      <c r="G88" s="2">
        <f t="shared" si="13"/>
        <v>0</v>
      </c>
      <c r="I88" s="21"/>
      <c r="K88" s="21"/>
    </row>
    <row r="89" spans="1:11" ht="105">
      <c r="A89" s="1" t="s">
        <v>92</v>
      </c>
      <c r="B89" s="15" t="s">
        <v>278</v>
      </c>
      <c r="C89" s="1">
        <v>4</v>
      </c>
      <c r="D89" s="2">
        <f t="shared" si="11"/>
        <v>0</v>
      </c>
      <c r="E89" s="23">
        <v>0</v>
      </c>
      <c r="F89" s="2">
        <f t="shared" si="12"/>
        <v>0</v>
      </c>
      <c r="G89" s="2">
        <f t="shared" si="13"/>
        <v>0</v>
      </c>
      <c r="I89" s="21"/>
      <c r="K89" s="21"/>
    </row>
    <row r="90" spans="1:11" ht="105">
      <c r="A90" s="1" t="s">
        <v>93</v>
      </c>
      <c r="B90" s="15" t="s">
        <v>279</v>
      </c>
      <c r="C90" s="1">
        <v>4</v>
      </c>
      <c r="D90" s="2">
        <f t="shared" si="11"/>
        <v>0</v>
      </c>
      <c r="E90" s="23">
        <v>0</v>
      </c>
      <c r="F90" s="2">
        <f t="shared" si="12"/>
        <v>0</v>
      </c>
      <c r="G90" s="2">
        <f t="shared" si="13"/>
        <v>0</v>
      </c>
      <c r="I90" s="21"/>
      <c r="K90" s="21"/>
    </row>
    <row r="91" spans="1:11" ht="46.5" customHeight="1">
      <c r="A91" s="1" t="s">
        <v>94</v>
      </c>
      <c r="B91" s="15" t="s">
        <v>281</v>
      </c>
      <c r="C91" s="1">
        <v>4</v>
      </c>
      <c r="D91" s="2">
        <f t="shared" si="11"/>
        <v>0</v>
      </c>
      <c r="E91" s="23">
        <v>0</v>
      </c>
      <c r="F91" s="2">
        <f t="shared" si="12"/>
        <v>0</v>
      </c>
      <c r="G91" s="2">
        <f t="shared" si="13"/>
        <v>0</v>
      </c>
      <c r="I91" s="21"/>
      <c r="K91" s="21"/>
    </row>
    <row r="92" spans="1:11" ht="90">
      <c r="A92" s="1" t="s">
        <v>95</v>
      </c>
      <c r="B92" s="15" t="s">
        <v>280</v>
      </c>
      <c r="C92" s="1">
        <v>4</v>
      </c>
      <c r="D92" s="2">
        <f t="shared" si="11"/>
        <v>0</v>
      </c>
      <c r="E92" s="23">
        <v>0</v>
      </c>
      <c r="F92" s="2">
        <f t="shared" si="12"/>
        <v>0</v>
      </c>
      <c r="G92" s="2">
        <f t="shared" si="13"/>
        <v>0</v>
      </c>
      <c r="I92" s="21"/>
      <c r="K92" s="21"/>
    </row>
    <row r="93" spans="1:11" ht="62.25" customHeight="1">
      <c r="A93" s="1" t="s">
        <v>96</v>
      </c>
      <c r="B93" s="15" t="s">
        <v>282</v>
      </c>
      <c r="C93" s="1">
        <v>4</v>
      </c>
      <c r="D93" s="2">
        <f t="shared" si="11"/>
        <v>0</v>
      </c>
      <c r="E93" s="23">
        <v>0</v>
      </c>
      <c r="F93" s="2">
        <f t="shared" si="12"/>
        <v>0</v>
      </c>
      <c r="G93" s="2">
        <f t="shared" si="13"/>
        <v>0</v>
      </c>
      <c r="I93" s="21"/>
      <c r="K93" s="21"/>
    </row>
    <row r="94" spans="1:11" ht="61.5" customHeight="1">
      <c r="A94" s="1" t="s">
        <v>97</v>
      </c>
      <c r="B94" s="15" t="s">
        <v>283</v>
      </c>
      <c r="C94" s="1">
        <v>4</v>
      </c>
      <c r="D94" s="2">
        <f>(E94/(1+23%))</f>
        <v>0</v>
      </c>
      <c r="E94" s="23">
        <v>0</v>
      </c>
      <c r="F94" s="2">
        <f>(C94*D94)</f>
        <v>0</v>
      </c>
      <c r="G94" s="2">
        <f>(C94*E94)</f>
        <v>0</v>
      </c>
      <c r="I94" s="21"/>
      <c r="K94" s="21"/>
    </row>
    <row r="95" spans="1:11" ht="60">
      <c r="A95" s="1" t="s">
        <v>98</v>
      </c>
      <c r="B95" s="15" t="s">
        <v>284</v>
      </c>
      <c r="C95" s="1">
        <v>4</v>
      </c>
      <c r="D95" s="2">
        <f t="shared" si="11"/>
        <v>0</v>
      </c>
      <c r="E95" s="23">
        <v>0</v>
      </c>
      <c r="F95" s="2">
        <f t="shared" si="12"/>
        <v>0</v>
      </c>
      <c r="G95" s="2">
        <f t="shared" si="13"/>
        <v>0</v>
      </c>
      <c r="I95" s="21"/>
      <c r="K95" s="21"/>
    </row>
    <row r="96" spans="1:11" ht="90.75" customHeight="1">
      <c r="A96" s="1" t="s">
        <v>99</v>
      </c>
      <c r="B96" s="15" t="s">
        <v>285</v>
      </c>
      <c r="C96" s="1">
        <v>4</v>
      </c>
      <c r="D96" s="2">
        <f t="shared" si="11"/>
        <v>0</v>
      </c>
      <c r="E96" s="23">
        <v>0</v>
      </c>
      <c r="F96" s="2">
        <f t="shared" si="12"/>
        <v>0</v>
      </c>
      <c r="G96" s="2">
        <f t="shared" si="13"/>
        <v>0</v>
      </c>
      <c r="I96" s="21"/>
      <c r="K96" s="21"/>
    </row>
    <row r="97" spans="1:11" ht="90">
      <c r="A97" s="1" t="s">
        <v>100</v>
      </c>
      <c r="B97" s="15" t="s">
        <v>286</v>
      </c>
      <c r="C97" s="1">
        <v>4</v>
      </c>
      <c r="D97" s="2">
        <f t="shared" si="11"/>
        <v>0</v>
      </c>
      <c r="E97" s="23">
        <v>0</v>
      </c>
      <c r="F97" s="2">
        <f t="shared" si="12"/>
        <v>0</v>
      </c>
      <c r="G97" s="2">
        <f t="shared" si="13"/>
        <v>0</v>
      </c>
      <c r="I97" s="21"/>
      <c r="K97" s="21"/>
    </row>
    <row r="98" spans="1:11" ht="47.25" customHeight="1">
      <c r="A98" s="1" t="s">
        <v>101</v>
      </c>
      <c r="B98" s="15" t="s">
        <v>287</v>
      </c>
      <c r="C98" s="1">
        <v>4</v>
      </c>
      <c r="D98" s="2">
        <f t="shared" si="11"/>
        <v>0</v>
      </c>
      <c r="E98" s="23">
        <v>0</v>
      </c>
      <c r="F98" s="2">
        <f t="shared" si="12"/>
        <v>0</v>
      </c>
      <c r="G98" s="2">
        <f t="shared" si="13"/>
        <v>0</v>
      </c>
      <c r="I98" s="21"/>
      <c r="K98" s="21"/>
    </row>
    <row r="99" spans="1:11" ht="75">
      <c r="A99" s="1" t="s">
        <v>102</v>
      </c>
      <c r="B99" s="15" t="s">
        <v>288</v>
      </c>
      <c r="C99" s="1">
        <v>4</v>
      </c>
      <c r="D99" s="2">
        <f t="shared" si="11"/>
        <v>0</v>
      </c>
      <c r="E99" s="23">
        <v>0</v>
      </c>
      <c r="F99" s="2">
        <f t="shared" si="12"/>
        <v>0</v>
      </c>
      <c r="G99" s="2">
        <f t="shared" si="13"/>
        <v>0</v>
      </c>
      <c r="I99" s="21"/>
      <c r="K99" s="21"/>
    </row>
    <row r="100" spans="1:11" ht="75">
      <c r="A100" s="1" t="s">
        <v>103</v>
      </c>
      <c r="B100" s="15" t="s">
        <v>289</v>
      </c>
      <c r="C100" s="1">
        <v>4</v>
      </c>
      <c r="D100" s="2">
        <f t="shared" si="11"/>
        <v>0</v>
      </c>
      <c r="E100" s="23">
        <v>0</v>
      </c>
      <c r="F100" s="2">
        <f t="shared" si="12"/>
        <v>0</v>
      </c>
      <c r="G100" s="2">
        <f t="shared" si="13"/>
        <v>0</v>
      </c>
      <c r="I100" s="21"/>
      <c r="K100" s="21"/>
    </row>
    <row r="101" spans="1:11" ht="190.5" customHeight="1">
      <c r="A101" s="1" t="s">
        <v>104</v>
      </c>
      <c r="B101" s="15" t="s">
        <v>290</v>
      </c>
      <c r="C101" s="1">
        <v>4</v>
      </c>
      <c r="D101" s="2">
        <f t="shared" si="11"/>
        <v>0</v>
      </c>
      <c r="E101" s="23">
        <v>0</v>
      </c>
      <c r="F101" s="2">
        <f t="shared" si="12"/>
        <v>0</v>
      </c>
      <c r="G101" s="2">
        <f t="shared" si="13"/>
        <v>0</v>
      </c>
      <c r="I101" s="21"/>
      <c r="K101" s="21"/>
    </row>
    <row r="102" spans="1:11" ht="48" customHeight="1">
      <c r="A102" s="1" t="s">
        <v>105</v>
      </c>
      <c r="B102" s="15" t="s">
        <v>291</v>
      </c>
      <c r="C102" s="1">
        <v>16</v>
      </c>
      <c r="D102" s="2">
        <f t="shared" si="11"/>
        <v>0</v>
      </c>
      <c r="E102" s="23">
        <v>0</v>
      </c>
      <c r="F102" s="2">
        <f t="shared" si="12"/>
        <v>0</v>
      </c>
      <c r="G102" s="2">
        <f t="shared" si="13"/>
        <v>0</v>
      </c>
      <c r="I102" s="21"/>
      <c r="K102" s="21"/>
    </row>
    <row r="103" spans="1:11" ht="45">
      <c r="A103" s="1" t="s">
        <v>106</v>
      </c>
      <c r="B103" s="15" t="s">
        <v>292</v>
      </c>
      <c r="C103" s="1">
        <v>4</v>
      </c>
      <c r="D103" s="2">
        <f t="shared" si="11"/>
        <v>0</v>
      </c>
      <c r="E103" s="23">
        <v>0</v>
      </c>
      <c r="F103" s="2">
        <f t="shared" si="12"/>
        <v>0</v>
      </c>
      <c r="G103" s="2">
        <f t="shared" si="13"/>
        <v>0</v>
      </c>
      <c r="I103" s="21"/>
      <c r="K103" s="21"/>
    </row>
    <row r="104" spans="1:11" ht="78.75" customHeight="1">
      <c r="A104" s="1" t="s">
        <v>107</v>
      </c>
      <c r="B104" s="15" t="s">
        <v>293</v>
      </c>
      <c r="C104" s="1">
        <v>4</v>
      </c>
      <c r="D104" s="2">
        <f t="shared" si="11"/>
        <v>0</v>
      </c>
      <c r="E104" s="23">
        <v>0</v>
      </c>
      <c r="F104" s="2">
        <f t="shared" si="12"/>
        <v>0</v>
      </c>
      <c r="G104" s="2">
        <f t="shared" si="13"/>
        <v>0</v>
      </c>
      <c r="I104" s="21"/>
      <c r="K104" s="21"/>
    </row>
    <row r="105" spans="1:11" ht="19.5" customHeight="1">
      <c r="A105" s="1" t="s">
        <v>108</v>
      </c>
      <c r="B105" s="15" t="s">
        <v>294</v>
      </c>
      <c r="C105" s="1">
        <v>16</v>
      </c>
      <c r="D105" s="2">
        <f t="shared" si="11"/>
        <v>0</v>
      </c>
      <c r="E105" s="23">
        <v>0</v>
      </c>
      <c r="F105" s="2">
        <f t="shared" si="12"/>
        <v>0</v>
      </c>
      <c r="G105" s="2">
        <f t="shared" si="13"/>
        <v>0</v>
      </c>
      <c r="I105" s="21"/>
      <c r="K105" s="21"/>
    </row>
    <row r="106" spans="1:11" ht="76.5" customHeight="1">
      <c r="A106" s="1" t="s">
        <v>109</v>
      </c>
      <c r="B106" s="15" t="s">
        <v>295</v>
      </c>
      <c r="C106" s="1">
        <v>4</v>
      </c>
      <c r="D106" s="2">
        <f t="shared" si="11"/>
        <v>0</v>
      </c>
      <c r="E106" s="23">
        <v>0</v>
      </c>
      <c r="F106" s="2">
        <f t="shared" si="12"/>
        <v>0</v>
      </c>
      <c r="G106" s="2">
        <f t="shared" si="13"/>
        <v>0</v>
      </c>
      <c r="I106" s="21"/>
      <c r="K106" s="21"/>
    </row>
    <row r="107" spans="1:11" ht="75">
      <c r="A107" s="1" t="s">
        <v>110</v>
      </c>
      <c r="B107" s="15" t="s">
        <v>296</v>
      </c>
      <c r="C107" s="1">
        <v>4</v>
      </c>
      <c r="D107" s="2">
        <f t="shared" si="11"/>
        <v>0</v>
      </c>
      <c r="E107" s="23">
        <v>0</v>
      </c>
      <c r="F107" s="2">
        <f t="shared" si="12"/>
        <v>0</v>
      </c>
      <c r="G107" s="2">
        <f t="shared" si="13"/>
        <v>0</v>
      </c>
      <c r="I107" s="21"/>
      <c r="K107" s="21"/>
    </row>
    <row r="108" spans="1:11" ht="62.25" customHeight="1">
      <c r="A108" s="1" t="s">
        <v>111</v>
      </c>
      <c r="B108" s="15" t="s">
        <v>297</v>
      </c>
      <c r="C108" s="1">
        <v>4</v>
      </c>
      <c r="D108" s="2">
        <f t="shared" si="11"/>
        <v>0</v>
      </c>
      <c r="E108" s="23">
        <v>0</v>
      </c>
      <c r="F108" s="2">
        <f t="shared" si="12"/>
        <v>0</v>
      </c>
      <c r="G108" s="2">
        <f t="shared" si="13"/>
        <v>0</v>
      </c>
      <c r="I108" s="21"/>
      <c r="K108" s="21"/>
    </row>
    <row r="109" spans="1:11" ht="75">
      <c r="A109" s="1" t="s">
        <v>112</v>
      </c>
      <c r="B109" s="15" t="s">
        <v>298</v>
      </c>
      <c r="C109" s="1">
        <v>4</v>
      </c>
      <c r="D109" s="2">
        <f t="shared" si="11"/>
        <v>0</v>
      </c>
      <c r="E109" s="23">
        <v>0</v>
      </c>
      <c r="F109" s="2">
        <f t="shared" si="12"/>
        <v>0</v>
      </c>
      <c r="G109" s="2">
        <f t="shared" si="13"/>
        <v>0</v>
      </c>
      <c r="I109" s="21"/>
      <c r="K109" s="21"/>
    </row>
    <row r="110" spans="1:11" ht="75">
      <c r="A110" s="1" t="s">
        <v>113</v>
      </c>
      <c r="B110" s="15" t="s">
        <v>299</v>
      </c>
      <c r="C110" s="1">
        <v>4</v>
      </c>
      <c r="D110" s="2">
        <f t="shared" si="11"/>
        <v>0</v>
      </c>
      <c r="E110" s="23">
        <v>0</v>
      </c>
      <c r="F110" s="2">
        <f t="shared" si="12"/>
        <v>0</v>
      </c>
      <c r="G110" s="2">
        <f t="shared" si="13"/>
        <v>0</v>
      </c>
      <c r="I110" s="21"/>
      <c r="K110" s="21"/>
    </row>
    <row r="111" spans="1:11" ht="61.5" customHeight="1">
      <c r="A111" s="1" t="s">
        <v>114</v>
      </c>
      <c r="B111" s="13" t="s">
        <v>300</v>
      </c>
      <c r="C111" s="1">
        <v>4</v>
      </c>
      <c r="D111" s="2">
        <f t="shared" si="11"/>
        <v>0</v>
      </c>
      <c r="E111" s="23">
        <v>0</v>
      </c>
      <c r="F111" s="2">
        <f t="shared" si="12"/>
        <v>0</v>
      </c>
      <c r="G111" s="2">
        <f t="shared" si="13"/>
        <v>0</v>
      </c>
      <c r="I111" s="21"/>
      <c r="K111" s="21"/>
    </row>
    <row r="112" spans="1:11" ht="45">
      <c r="A112" s="1" t="s">
        <v>115</v>
      </c>
      <c r="B112" s="15" t="s">
        <v>301</v>
      </c>
      <c r="C112" s="1">
        <v>16</v>
      </c>
      <c r="D112" s="2">
        <f>(E112/(1+23%))</f>
        <v>0</v>
      </c>
      <c r="E112" s="23">
        <v>0</v>
      </c>
      <c r="F112" s="2">
        <f>(C112*D112)</f>
        <v>0</v>
      </c>
      <c r="G112" s="2">
        <f>(C112*E112)</f>
        <v>0</v>
      </c>
      <c r="I112" s="21"/>
      <c r="K112" s="21"/>
    </row>
    <row r="113" spans="1:11" ht="285">
      <c r="A113" s="1" t="s">
        <v>116</v>
      </c>
      <c r="B113" s="15" t="s">
        <v>302</v>
      </c>
      <c r="C113" s="1">
        <v>4</v>
      </c>
      <c r="D113" s="2">
        <f>(E113/(1+23%))</f>
        <v>0</v>
      </c>
      <c r="E113" s="23">
        <v>0</v>
      </c>
      <c r="F113" s="2">
        <f>(C113*D113)</f>
        <v>0</v>
      </c>
      <c r="G113" s="2">
        <f>(C113*E113)</f>
        <v>0</v>
      </c>
      <c r="I113" s="21"/>
      <c r="K113" s="21"/>
    </row>
    <row r="114" spans="1:11" ht="60">
      <c r="A114" s="1" t="s">
        <v>117</v>
      </c>
      <c r="B114" s="15" t="s">
        <v>339</v>
      </c>
      <c r="C114" s="1">
        <v>1</v>
      </c>
      <c r="D114" s="2">
        <f>(E114/(1+23%))</f>
        <v>0</v>
      </c>
      <c r="E114" s="23">
        <v>0</v>
      </c>
      <c r="F114" s="2">
        <f>(C114*D114)</f>
        <v>0</v>
      </c>
      <c r="G114" s="2">
        <f>(C114*E114)</f>
        <v>0</v>
      </c>
      <c r="I114" s="21"/>
      <c r="K114" s="21"/>
    </row>
    <row r="115" spans="1:11" ht="90">
      <c r="A115" s="1" t="s">
        <v>118</v>
      </c>
      <c r="B115" s="15" t="s">
        <v>303</v>
      </c>
      <c r="C115" s="1">
        <v>1</v>
      </c>
      <c r="D115" s="2">
        <f aca="true" t="shared" si="14" ref="D115:D124">(E115/(1+23%))</f>
        <v>0</v>
      </c>
      <c r="E115" s="23">
        <v>0</v>
      </c>
      <c r="F115" s="2">
        <f aca="true" t="shared" si="15" ref="F115:F124">(C115*D115)</f>
        <v>0</v>
      </c>
      <c r="G115" s="2">
        <f aca="true" t="shared" si="16" ref="G115:G124">(C115*E115)</f>
        <v>0</v>
      </c>
      <c r="I115" s="21"/>
      <c r="K115" s="21"/>
    </row>
    <row r="116" spans="1:11" ht="30">
      <c r="A116" s="1" t="s">
        <v>119</v>
      </c>
      <c r="B116" s="15" t="s">
        <v>168</v>
      </c>
      <c r="C116" s="1">
        <v>1</v>
      </c>
      <c r="D116" s="2">
        <f>(E116/(1+23%))</f>
        <v>0</v>
      </c>
      <c r="E116" s="23">
        <v>0</v>
      </c>
      <c r="F116" s="2">
        <f>(C116*D116)</f>
        <v>0</v>
      </c>
      <c r="G116" s="2">
        <f>(C116*E116)</f>
        <v>0</v>
      </c>
      <c r="I116" s="21"/>
      <c r="K116" s="21"/>
    </row>
    <row r="117" spans="1:11" ht="30">
      <c r="A117" s="1" t="s">
        <v>120</v>
      </c>
      <c r="B117" s="15" t="s">
        <v>183</v>
      </c>
      <c r="C117" s="1">
        <v>1</v>
      </c>
      <c r="D117" s="2">
        <f>(E117/(1+23%))</f>
        <v>0</v>
      </c>
      <c r="E117" s="23">
        <v>0</v>
      </c>
      <c r="F117" s="2">
        <f>(C117*D117)</f>
        <v>0</v>
      </c>
      <c r="G117" s="2">
        <f>(C117*E117)</f>
        <v>0</v>
      </c>
      <c r="I117" s="21"/>
      <c r="K117" s="21"/>
    </row>
    <row r="118" spans="1:11" ht="15">
      <c r="A118" s="1" t="s">
        <v>121</v>
      </c>
      <c r="B118" s="15" t="s">
        <v>304</v>
      </c>
      <c r="C118" s="1">
        <v>1</v>
      </c>
      <c r="D118" s="2">
        <f t="shared" si="14"/>
        <v>0</v>
      </c>
      <c r="E118" s="23">
        <v>0</v>
      </c>
      <c r="F118" s="2">
        <f t="shared" si="15"/>
        <v>0</v>
      </c>
      <c r="G118" s="2">
        <f t="shared" si="16"/>
        <v>0</v>
      </c>
      <c r="I118" s="21"/>
      <c r="K118" s="21"/>
    </row>
    <row r="119" spans="1:11" ht="30">
      <c r="A119" s="1" t="s">
        <v>122</v>
      </c>
      <c r="B119" s="15" t="s">
        <v>305</v>
      </c>
      <c r="C119" s="1">
        <v>1</v>
      </c>
      <c r="D119" s="2">
        <f t="shared" si="14"/>
        <v>0</v>
      </c>
      <c r="E119" s="23">
        <v>0</v>
      </c>
      <c r="F119" s="2">
        <f t="shared" si="15"/>
        <v>0</v>
      </c>
      <c r="G119" s="2">
        <f t="shared" si="16"/>
        <v>0</v>
      </c>
      <c r="I119" s="21"/>
      <c r="K119" s="21"/>
    </row>
    <row r="120" spans="1:11" ht="15">
      <c r="A120" s="1" t="s">
        <v>123</v>
      </c>
      <c r="B120" s="15" t="s">
        <v>306</v>
      </c>
      <c r="C120" s="1">
        <v>1</v>
      </c>
      <c r="D120" s="2">
        <f t="shared" si="14"/>
        <v>0</v>
      </c>
      <c r="E120" s="23">
        <v>0</v>
      </c>
      <c r="F120" s="2">
        <f t="shared" si="15"/>
        <v>0</v>
      </c>
      <c r="G120" s="2">
        <f t="shared" si="16"/>
        <v>0</v>
      </c>
      <c r="I120" s="21"/>
      <c r="K120" s="21"/>
    </row>
    <row r="121" spans="1:11" ht="63" customHeight="1">
      <c r="A121" s="1" t="s">
        <v>124</v>
      </c>
      <c r="B121" s="15" t="s">
        <v>307</v>
      </c>
      <c r="C121" s="1">
        <v>1</v>
      </c>
      <c r="D121" s="2">
        <f t="shared" si="14"/>
        <v>0</v>
      </c>
      <c r="E121" s="23">
        <v>0</v>
      </c>
      <c r="F121" s="2">
        <f t="shared" si="15"/>
        <v>0</v>
      </c>
      <c r="G121" s="2">
        <f t="shared" si="16"/>
        <v>0</v>
      </c>
      <c r="I121" s="21"/>
      <c r="K121" s="21"/>
    </row>
    <row r="122" spans="1:11" ht="15">
      <c r="A122" s="1" t="s">
        <v>125</v>
      </c>
      <c r="B122" s="15" t="s">
        <v>308</v>
      </c>
      <c r="C122" s="1">
        <v>1</v>
      </c>
      <c r="D122" s="2">
        <f t="shared" si="14"/>
        <v>0</v>
      </c>
      <c r="E122" s="23">
        <v>0</v>
      </c>
      <c r="F122" s="2">
        <f t="shared" si="15"/>
        <v>0</v>
      </c>
      <c r="G122" s="2">
        <f t="shared" si="16"/>
        <v>0</v>
      </c>
      <c r="I122" s="21"/>
      <c r="K122" s="21"/>
    </row>
    <row r="123" spans="1:11" ht="15">
      <c r="A123" s="1" t="s">
        <v>126</v>
      </c>
      <c r="B123" s="15" t="s">
        <v>309</v>
      </c>
      <c r="C123" s="1">
        <v>1</v>
      </c>
      <c r="D123" s="2">
        <f t="shared" si="14"/>
        <v>0</v>
      </c>
      <c r="E123" s="23">
        <v>0</v>
      </c>
      <c r="F123" s="2">
        <f t="shared" si="15"/>
        <v>0</v>
      </c>
      <c r="G123" s="2">
        <f t="shared" si="16"/>
        <v>0</v>
      </c>
      <c r="I123" s="21"/>
      <c r="K123" s="21"/>
    </row>
    <row r="124" spans="1:11" ht="30">
      <c r="A124" s="1" t="s">
        <v>127</v>
      </c>
      <c r="B124" s="15" t="s">
        <v>310</v>
      </c>
      <c r="C124" s="1">
        <v>1</v>
      </c>
      <c r="D124" s="2">
        <f t="shared" si="14"/>
        <v>0</v>
      </c>
      <c r="E124" s="23">
        <v>0</v>
      </c>
      <c r="F124" s="2">
        <f t="shared" si="15"/>
        <v>0</v>
      </c>
      <c r="G124" s="2">
        <f t="shared" si="16"/>
        <v>0</v>
      </c>
      <c r="I124" s="21"/>
      <c r="K124" s="21"/>
    </row>
    <row r="125" spans="1:11" ht="15">
      <c r="A125" s="1" t="s">
        <v>128</v>
      </c>
      <c r="B125" s="15" t="s">
        <v>311</v>
      </c>
      <c r="C125" s="1">
        <v>1</v>
      </c>
      <c r="D125" s="2">
        <f aca="true" t="shared" si="17" ref="D125:D130">(E125/(1+23%))</f>
        <v>0</v>
      </c>
      <c r="E125" s="23">
        <v>0</v>
      </c>
      <c r="F125" s="2">
        <f aca="true" t="shared" si="18" ref="F125:F130">(C125*D125)</f>
        <v>0</v>
      </c>
      <c r="G125" s="2">
        <f aca="true" t="shared" si="19" ref="G125:G130">(C125*E125)</f>
        <v>0</v>
      </c>
      <c r="I125" s="21"/>
      <c r="K125" s="21"/>
    </row>
    <row r="126" spans="1:11" ht="15">
      <c r="A126" s="1" t="s">
        <v>129</v>
      </c>
      <c r="B126" s="15" t="s">
        <v>312</v>
      </c>
      <c r="C126" s="1">
        <v>1</v>
      </c>
      <c r="D126" s="2">
        <f t="shared" si="17"/>
        <v>0</v>
      </c>
      <c r="E126" s="23">
        <v>0</v>
      </c>
      <c r="F126" s="2">
        <f t="shared" si="18"/>
        <v>0</v>
      </c>
      <c r="G126" s="2">
        <f t="shared" si="19"/>
        <v>0</v>
      </c>
      <c r="I126" s="21"/>
      <c r="K126" s="21"/>
    </row>
    <row r="127" spans="1:11" ht="15">
      <c r="A127" s="1" t="s">
        <v>130</v>
      </c>
      <c r="B127" s="15" t="s">
        <v>313</v>
      </c>
      <c r="C127" s="1">
        <v>1</v>
      </c>
      <c r="D127" s="2">
        <f t="shared" si="17"/>
        <v>0</v>
      </c>
      <c r="E127" s="23">
        <v>0</v>
      </c>
      <c r="F127" s="2">
        <f t="shared" si="18"/>
        <v>0</v>
      </c>
      <c r="G127" s="2">
        <f t="shared" si="19"/>
        <v>0</v>
      </c>
      <c r="I127" s="21"/>
      <c r="K127" s="21"/>
    </row>
    <row r="128" spans="1:11" ht="32.25" customHeight="1">
      <c r="A128" s="1" t="s">
        <v>131</v>
      </c>
      <c r="B128" s="15" t="s">
        <v>314</v>
      </c>
      <c r="C128" s="1">
        <v>1</v>
      </c>
      <c r="D128" s="2">
        <f t="shared" si="17"/>
        <v>0</v>
      </c>
      <c r="E128" s="23">
        <v>0</v>
      </c>
      <c r="F128" s="2">
        <f t="shared" si="18"/>
        <v>0</v>
      </c>
      <c r="G128" s="2">
        <f t="shared" si="19"/>
        <v>0</v>
      </c>
      <c r="I128" s="21"/>
      <c r="K128" s="21"/>
    </row>
    <row r="129" spans="1:11" ht="90">
      <c r="A129" s="1" t="s">
        <v>132</v>
      </c>
      <c r="B129" s="15" t="s">
        <v>315</v>
      </c>
      <c r="C129" s="1">
        <v>1</v>
      </c>
      <c r="D129" s="2">
        <f t="shared" si="17"/>
        <v>0</v>
      </c>
      <c r="E129" s="23">
        <v>0</v>
      </c>
      <c r="F129" s="2">
        <f t="shared" si="18"/>
        <v>0</v>
      </c>
      <c r="G129" s="2">
        <f t="shared" si="19"/>
        <v>0</v>
      </c>
      <c r="I129" s="21"/>
      <c r="K129" s="21"/>
    </row>
    <row r="130" spans="1:11" ht="120">
      <c r="A130" s="1" t="s">
        <v>133</v>
      </c>
      <c r="B130" s="15" t="s">
        <v>316</v>
      </c>
      <c r="C130" s="1">
        <v>1</v>
      </c>
      <c r="D130" s="2">
        <f t="shared" si="17"/>
        <v>0</v>
      </c>
      <c r="E130" s="23">
        <v>0</v>
      </c>
      <c r="F130" s="2">
        <f t="shared" si="18"/>
        <v>0</v>
      </c>
      <c r="G130" s="2">
        <f t="shared" si="19"/>
        <v>0</v>
      </c>
      <c r="I130" s="21"/>
      <c r="K130" s="21"/>
    </row>
    <row r="131" spans="1:11" ht="135">
      <c r="A131" s="1" t="s">
        <v>134</v>
      </c>
      <c r="B131" s="15" t="s">
        <v>317</v>
      </c>
      <c r="C131" s="1">
        <v>1</v>
      </c>
      <c r="D131" s="2">
        <f>(E131/(1+23%))</f>
        <v>0</v>
      </c>
      <c r="E131" s="23">
        <v>0</v>
      </c>
      <c r="F131" s="2">
        <f>(C131*D131)</f>
        <v>0</v>
      </c>
      <c r="G131" s="2">
        <f>(C131*E131)</f>
        <v>0</v>
      </c>
      <c r="I131" s="21"/>
      <c r="K131" s="21"/>
    </row>
    <row r="132" spans="1:11" ht="30">
      <c r="A132" s="1" t="s">
        <v>135</v>
      </c>
      <c r="B132" s="15" t="s">
        <v>340</v>
      </c>
      <c r="C132" s="1">
        <v>1</v>
      </c>
      <c r="D132" s="2">
        <f>(E132/(1+23%))</f>
        <v>0</v>
      </c>
      <c r="E132" s="23">
        <v>0</v>
      </c>
      <c r="F132" s="2">
        <f>(C132*D132)</f>
        <v>0</v>
      </c>
      <c r="G132" s="2">
        <f>(C132*E132)</f>
        <v>0</v>
      </c>
      <c r="I132" s="21"/>
      <c r="K132" s="21"/>
    </row>
    <row r="133" spans="1:11" ht="195">
      <c r="A133" s="1" t="s">
        <v>136</v>
      </c>
      <c r="B133" s="13" t="s">
        <v>268</v>
      </c>
      <c r="C133" s="1">
        <v>4</v>
      </c>
      <c r="D133" s="2">
        <f aca="true" t="shared" si="20" ref="D133:D144">(E133/(1+23%))</f>
        <v>0</v>
      </c>
      <c r="E133" s="23">
        <v>0</v>
      </c>
      <c r="F133" s="2">
        <f aca="true" t="shared" si="21" ref="F133:F144">(C133*D133)</f>
        <v>0</v>
      </c>
      <c r="G133" s="2">
        <f aca="true" t="shared" si="22" ref="G133:G138">(C133*E133)</f>
        <v>0</v>
      </c>
      <c r="I133" s="21"/>
      <c r="K133" s="21"/>
    </row>
    <row r="134" spans="1:11" ht="78" customHeight="1">
      <c r="A134" s="1" t="s">
        <v>137</v>
      </c>
      <c r="B134" s="14" t="s">
        <v>182</v>
      </c>
      <c r="C134" s="1">
        <v>2</v>
      </c>
      <c r="D134" s="2">
        <f t="shared" si="20"/>
        <v>0</v>
      </c>
      <c r="E134" s="23">
        <v>0</v>
      </c>
      <c r="F134" s="2">
        <f t="shared" si="21"/>
        <v>0</v>
      </c>
      <c r="G134" s="2">
        <f t="shared" si="22"/>
        <v>0</v>
      </c>
      <c r="I134" s="21"/>
      <c r="K134" s="21"/>
    </row>
    <row r="135" spans="1:11" ht="45">
      <c r="A135" s="1" t="s">
        <v>138</v>
      </c>
      <c r="B135" s="14" t="s">
        <v>318</v>
      </c>
      <c r="C135" s="1">
        <v>25</v>
      </c>
      <c r="D135" s="2">
        <f t="shared" si="20"/>
        <v>0</v>
      </c>
      <c r="E135" s="23">
        <v>0</v>
      </c>
      <c r="F135" s="2">
        <f t="shared" si="21"/>
        <v>0</v>
      </c>
      <c r="G135" s="2">
        <f t="shared" si="22"/>
        <v>0</v>
      </c>
      <c r="I135" s="21"/>
      <c r="K135" s="21"/>
    </row>
    <row r="136" spans="1:11" ht="45">
      <c r="A136" s="1" t="s">
        <v>139</v>
      </c>
      <c r="B136" s="14" t="s">
        <v>319</v>
      </c>
      <c r="C136" s="1">
        <v>26</v>
      </c>
      <c r="D136" s="2">
        <f t="shared" si="20"/>
        <v>0</v>
      </c>
      <c r="E136" s="23">
        <v>0</v>
      </c>
      <c r="F136" s="2">
        <f t="shared" si="21"/>
        <v>0</v>
      </c>
      <c r="G136" s="2">
        <f t="shared" si="22"/>
        <v>0</v>
      </c>
      <c r="I136" s="21"/>
      <c r="K136" s="21"/>
    </row>
    <row r="137" spans="1:11" ht="75">
      <c r="A137" s="1" t="s">
        <v>140</v>
      </c>
      <c r="B137" s="13" t="s">
        <v>320</v>
      </c>
      <c r="C137" s="1">
        <v>21</v>
      </c>
      <c r="D137" s="2">
        <f t="shared" si="20"/>
        <v>0</v>
      </c>
      <c r="E137" s="23">
        <v>0</v>
      </c>
      <c r="F137" s="2">
        <f t="shared" si="21"/>
        <v>0</v>
      </c>
      <c r="G137" s="2">
        <f t="shared" si="22"/>
        <v>0</v>
      </c>
      <c r="I137" s="21"/>
      <c r="K137" s="21"/>
    </row>
    <row r="138" spans="1:11" ht="45">
      <c r="A138" s="1" t="s">
        <v>141</v>
      </c>
      <c r="B138" s="14" t="s">
        <v>321</v>
      </c>
      <c r="C138" s="1">
        <v>26</v>
      </c>
      <c r="D138" s="2">
        <f t="shared" si="20"/>
        <v>0</v>
      </c>
      <c r="E138" s="23">
        <v>0</v>
      </c>
      <c r="F138" s="2">
        <f t="shared" si="21"/>
        <v>0</v>
      </c>
      <c r="G138" s="2">
        <f t="shared" si="22"/>
        <v>0</v>
      </c>
      <c r="I138" s="21"/>
      <c r="K138" s="21"/>
    </row>
    <row r="139" spans="1:11" ht="45">
      <c r="A139" s="1" t="s">
        <v>142</v>
      </c>
      <c r="B139" s="14" t="s">
        <v>322</v>
      </c>
      <c r="C139" s="1">
        <v>23</v>
      </c>
      <c r="D139" s="2">
        <f>(E139/(1+23%))</f>
        <v>0</v>
      </c>
      <c r="E139" s="23">
        <v>0</v>
      </c>
      <c r="F139" s="2">
        <f>(C139*D139)</f>
        <v>0</v>
      </c>
      <c r="G139" s="2">
        <f aca="true" t="shared" si="23" ref="G139:G145">(C139*E139)</f>
        <v>0</v>
      </c>
      <c r="I139" s="21"/>
      <c r="K139" s="21"/>
    </row>
    <row r="140" spans="1:11" ht="32.25" customHeight="1">
      <c r="A140" s="1" t="s">
        <v>143</v>
      </c>
      <c r="B140" s="14" t="s">
        <v>326</v>
      </c>
      <c r="C140" s="1">
        <v>3</v>
      </c>
      <c r="D140" s="2">
        <f>(E140/(1+23%))</f>
        <v>0</v>
      </c>
      <c r="E140" s="23">
        <v>0</v>
      </c>
      <c r="F140" s="2">
        <f>(C140*D140)</f>
        <v>0</v>
      </c>
      <c r="G140" s="2">
        <f t="shared" si="23"/>
        <v>0</v>
      </c>
      <c r="I140" s="21"/>
      <c r="K140" s="21"/>
    </row>
    <row r="141" spans="1:11" ht="75">
      <c r="A141" s="1" t="s">
        <v>144</v>
      </c>
      <c r="B141" s="15" t="s">
        <v>323</v>
      </c>
      <c r="C141" s="1">
        <v>1</v>
      </c>
      <c r="D141" s="2">
        <f>(E141/(1+23%))</f>
        <v>0</v>
      </c>
      <c r="E141" s="23">
        <v>0</v>
      </c>
      <c r="F141" s="2">
        <f>(C141*D141)</f>
        <v>0</v>
      </c>
      <c r="G141" s="2">
        <f t="shared" si="23"/>
        <v>0</v>
      </c>
      <c r="I141" s="21"/>
      <c r="K141" s="21"/>
    </row>
    <row r="142" spans="1:11" ht="105" customHeight="1">
      <c r="A142" s="1" t="s">
        <v>145</v>
      </c>
      <c r="B142" s="14" t="s">
        <v>324</v>
      </c>
      <c r="C142" s="1">
        <v>1</v>
      </c>
      <c r="D142" s="2">
        <f t="shared" si="20"/>
        <v>0</v>
      </c>
      <c r="E142" s="23">
        <v>0</v>
      </c>
      <c r="F142" s="2">
        <f t="shared" si="21"/>
        <v>0</v>
      </c>
      <c r="G142" s="2">
        <f t="shared" si="23"/>
        <v>0</v>
      </c>
      <c r="I142" s="21"/>
      <c r="K142" s="21"/>
    </row>
    <row r="143" spans="1:11" ht="45">
      <c r="A143" s="1" t="s">
        <v>146</v>
      </c>
      <c r="B143" s="15" t="s">
        <v>325</v>
      </c>
      <c r="C143" s="1">
        <v>6</v>
      </c>
      <c r="D143" s="2">
        <f>(E143/(1+23%))</f>
        <v>0</v>
      </c>
      <c r="E143" s="23">
        <v>0</v>
      </c>
      <c r="F143" s="2">
        <f>(C143*D143)</f>
        <v>0</v>
      </c>
      <c r="G143" s="2">
        <f t="shared" si="23"/>
        <v>0</v>
      </c>
      <c r="I143" s="21"/>
      <c r="K143" s="21"/>
    </row>
    <row r="144" spans="1:11" ht="45">
      <c r="A144" s="1" t="s">
        <v>147</v>
      </c>
      <c r="B144" s="15" t="s">
        <v>267</v>
      </c>
      <c r="C144" s="1">
        <v>1</v>
      </c>
      <c r="D144" s="2">
        <f t="shared" si="20"/>
        <v>0</v>
      </c>
      <c r="E144" s="23">
        <v>0</v>
      </c>
      <c r="F144" s="2">
        <f t="shared" si="21"/>
        <v>0</v>
      </c>
      <c r="G144" s="2">
        <f t="shared" si="23"/>
        <v>0</v>
      </c>
      <c r="I144" s="21"/>
      <c r="K144" s="21"/>
    </row>
    <row r="145" spans="1:11" ht="30">
      <c r="A145" s="1" t="s">
        <v>148</v>
      </c>
      <c r="B145" s="15" t="s">
        <v>328</v>
      </c>
      <c r="C145" s="1">
        <v>1</v>
      </c>
      <c r="D145" s="2">
        <f>(E145/(1+23%))</f>
        <v>0</v>
      </c>
      <c r="E145" s="23">
        <v>0</v>
      </c>
      <c r="F145" s="2">
        <f>(C145*D145)</f>
        <v>0</v>
      </c>
      <c r="G145" s="2">
        <f t="shared" si="23"/>
        <v>0</v>
      </c>
      <c r="I145" s="21"/>
      <c r="K145" s="21"/>
    </row>
    <row r="146" spans="1:11" ht="26.25">
      <c r="A146" s="1" t="s">
        <v>149</v>
      </c>
      <c r="B146" s="20" t="s">
        <v>327</v>
      </c>
      <c r="C146" s="1">
        <v>1</v>
      </c>
      <c r="D146" s="2">
        <f aca="true" t="shared" si="24" ref="D146:D160">(E146/(1+23%))</f>
        <v>0</v>
      </c>
      <c r="E146" s="23">
        <v>0</v>
      </c>
      <c r="F146" s="2">
        <f aca="true" t="shared" si="25" ref="F146:F160">(C146*D146)</f>
        <v>0</v>
      </c>
      <c r="G146" s="2">
        <f aca="true" t="shared" si="26" ref="G146:G160">(C146*E146)</f>
        <v>0</v>
      </c>
      <c r="I146" s="21"/>
      <c r="K146" s="21"/>
    </row>
    <row r="147" spans="1:11" ht="30">
      <c r="A147" s="1" t="s">
        <v>150</v>
      </c>
      <c r="B147" s="15" t="s">
        <v>329</v>
      </c>
      <c r="C147" s="1">
        <v>1</v>
      </c>
      <c r="D147" s="2">
        <f t="shared" si="24"/>
        <v>0</v>
      </c>
      <c r="E147" s="23">
        <v>0</v>
      </c>
      <c r="F147" s="2">
        <f t="shared" si="25"/>
        <v>0</v>
      </c>
      <c r="G147" s="2">
        <f t="shared" si="26"/>
        <v>0</v>
      </c>
      <c r="I147" s="21"/>
      <c r="K147" s="21"/>
    </row>
    <row r="148" spans="1:11" ht="30">
      <c r="A148" s="1" t="s">
        <v>151</v>
      </c>
      <c r="B148" s="15" t="s">
        <v>330</v>
      </c>
      <c r="C148" s="1">
        <v>1</v>
      </c>
      <c r="D148" s="2">
        <f t="shared" si="24"/>
        <v>0</v>
      </c>
      <c r="E148" s="23">
        <v>0</v>
      </c>
      <c r="F148" s="2">
        <f t="shared" si="25"/>
        <v>0</v>
      </c>
      <c r="G148" s="2">
        <f t="shared" si="26"/>
        <v>0</v>
      </c>
      <c r="I148" s="21"/>
      <c r="K148" s="21"/>
    </row>
    <row r="149" spans="1:11" ht="30">
      <c r="A149" s="1" t="s">
        <v>152</v>
      </c>
      <c r="B149" s="15" t="s">
        <v>331</v>
      </c>
      <c r="C149" s="1">
        <v>1</v>
      </c>
      <c r="D149" s="2">
        <f t="shared" si="24"/>
        <v>0</v>
      </c>
      <c r="E149" s="23">
        <v>0</v>
      </c>
      <c r="F149" s="2">
        <f t="shared" si="25"/>
        <v>0</v>
      </c>
      <c r="G149" s="2">
        <f t="shared" si="26"/>
        <v>0</v>
      </c>
      <c r="I149" s="21"/>
      <c r="K149" s="21"/>
    </row>
    <row r="150" spans="1:11" ht="30">
      <c r="A150" s="1" t="s">
        <v>153</v>
      </c>
      <c r="B150" s="15" t="s">
        <v>332</v>
      </c>
      <c r="C150" s="1">
        <v>1</v>
      </c>
      <c r="D150" s="2">
        <f t="shared" si="24"/>
        <v>0</v>
      </c>
      <c r="E150" s="23">
        <v>0</v>
      </c>
      <c r="F150" s="2">
        <f t="shared" si="25"/>
        <v>0</v>
      </c>
      <c r="G150" s="2">
        <f t="shared" si="26"/>
        <v>0</v>
      </c>
      <c r="I150" s="21"/>
      <c r="K150" s="21"/>
    </row>
    <row r="151" spans="1:11" ht="18.75" customHeight="1">
      <c r="A151" s="1" t="s">
        <v>154</v>
      </c>
      <c r="B151" s="15" t="s">
        <v>341</v>
      </c>
      <c r="C151" s="1">
        <v>4</v>
      </c>
      <c r="D151" s="2">
        <f t="shared" si="24"/>
        <v>0</v>
      </c>
      <c r="E151" s="23">
        <v>0</v>
      </c>
      <c r="F151" s="2">
        <f t="shared" si="25"/>
        <v>0</v>
      </c>
      <c r="G151" s="2">
        <f t="shared" si="26"/>
        <v>0</v>
      </c>
      <c r="I151" s="21"/>
      <c r="K151" s="21"/>
    </row>
    <row r="152" spans="1:11" ht="30">
      <c r="A152" s="1" t="s">
        <v>155</v>
      </c>
      <c r="B152" s="15" t="s">
        <v>342</v>
      </c>
      <c r="C152" s="1">
        <v>1</v>
      </c>
      <c r="D152" s="2">
        <f t="shared" si="24"/>
        <v>0</v>
      </c>
      <c r="E152" s="23">
        <v>0</v>
      </c>
      <c r="F152" s="2">
        <f t="shared" si="25"/>
        <v>0</v>
      </c>
      <c r="G152" s="2">
        <f t="shared" si="26"/>
        <v>0</v>
      </c>
      <c r="I152" s="21"/>
      <c r="K152" s="21"/>
    </row>
    <row r="153" spans="1:11" ht="30">
      <c r="A153" s="1" t="s">
        <v>156</v>
      </c>
      <c r="B153" s="15" t="s">
        <v>343</v>
      </c>
      <c r="C153" s="1">
        <v>1</v>
      </c>
      <c r="D153" s="2">
        <f t="shared" si="24"/>
        <v>0</v>
      </c>
      <c r="E153" s="23">
        <v>0</v>
      </c>
      <c r="F153" s="2">
        <f t="shared" si="25"/>
        <v>0</v>
      </c>
      <c r="G153" s="2">
        <f t="shared" si="26"/>
        <v>0</v>
      </c>
      <c r="I153" s="21"/>
      <c r="K153" s="21"/>
    </row>
    <row r="154" spans="1:11" ht="30">
      <c r="A154" s="1" t="s">
        <v>157</v>
      </c>
      <c r="B154" s="15" t="s">
        <v>344</v>
      </c>
      <c r="C154" s="1">
        <v>1</v>
      </c>
      <c r="D154" s="2">
        <f t="shared" si="24"/>
        <v>0</v>
      </c>
      <c r="E154" s="23">
        <v>0</v>
      </c>
      <c r="F154" s="2">
        <f t="shared" si="25"/>
        <v>0</v>
      </c>
      <c r="G154" s="2">
        <f t="shared" si="26"/>
        <v>0</v>
      </c>
      <c r="I154" s="21"/>
      <c r="K154" s="21"/>
    </row>
    <row r="155" spans="1:11" ht="15">
      <c r="A155" s="1" t="s">
        <v>158</v>
      </c>
      <c r="B155" s="15" t="s">
        <v>345</v>
      </c>
      <c r="C155" s="1">
        <v>1</v>
      </c>
      <c r="D155" s="2">
        <f t="shared" si="24"/>
        <v>0</v>
      </c>
      <c r="E155" s="23">
        <v>0</v>
      </c>
      <c r="F155" s="2">
        <f t="shared" si="25"/>
        <v>0</v>
      </c>
      <c r="G155" s="2">
        <f t="shared" si="26"/>
        <v>0</v>
      </c>
      <c r="I155" s="21"/>
      <c r="K155" s="21"/>
    </row>
    <row r="156" spans="1:11" ht="30">
      <c r="A156" s="1" t="s">
        <v>159</v>
      </c>
      <c r="B156" s="15" t="s">
        <v>347</v>
      </c>
      <c r="C156" s="1">
        <v>1</v>
      </c>
      <c r="D156" s="2">
        <f t="shared" si="24"/>
        <v>0</v>
      </c>
      <c r="E156" s="23">
        <v>0</v>
      </c>
      <c r="F156" s="2">
        <f t="shared" si="25"/>
        <v>0</v>
      </c>
      <c r="G156" s="2">
        <f t="shared" si="26"/>
        <v>0</v>
      </c>
      <c r="I156" s="21"/>
      <c r="K156" s="21"/>
    </row>
    <row r="157" spans="1:11" ht="30">
      <c r="A157" s="1" t="s">
        <v>160</v>
      </c>
      <c r="B157" s="15" t="s">
        <v>346</v>
      </c>
      <c r="C157" s="1">
        <v>1</v>
      </c>
      <c r="D157" s="2">
        <f t="shared" si="24"/>
        <v>0</v>
      </c>
      <c r="E157" s="23">
        <v>0</v>
      </c>
      <c r="F157" s="2">
        <f t="shared" si="25"/>
        <v>0</v>
      </c>
      <c r="G157" s="2">
        <f t="shared" si="26"/>
        <v>0</v>
      </c>
      <c r="I157" s="21"/>
      <c r="K157" s="21"/>
    </row>
    <row r="158" spans="1:11" ht="15">
      <c r="A158" s="1" t="s">
        <v>161</v>
      </c>
      <c r="B158" s="15" t="s">
        <v>333</v>
      </c>
      <c r="C158" s="1">
        <v>1</v>
      </c>
      <c r="D158" s="2">
        <f t="shared" si="24"/>
        <v>0</v>
      </c>
      <c r="E158" s="23">
        <v>0</v>
      </c>
      <c r="F158" s="2">
        <f t="shared" si="25"/>
        <v>0</v>
      </c>
      <c r="G158" s="2">
        <f t="shared" si="26"/>
        <v>0</v>
      </c>
      <c r="I158" s="21"/>
      <c r="K158" s="21"/>
    </row>
    <row r="159" spans="1:11" ht="15">
      <c r="A159" s="1" t="s">
        <v>162</v>
      </c>
      <c r="B159" s="15" t="s">
        <v>335</v>
      </c>
      <c r="C159" s="1">
        <v>2</v>
      </c>
      <c r="D159" s="2">
        <f>(E159/(1+23%))</f>
        <v>0</v>
      </c>
      <c r="E159" s="23">
        <v>0</v>
      </c>
      <c r="F159" s="2">
        <f>(C159*D159)</f>
        <v>0</v>
      </c>
      <c r="G159" s="2">
        <f>(C159*E159)</f>
        <v>0</v>
      </c>
      <c r="I159" s="21"/>
      <c r="K159" s="21"/>
    </row>
    <row r="160" spans="1:11" ht="15">
      <c r="A160" s="1" t="s">
        <v>334</v>
      </c>
      <c r="B160" s="22" t="s">
        <v>348</v>
      </c>
      <c r="C160" s="1">
        <v>1</v>
      </c>
      <c r="D160" s="2">
        <f t="shared" si="24"/>
        <v>0</v>
      </c>
      <c r="E160" s="23">
        <v>0</v>
      </c>
      <c r="F160" s="2">
        <f t="shared" si="25"/>
        <v>0</v>
      </c>
      <c r="G160" s="2">
        <f t="shared" si="26"/>
        <v>0</v>
      </c>
      <c r="I160" s="21"/>
      <c r="K160" s="21"/>
    </row>
    <row r="161" spans="1:7" ht="15.75">
      <c r="A161" s="31" t="s">
        <v>193</v>
      </c>
      <c r="B161" s="32"/>
      <c r="C161" s="32"/>
      <c r="D161" s="32"/>
      <c r="E161" s="33"/>
      <c r="F161" s="18">
        <f>SUM(F5:F160)</f>
        <v>0</v>
      </c>
      <c r="G161" s="34">
        <f>SUM(G5:G160)</f>
        <v>0</v>
      </c>
    </row>
    <row r="162" spans="1:7" ht="15.75">
      <c r="A162" s="31" t="s">
        <v>192</v>
      </c>
      <c r="B162" s="32"/>
      <c r="C162" s="32"/>
      <c r="D162" s="32"/>
      <c r="E162" s="33"/>
      <c r="F162" s="19">
        <f>(F161*0.23)</f>
        <v>0</v>
      </c>
      <c r="G162" s="35"/>
    </row>
    <row r="164" ht="15">
      <c r="G164" s="6"/>
    </row>
  </sheetData>
  <sheetProtection/>
  <mergeCells count="7">
    <mergeCell ref="A162:E162"/>
    <mergeCell ref="G161:G162"/>
    <mergeCell ref="A161:E161"/>
    <mergeCell ref="A1:G1"/>
    <mergeCell ref="A3:G3"/>
    <mergeCell ref="F2:G2"/>
    <mergeCell ref="A2:E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4">
      <selection activeCell="A3" sqref="A3:G27"/>
    </sheetView>
  </sheetViews>
  <sheetFormatPr defaultColWidth="9.140625" defaultRowHeight="15"/>
  <cols>
    <col min="2" max="2" width="43.7109375" style="0" customWidth="1"/>
    <col min="3" max="3" width="5.7109375" style="0" customWidth="1"/>
    <col min="4" max="4" width="13.421875" style="0" customWidth="1"/>
    <col min="5" max="5" width="13.140625" style="0" customWidth="1"/>
    <col min="6" max="6" width="12.140625" style="0" customWidth="1"/>
    <col min="7" max="7" width="11.7109375" style="0" customWidth="1"/>
  </cols>
  <sheetData>
    <row r="1" spans="1:7" ht="21" customHeight="1">
      <c r="A1" s="44" t="s">
        <v>164</v>
      </c>
      <c r="B1" s="45"/>
      <c r="C1" s="45"/>
      <c r="D1" s="45"/>
      <c r="E1" s="45"/>
      <c r="F1" s="45"/>
      <c r="G1" s="45"/>
    </row>
    <row r="2" spans="1:7" ht="23.25" customHeight="1">
      <c r="A2" s="46" t="s">
        <v>166</v>
      </c>
      <c r="B2" s="46"/>
      <c r="C2" s="46"/>
      <c r="D2" s="46"/>
      <c r="E2" s="46"/>
      <c r="F2" s="46"/>
      <c r="G2" s="46"/>
    </row>
    <row r="3" spans="1:7" ht="15">
      <c r="A3" s="47" t="s">
        <v>165</v>
      </c>
      <c r="B3" s="48"/>
      <c r="C3" s="48"/>
      <c r="D3" s="48"/>
      <c r="E3" s="48"/>
      <c r="F3" s="48"/>
      <c r="G3" s="49"/>
    </row>
    <row r="4" spans="1:7" ht="65.25" customHeight="1">
      <c r="A4" s="11" t="s">
        <v>0</v>
      </c>
      <c r="B4" s="11" t="s">
        <v>1</v>
      </c>
      <c r="C4" s="11" t="s">
        <v>2</v>
      </c>
      <c r="D4" s="12" t="s">
        <v>10</v>
      </c>
      <c r="E4" s="12" t="s">
        <v>9</v>
      </c>
      <c r="F4" s="12" t="s">
        <v>11</v>
      </c>
      <c r="G4" s="12" t="s">
        <v>8</v>
      </c>
    </row>
    <row r="5" spans="1:7" ht="258.75" customHeight="1">
      <c r="A5" s="1" t="s">
        <v>3</v>
      </c>
      <c r="B5" s="13" t="s">
        <v>190</v>
      </c>
      <c r="C5" s="1">
        <v>10</v>
      </c>
      <c r="D5" s="2">
        <f aca="true" t="shared" si="0" ref="D5:D18">(E5/(1+23%))</f>
        <v>4877.967479674797</v>
      </c>
      <c r="E5" s="2">
        <v>5999.9</v>
      </c>
      <c r="F5" s="2">
        <f aca="true" t="shared" si="1" ref="F5:F16">(C5*D5)</f>
        <v>48779.67479674797</v>
      </c>
      <c r="G5" s="2">
        <f aca="true" t="shared" si="2" ref="G5:G16">(C5*E5)</f>
        <v>59999</v>
      </c>
    </row>
    <row r="6" spans="1:7" ht="80.25" customHeight="1">
      <c r="A6" s="1" t="s">
        <v>4</v>
      </c>
      <c r="B6" s="14" t="s">
        <v>182</v>
      </c>
      <c r="C6" s="1">
        <v>4</v>
      </c>
      <c r="D6" s="2">
        <f t="shared" si="0"/>
        <v>64.22764227642277</v>
      </c>
      <c r="E6" s="2">
        <v>79</v>
      </c>
      <c r="F6" s="2">
        <f t="shared" si="1"/>
        <v>256.9105691056911</v>
      </c>
      <c r="G6" s="2">
        <f t="shared" si="2"/>
        <v>316</v>
      </c>
    </row>
    <row r="7" spans="1:7" ht="66.75" customHeight="1">
      <c r="A7" s="1" t="s">
        <v>5</v>
      </c>
      <c r="B7" s="14" t="s">
        <v>169</v>
      </c>
      <c r="C7" s="1">
        <v>50</v>
      </c>
      <c r="D7" s="2">
        <f t="shared" si="0"/>
        <v>40.56910569105691</v>
      </c>
      <c r="E7" s="2">
        <v>49.9</v>
      </c>
      <c r="F7" s="2">
        <f t="shared" si="1"/>
        <v>2028.4552845528456</v>
      </c>
      <c r="G7" s="2">
        <f t="shared" si="2"/>
        <v>2495</v>
      </c>
    </row>
    <row r="8" spans="1:7" ht="62.25" customHeight="1">
      <c r="A8" s="1" t="s">
        <v>6</v>
      </c>
      <c r="B8" s="14" t="s">
        <v>170</v>
      </c>
      <c r="C8" s="1">
        <v>64</v>
      </c>
      <c r="D8" s="2">
        <f t="shared" si="0"/>
        <v>40.56910569105691</v>
      </c>
      <c r="E8" s="2">
        <v>49.9</v>
      </c>
      <c r="F8" s="2">
        <f t="shared" si="1"/>
        <v>2596.4227642276423</v>
      </c>
      <c r="G8" s="2">
        <f t="shared" si="2"/>
        <v>3193.6</v>
      </c>
    </row>
    <row r="9" spans="1:7" ht="108.75" customHeight="1">
      <c r="A9" s="1" t="s">
        <v>7</v>
      </c>
      <c r="B9" s="13" t="s">
        <v>171</v>
      </c>
      <c r="C9" s="1">
        <v>42</v>
      </c>
      <c r="D9" s="2">
        <f t="shared" si="0"/>
        <v>53.57723577235773</v>
      </c>
      <c r="E9" s="2">
        <v>65.9</v>
      </c>
      <c r="F9" s="2">
        <f t="shared" si="1"/>
        <v>2250.2439024390246</v>
      </c>
      <c r="G9" s="2">
        <f t="shared" si="2"/>
        <v>2767.8</v>
      </c>
    </row>
    <row r="10" spans="1:7" ht="62.25" customHeight="1">
      <c r="A10" s="1" t="s">
        <v>13</v>
      </c>
      <c r="B10" s="14" t="s">
        <v>172</v>
      </c>
      <c r="C10" s="1">
        <v>22</v>
      </c>
      <c r="D10" s="2">
        <f t="shared" si="0"/>
        <v>73.08943089430895</v>
      </c>
      <c r="E10" s="2">
        <v>89.9</v>
      </c>
      <c r="F10" s="2">
        <f t="shared" si="1"/>
        <v>1607.9674796747968</v>
      </c>
      <c r="G10" s="2">
        <f t="shared" si="2"/>
        <v>1977.8000000000002</v>
      </c>
    </row>
    <row r="11" spans="1:7" ht="64.5" customHeight="1">
      <c r="A11" s="1" t="s">
        <v>14</v>
      </c>
      <c r="B11" s="14" t="s">
        <v>173</v>
      </c>
      <c r="C11" s="1">
        <v>61</v>
      </c>
      <c r="D11" s="2">
        <f>(E11/(1+23%))</f>
        <v>81.28455284552847</v>
      </c>
      <c r="E11" s="2">
        <v>99.98</v>
      </c>
      <c r="F11" s="2">
        <f>(C11*D11)</f>
        <v>4958.357723577236</v>
      </c>
      <c r="G11" s="2">
        <f>(C11*E11)</f>
        <v>6098.780000000001</v>
      </c>
    </row>
    <row r="12" spans="1:7" ht="95.25" customHeight="1">
      <c r="A12" s="1" t="s">
        <v>15</v>
      </c>
      <c r="B12" s="15" t="s">
        <v>188</v>
      </c>
      <c r="C12" s="1">
        <v>1</v>
      </c>
      <c r="D12" s="2">
        <f>(E12/(1+23%))</f>
        <v>227.56097560975607</v>
      </c>
      <c r="E12" s="2">
        <v>279.9</v>
      </c>
      <c r="F12" s="2">
        <f>(C12*D12)</f>
        <v>227.56097560975607</v>
      </c>
      <c r="G12" s="2">
        <f>(C12*E12)</f>
        <v>279.9</v>
      </c>
    </row>
    <row r="13" spans="1:9" ht="151.5" customHeight="1">
      <c r="A13" s="1" t="s">
        <v>16</v>
      </c>
      <c r="B13" s="14" t="s">
        <v>189</v>
      </c>
      <c r="C13" s="1">
        <v>1</v>
      </c>
      <c r="D13" s="2">
        <f t="shared" si="0"/>
        <v>7772.276422764227</v>
      </c>
      <c r="E13" s="2">
        <v>9559.9</v>
      </c>
      <c r="F13" s="2">
        <f t="shared" si="1"/>
        <v>7772.276422764227</v>
      </c>
      <c r="G13" s="2">
        <f t="shared" si="2"/>
        <v>9559.9</v>
      </c>
      <c r="I13" s="6"/>
    </row>
    <row r="14" spans="1:7" ht="168.75" customHeight="1">
      <c r="A14" s="1" t="s">
        <v>17</v>
      </c>
      <c r="B14" s="13" t="s">
        <v>174</v>
      </c>
      <c r="C14" s="1">
        <v>1</v>
      </c>
      <c r="D14" s="2">
        <f t="shared" si="0"/>
        <v>6855</v>
      </c>
      <c r="E14" s="2">
        <v>8431.65</v>
      </c>
      <c r="F14" s="2">
        <f t="shared" si="1"/>
        <v>6855</v>
      </c>
      <c r="G14" s="2">
        <f t="shared" si="2"/>
        <v>8431.65</v>
      </c>
    </row>
    <row r="15" spans="1:7" ht="75.75" customHeight="1">
      <c r="A15" s="1" t="s">
        <v>18</v>
      </c>
      <c r="B15" s="15" t="s">
        <v>184</v>
      </c>
      <c r="C15" s="1">
        <v>3</v>
      </c>
      <c r="D15" s="2">
        <f t="shared" si="0"/>
        <v>357.6422764227642</v>
      </c>
      <c r="E15" s="2">
        <v>439.9</v>
      </c>
      <c r="F15" s="2">
        <f t="shared" si="1"/>
        <v>1072.9268292682927</v>
      </c>
      <c r="G15" s="2">
        <f t="shared" si="2"/>
        <v>1319.6999999999998</v>
      </c>
    </row>
    <row r="16" spans="1:7" ht="120">
      <c r="A16" s="1" t="s">
        <v>19</v>
      </c>
      <c r="B16" s="15" t="s">
        <v>175</v>
      </c>
      <c r="C16" s="1">
        <v>8</v>
      </c>
      <c r="D16" s="2">
        <f t="shared" si="0"/>
        <v>202.4390243902439</v>
      </c>
      <c r="E16" s="2">
        <v>249</v>
      </c>
      <c r="F16" s="2">
        <f t="shared" si="1"/>
        <v>1619.5121951219512</v>
      </c>
      <c r="G16" s="2">
        <f t="shared" si="2"/>
        <v>1992</v>
      </c>
    </row>
    <row r="17" spans="1:7" ht="60">
      <c r="A17" s="1" t="s">
        <v>20</v>
      </c>
      <c r="B17" s="15" t="s">
        <v>176</v>
      </c>
      <c r="C17" s="1">
        <v>1</v>
      </c>
      <c r="D17" s="2">
        <f t="shared" si="0"/>
        <v>536.5040650406504</v>
      </c>
      <c r="E17" s="2">
        <v>659.9</v>
      </c>
      <c r="F17" s="2">
        <f aca="true" t="shared" si="3" ref="F17:F25">(C17*D17)</f>
        <v>536.5040650406504</v>
      </c>
      <c r="G17" s="2">
        <f aca="true" t="shared" si="4" ref="G17:G25">(C17*E17)</f>
        <v>659.9</v>
      </c>
    </row>
    <row r="18" spans="1:7" ht="67.5" customHeight="1">
      <c r="A18" s="1" t="s">
        <v>21</v>
      </c>
      <c r="B18" s="15" t="s">
        <v>177</v>
      </c>
      <c r="C18" s="1">
        <v>3</v>
      </c>
      <c r="D18" s="2">
        <f t="shared" si="0"/>
        <v>2316.2601626016262</v>
      </c>
      <c r="E18" s="2">
        <v>2849</v>
      </c>
      <c r="F18" s="2">
        <f t="shared" si="3"/>
        <v>6948.780487804879</v>
      </c>
      <c r="G18" s="2">
        <f t="shared" si="4"/>
        <v>8547</v>
      </c>
    </row>
    <row r="19" spans="1:7" ht="35.25" customHeight="1">
      <c r="A19" s="1" t="s">
        <v>22</v>
      </c>
      <c r="B19" s="15" t="s">
        <v>186</v>
      </c>
      <c r="C19" s="1">
        <v>1</v>
      </c>
      <c r="D19" s="2">
        <f aca="true" t="shared" si="5" ref="D19:D25">(E19/(1+23%))</f>
        <v>12195.121951219513</v>
      </c>
      <c r="E19" s="2">
        <v>15000</v>
      </c>
      <c r="F19" s="2">
        <f t="shared" si="3"/>
        <v>12195.121951219513</v>
      </c>
      <c r="G19" s="2">
        <f t="shared" si="4"/>
        <v>15000</v>
      </c>
    </row>
    <row r="20" spans="1:7" ht="48.75" customHeight="1">
      <c r="A20" s="1" t="s">
        <v>23</v>
      </c>
      <c r="B20" s="15" t="s">
        <v>179</v>
      </c>
      <c r="C20" s="1">
        <v>1</v>
      </c>
      <c r="D20" s="2">
        <f t="shared" si="5"/>
        <v>6097.5609756097565</v>
      </c>
      <c r="E20" s="2">
        <v>7500</v>
      </c>
      <c r="F20" s="2">
        <f t="shared" si="3"/>
        <v>6097.5609756097565</v>
      </c>
      <c r="G20" s="2">
        <f t="shared" si="4"/>
        <v>7500</v>
      </c>
    </row>
    <row r="21" spans="1:7" ht="45">
      <c r="A21" s="1" t="s">
        <v>24</v>
      </c>
      <c r="B21" s="15" t="s">
        <v>178</v>
      </c>
      <c r="C21" s="1">
        <v>1</v>
      </c>
      <c r="D21" s="2">
        <f t="shared" si="5"/>
        <v>10000</v>
      </c>
      <c r="E21" s="2">
        <v>12300</v>
      </c>
      <c r="F21" s="2">
        <f t="shared" si="3"/>
        <v>10000</v>
      </c>
      <c r="G21" s="2">
        <f t="shared" si="4"/>
        <v>12300</v>
      </c>
    </row>
    <row r="22" spans="1:7" ht="45">
      <c r="A22" s="1" t="s">
        <v>25</v>
      </c>
      <c r="B22" s="15" t="s">
        <v>180</v>
      </c>
      <c r="C22" s="1">
        <v>1</v>
      </c>
      <c r="D22" s="2">
        <f t="shared" si="5"/>
        <v>9349.59349593496</v>
      </c>
      <c r="E22" s="2">
        <v>11500</v>
      </c>
      <c r="F22" s="2">
        <f t="shared" si="3"/>
        <v>9349.59349593496</v>
      </c>
      <c r="G22" s="2">
        <f t="shared" si="4"/>
        <v>11500</v>
      </c>
    </row>
    <row r="23" spans="1:7" ht="45">
      <c r="A23" s="1" t="s">
        <v>26</v>
      </c>
      <c r="B23" s="15" t="s">
        <v>167</v>
      </c>
      <c r="C23" s="1">
        <v>28</v>
      </c>
      <c r="D23" s="2">
        <f t="shared" si="5"/>
        <v>46.951219512195124</v>
      </c>
      <c r="E23" s="2">
        <v>57.75</v>
      </c>
      <c r="F23" s="2">
        <f t="shared" si="3"/>
        <v>1314.6341463414635</v>
      </c>
      <c r="G23" s="2">
        <f t="shared" si="4"/>
        <v>1617</v>
      </c>
    </row>
    <row r="24" spans="1:7" ht="48" customHeight="1">
      <c r="A24" s="1" t="s">
        <v>27</v>
      </c>
      <c r="B24" s="15" t="s">
        <v>181</v>
      </c>
      <c r="C24" s="1">
        <v>1</v>
      </c>
      <c r="D24" s="2">
        <f t="shared" si="5"/>
        <v>3780.487804878049</v>
      </c>
      <c r="E24" s="2">
        <v>4650</v>
      </c>
      <c r="F24" s="2">
        <f t="shared" si="3"/>
        <v>3780.487804878049</v>
      </c>
      <c r="G24" s="2">
        <f t="shared" si="4"/>
        <v>4650</v>
      </c>
    </row>
    <row r="25" spans="1:7" ht="198.75" customHeight="1">
      <c r="A25" s="1" t="s">
        <v>28</v>
      </c>
      <c r="B25" s="15" t="s">
        <v>187</v>
      </c>
      <c r="C25" s="1">
        <v>1</v>
      </c>
      <c r="D25" s="2">
        <f t="shared" si="5"/>
        <v>3251.951219512195</v>
      </c>
      <c r="E25" s="2">
        <v>3999.9</v>
      </c>
      <c r="F25" s="2">
        <f t="shared" si="3"/>
        <v>3251.951219512195</v>
      </c>
      <c r="G25" s="2">
        <f t="shared" si="4"/>
        <v>3999.9</v>
      </c>
    </row>
    <row r="26" spans="1:7" ht="15">
      <c r="A26" s="3"/>
      <c r="B26" s="3"/>
      <c r="C26" s="3"/>
      <c r="D26" s="4"/>
      <c r="E26" s="7" t="s">
        <v>12</v>
      </c>
      <c r="F26" s="8">
        <f>SUM(F5:F25)</f>
        <v>133499.9430894309</v>
      </c>
      <c r="G26" s="50">
        <f>SUM(G5:G25)</f>
        <v>164204.92999999996</v>
      </c>
    </row>
    <row r="27" spans="1:7" ht="15">
      <c r="A27" s="5"/>
      <c r="B27" s="5"/>
      <c r="C27" s="5"/>
      <c r="D27" s="5"/>
      <c r="E27" s="9" t="s">
        <v>163</v>
      </c>
      <c r="F27" s="10">
        <f>(G26-F26)</f>
        <v>30704.986910569074</v>
      </c>
      <c r="G27" s="51"/>
    </row>
    <row r="28" ht="15">
      <c r="F28" s="6"/>
    </row>
  </sheetData>
  <sheetProtection/>
  <mergeCells count="4">
    <mergeCell ref="A1:G1"/>
    <mergeCell ref="A2:G2"/>
    <mergeCell ref="A3:G3"/>
    <mergeCell ref="G26:G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2024-06-24T09:34:32Z</dcterms:modified>
  <cp:category/>
  <cp:version/>
  <cp:contentType/>
  <cp:contentStatus/>
</cp:coreProperties>
</file>