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ZP\Desktop\PRZETARGI 2019 2020 2021 2022 2023\2023\OPATRUNKI\"/>
    </mc:Choice>
  </mc:AlternateContent>
  <bookViews>
    <workbookView xWindow="0" yWindow="0" windowWidth="24000" windowHeight="9135" tabRatio="500"/>
  </bookViews>
  <sheets>
    <sheet name="Załącznik nr 2 do SWZ" sheetId="1" r:id="rId1"/>
  </sheets>
  <calcPr calcId="152511" iterateDelta="1E-4"/>
</workbook>
</file>

<file path=xl/calcChain.xml><?xml version="1.0" encoding="utf-8"?>
<calcChain xmlns="http://schemas.openxmlformats.org/spreadsheetml/2006/main">
  <c r="D16" i="1" l="1"/>
  <c r="D26" i="1" l="1"/>
  <c r="D28" i="1"/>
  <c r="D27" i="1"/>
  <c r="D29" i="1"/>
  <c r="D25" i="1"/>
  <c r="D75" i="1" l="1"/>
  <c r="D73" i="1"/>
</calcChain>
</file>

<file path=xl/sharedStrings.xml><?xml version="1.0" encoding="utf-8"?>
<sst xmlns="http://schemas.openxmlformats.org/spreadsheetml/2006/main" count="318" uniqueCount="121">
  <si>
    <t>Lp</t>
  </si>
  <si>
    <t>Nazwa i opis produktu</t>
  </si>
  <si>
    <t>j.m.</t>
  </si>
  <si>
    <t>ilość</t>
  </si>
  <si>
    <t>ilość szt w op.</t>
  </si>
  <si>
    <t>Nazwa handlowa oferowanego wyrobu</t>
  </si>
  <si>
    <t>Nr katalogowy i producent</t>
  </si>
  <si>
    <t>Cena jedn. Netto</t>
  </si>
  <si>
    <t>WARTOŚĆ NETTO (4*8)</t>
  </si>
  <si>
    <t>VAT STAWKA %</t>
  </si>
  <si>
    <t>VAT KWOTA (9*10)</t>
  </si>
  <si>
    <t>WARTOŚĆ BRUTTO (9+11)</t>
  </si>
  <si>
    <t xml:space="preserve">ZADANIE 1 </t>
  </si>
  <si>
    <t xml:space="preserve">szt. </t>
  </si>
  <si>
    <t>RAZEM</t>
  </si>
  <si>
    <t>ZADANIE 4</t>
  </si>
  <si>
    <t>ZADANIE 7</t>
  </si>
  <si>
    <t>ZADANIE 8</t>
  </si>
  <si>
    <t>op</t>
  </si>
  <si>
    <t>szt.</t>
  </si>
  <si>
    <r>
      <rPr>
        <sz val="8"/>
        <color rgb="FF000000"/>
        <rFont val="Tahoma"/>
        <family val="2"/>
        <charset val="238"/>
      </rPr>
      <t>Opaska elastyczna tkana z zapinką, pakowana pojedynczo.</t>
    </r>
    <r>
      <rPr>
        <b/>
        <sz val="8"/>
        <color rgb="FF000000"/>
        <rFont val="Tahoma"/>
        <family val="2"/>
        <charset val="238"/>
      </rPr>
      <t xml:space="preserve"> Rozmiar: 4mx10cm. 1op.=1szt.</t>
    </r>
  </si>
  <si>
    <r>
      <rPr>
        <sz val="8"/>
        <color rgb="FF000000"/>
        <rFont val="Tahoma"/>
        <family val="2"/>
        <charset val="238"/>
      </rPr>
      <t>Opaska elastyczna tkana z zapinką, pakowana pojedynczo</t>
    </r>
    <r>
      <rPr>
        <b/>
        <sz val="8"/>
        <color rgb="FF000000"/>
        <rFont val="Tahoma"/>
        <family val="2"/>
        <charset val="238"/>
      </rPr>
      <t>. Rozmiar: 4mx15cm. 1op.=1szt.</t>
    </r>
  </si>
  <si>
    <t>op.</t>
  </si>
  <si>
    <r>
      <rPr>
        <sz val="8"/>
        <color rgb="FF000000"/>
        <rFont val="Tahoma"/>
        <family val="2"/>
        <charset val="238"/>
      </rPr>
      <t xml:space="preserve">Gaza w składkach, niejałowa, 17-nitkowa, 100% bawełny. Chłonna, gładka, przepuszcza powietrze. Bielona nadtlenkiem wodoru. Odporna na temperaturę, zachowująca kolor po sterylizacji. </t>
    </r>
    <r>
      <rPr>
        <b/>
        <sz val="8"/>
        <color rgb="FF000000"/>
        <rFont val="Tahoma"/>
        <family val="2"/>
        <charset val="238"/>
      </rPr>
      <t>Szerokość 90cm</t>
    </r>
    <r>
      <rPr>
        <sz val="8"/>
        <color rgb="FF000000"/>
        <rFont val="Tahoma"/>
        <family val="2"/>
        <charset val="238"/>
      </rPr>
      <t xml:space="preserve">. </t>
    </r>
  </si>
  <si>
    <t>mb</t>
  </si>
  <si>
    <r>
      <rPr>
        <sz val="8"/>
        <color rgb="FF000000"/>
        <rFont val="Tahoma"/>
        <family val="2"/>
        <charset val="238"/>
      </rPr>
      <t>Gaza kopertowana, jałowa, 17 nitkowa, 100% bawełny.Chłonna, gładka, przepuszczajaca powietrze. Wybielona  nadtlenkiem  wodoru, sterylizowana para  wodna, odporna  na wysoka  temperature</t>
    </r>
    <r>
      <rPr>
        <b/>
        <sz val="8"/>
        <color rgb="FF000000"/>
        <rFont val="Tahoma"/>
        <family val="2"/>
        <charset val="238"/>
      </rPr>
      <t>. Rozmiar 0,5m x 1 m x 1 szt</t>
    </r>
  </si>
  <si>
    <r>
      <rPr>
        <sz val="8"/>
        <color rgb="FF000000"/>
        <rFont val="Tahoma"/>
        <family val="2"/>
        <charset val="238"/>
      </rPr>
      <t>Kompresy jałowe, 12W17N, ze 100% gazy bawełnianej z podwiniętymi brzegami, miękkie, dobrze przepuszczające powietrze,.</t>
    </r>
    <r>
      <rPr>
        <b/>
        <sz val="8"/>
        <color rgb="FF000000"/>
        <rFont val="Tahoma"/>
        <family val="2"/>
        <charset val="238"/>
      </rPr>
      <t xml:space="preserve"> Wymiar: 10cmx10cm. 1op.=5szt.</t>
    </r>
  </si>
  <si>
    <r>
      <rPr>
        <sz val="8"/>
        <color rgb="FF000000"/>
        <rFont val="Tahoma"/>
        <family val="2"/>
        <charset val="238"/>
      </rPr>
      <t xml:space="preserve">Kompresy jałowe, 12W17N, ze 100% gazy bawełnianej z podwiniętymi brzegami, miękkie, dobrze przepuszczające powietrze, miękkie. </t>
    </r>
    <r>
      <rPr>
        <b/>
        <sz val="8"/>
        <color rgb="FF000000"/>
        <rFont val="Tahoma"/>
        <family val="2"/>
        <charset val="238"/>
      </rPr>
      <t>Wymiar: 5cmx5cm. 1op.=5szt.</t>
    </r>
  </si>
  <si>
    <r>
      <rPr>
        <sz val="8"/>
        <color rgb="FF000000"/>
        <rFont val="Tahoma"/>
        <family val="2"/>
        <charset val="238"/>
      </rPr>
      <t xml:space="preserve">Kompresy jałowe, 12W17N, ze 100% gazy bawełnianej z podwiniętymi brzegami, miękkie, dobrze przepuszczające powietrze, miękkie. </t>
    </r>
    <r>
      <rPr>
        <b/>
        <sz val="8"/>
        <color rgb="FF000000"/>
        <rFont val="Tahoma"/>
        <family val="2"/>
        <charset val="238"/>
      </rPr>
      <t>Wymiar: 7,5x7,5cm. 1op.=5szt.</t>
    </r>
  </si>
  <si>
    <t>1.</t>
  </si>
  <si>
    <t>Aerozol zawierający  obojętny  gaz rozpylający do usuwania przylepca ze skóry. Formułę aerozolu stanowi 100% sylikon</t>
  </si>
  <si>
    <r>
      <t xml:space="preserve">Opatrunek hydrowłóknisty o właściwościach niszczących biofilm bakteryjny i bakteriobójczy. Zbudowany z dwóch warstw wykonanych z nietkanych włókien (karboksymetyloceluloza sodowa) z jonami srebra, o działaniu spotęgowanym dodatkowymi substancjami EDTA i BEC, o wysokich właściwosciach chłonnych, wzmocniony przeszyciami. 
</t>
    </r>
    <r>
      <rPr>
        <b/>
        <sz val="8"/>
        <color rgb="FF000000"/>
        <rFont val="Tahoma"/>
        <family val="2"/>
        <charset val="238"/>
      </rPr>
      <t>Wymiar 10cmx10cm x 10szt.</t>
    </r>
  </si>
  <si>
    <r>
      <t xml:space="preserve">Opatrunek hydrowłóknisty o właściwościach niszczących biofilm bakteryjny i bakteriobójczy. Zbudowany z dwóch warstw wykonanych z nietkanych włókien (karboksymetyloceluloza sodowa) z jonami srebra, o działaniu spotęgowanym dodatkowymi substancjami EDTA i BEC, o wysokich właściwosciach chłonnych, wzmocniony przeszyciami 
</t>
    </r>
    <r>
      <rPr>
        <b/>
        <sz val="8"/>
        <color rgb="FF000000"/>
        <rFont val="Tahoma"/>
        <family val="2"/>
        <charset val="238"/>
      </rPr>
      <t xml:space="preserve"> Wymiar : 5cm x 5cm.  X 10szt </t>
    </r>
  </si>
  <si>
    <r>
      <t xml:space="preserve">Opatrunek hydrowłóknisty o właściwościach niszczących biofilm bakteryjny i bakteriobójczy. Zbudowany z dwóch warstw wykonanych z nietkanych włókien (karboksymetyloceluloza sodowa) z jonami srebra, o działaniu spotęgowanym dodatkowymi substancjami EDTA i BEC, o wysokich właściwosciach chłonnych, wzmocniony przeszyciami 
</t>
    </r>
    <r>
      <rPr>
        <b/>
        <sz val="8"/>
        <color rgb="FF000000"/>
        <rFont val="Tahoma"/>
        <family val="2"/>
        <charset val="238"/>
      </rPr>
      <t>Wymiar : 15cm x15cm. x5szt.</t>
    </r>
  </si>
  <si>
    <r>
      <t xml:space="preserve">Bakteriobójczy, samoprzylepny, wodoodporny opatrunek na rany pooperacyjne, o wysokiej chłonności. Materiał chłonny wykonany z hydrowłókien z wbudowanymi jonami srebra, utrzymywany między 2 warstwami hydrokolidu, pokrytymi zewnętrzną błoną poliuretanową.
</t>
    </r>
    <r>
      <rPr>
        <b/>
        <sz val="8"/>
        <color rgb="FF000000"/>
        <rFont val="Tahoma"/>
        <family val="2"/>
        <charset val="238"/>
      </rPr>
      <t>Wymiar 9cm x 25cm x 10 szt</t>
    </r>
  </si>
  <si>
    <r>
      <t xml:space="preserve">Bakteriobójczy, samoprzylepny, wodoodporny opatrunek na rany pooperacyjne, o wysokiej chłonności. Materiał chłonny wykonany z hydrowłókien z wbudowanymi jonami srebra, utrzymywany między 2 warstwami hydrokolidu, pokrytymi zewnętrzną błoną poliuretanową. </t>
    </r>
    <r>
      <rPr>
        <b/>
        <sz val="8"/>
        <color rgb="FF000000"/>
        <rFont val="Tahoma"/>
        <family val="2"/>
        <charset val="238"/>
      </rPr>
      <t>Wymiar 9cm x 35cm x 10szt</t>
    </r>
  </si>
  <si>
    <r>
      <t xml:space="preserve">Sterylny bezalkoholowy trójpolimerowy preparat z silikonem do ochrony skóry zdrowej i uszkodzonej, dodatek plastycyzera zapewnia niepękającą barierę na skórze. Działanie ochronne przez 72 godziny, skuteczność ochrony skóry przed uszkodzeniem przez mocz/kał. Bezalkoholowy  preparat z silikonem do ochrony skóry zdrowej uszkodzonej. </t>
    </r>
    <r>
      <rPr>
        <b/>
        <sz val="8"/>
        <color rgb="FF000000"/>
        <rFont val="Tahoma"/>
        <family val="2"/>
        <charset val="238"/>
      </rPr>
      <t>Atomizer 28ml. 1op.=12szt</t>
    </r>
  </si>
  <si>
    <r>
      <t xml:space="preserve">Opatrunek hydrokoloidowy zbudowany z 3 koloidów: karboksycelulozy sodowej, pektyny, żelatyny zawieszonych w macierzy polimerowej, zapewniający wilgotne środowisko gojenia ran, wodoodporny. </t>
    </r>
    <r>
      <rPr>
        <b/>
        <sz val="8"/>
        <color rgb="FF000000"/>
        <rFont val="Tahoma"/>
        <family val="2"/>
        <charset val="238"/>
      </rPr>
      <t>Wymiar 10cm x 10cm  x 10 szt</t>
    </r>
  </si>
  <si>
    <r>
      <t xml:space="preserve">Opatrunek hydrokoloidowy zbudowany z 3 koloidów: karboksycelulozy sodowej, pektyny, żelatyny zawieszonych w macierzy polimerowej, zapewniający wilgotne środowisko gojenia ran, wodoodporny. </t>
    </r>
    <r>
      <rPr>
        <b/>
        <sz val="8"/>
        <color rgb="FF000000"/>
        <rFont val="Tahoma"/>
        <family val="2"/>
        <charset val="238"/>
      </rPr>
      <t>Wymiar 15cm x 15cm  x 10 szt</t>
    </r>
  </si>
  <si>
    <r>
      <t xml:space="preserve">Opatrunek hydrokoloidowy zbudowany z 3 koloidów: karboksycelulozy sodowej, pektyny, żelatyny zawieszonych w macierzy polimerowej, zapewniający wilgotne środowisko gojenia ran, wodoodporny. </t>
    </r>
    <r>
      <rPr>
        <b/>
        <sz val="8"/>
        <color rgb="FF000000"/>
        <rFont val="Tahoma"/>
        <family val="2"/>
        <charset val="238"/>
      </rPr>
      <t>Wymiar 15cm x 20cm  x 10 szt</t>
    </r>
  </si>
  <si>
    <r>
      <t xml:space="preserve">Opatrunek hydrokoloidowy zbudowany z 3 koloidów: karboksycelulozy sodowej, pektyny, żelatyny zawieszonych w macierzy polimerowej, zapewniający wilgotne środowisko gojenia ran, wodoodporny. </t>
    </r>
    <r>
      <rPr>
        <b/>
        <sz val="8"/>
        <color rgb="FF000000"/>
        <rFont val="Tahoma"/>
        <family val="2"/>
        <charset val="238"/>
      </rPr>
      <t>Wymiar 20cm x 20cm  x 5 szt</t>
    </r>
  </si>
  <si>
    <r>
      <t xml:space="preserve">Opatrunek hydrokoloidowy cienki i elastyczny wykonany z 3 koloidów: karboksycelulozy sodowej, pektyny i żelatyny zawieszonych w macierzy polimerowej – zapewnia optymalne, wilgotne środowisko gojenia ran, półprzezroczysty, samoprzylepny, wodoodporny  </t>
    </r>
    <r>
      <rPr>
        <b/>
        <sz val="8"/>
        <color rgb="FF000000"/>
        <rFont val="Tahoma"/>
        <family val="2"/>
        <charset val="238"/>
      </rPr>
      <t>Wymiary: 10 cm x10cm.x 5 szt</t>
    </r>
  </si>
  <si>
    <r>
      <t>Opatrunek hydrokoloidowy cienki i elastyczny wykonany z 3 koloidów: karboksycelulozy sodowej, pektyny i żelatyny zawieszonych w macierzy polimerowej – zapewnia optymalne, wilgotne środowisko gojenia ran, półprzezroczysty, samoprzylepny, wodoodporny</t>
    </r>
    <r>
      <rPr>
        <b/>
        <sz val="8"/>
        <color rgb="FF000000"/>
        <rFont val="Tahoma"/>
        <family val="2"/>
        <charset val="238"/>
      </rPr>
      <t xml:space="preserve"> Wymiar:15 cm x15cm.  x 5szt</t>
    </r>
  </si>
  <si>
    <r>
      <t>Opatrunek z siatki bawełnianej o dużych oczkach, impregnowanej neutralną maścią, niezawierającą składników czynnych i uczulających. Nie przykleja się do rany,chroni przed wysychaniem,zapobiega kurczeniu się blizny. Zapewnia dobrą wentylację i utlenianie rany</t>
    </r>
    <r>
      <rPr>
        <b/>
        <sz val="8"/>
        <color rgb="FF000000"/>
        <rFont val="Tahoma"/>
        <family val="2"/>
        <charset val="238"/>
      </rPr>
      <t>. Wymiar: 20x20.x 10szt</t>
    </r>
  </si>
  <si>
    <r>
      <t xml:space="preserve">Kompresy </t>
    </r>
    <r>
      <rPr>
        <b/>
        <sz val="8"/>
        <color rgb="FF000000"/>
        <rFont val="Tahoma"/>
        <family val="2"/>
        <charset val="238"/>
      </rPr>
      <t>niejałowe</t>
    </r>
    <r>
      <rPr>
        <sz val="8"/>
        <color rgb="FF000000"/>
        <rFont val="Tahoma"/>
        <family val="2"/>
        <charset val="238"/>
      </rPr>
      <t xml:space="preserve">, 8W13N, ze 100% gazy bawełnianej o dużej chłonności, z podwiniętymi brzegami, miękkie, dobrze przepuszczające powietrze. </t>
    </r>
    <r>
      <rPr>
        <b/>
        <sz val="8"/>
        <color rgb="FF000000"/>
        <rFont val="Tahoma"/>
        <family val="2"/>
        <charset val="238"/>
      </rPr>
      <t>Wymiar: 10x10cm. 1op.=100szt.</t>
    </r>
  </si>
  <si>
    <r>
      <t xml:space="preserve">Kompresy </t>
    </r>
    <r>
      <rPr>
        <b/>
        <sz val="8"/>
        <color rgb="FF000000"/>
        <rFont val="Tahoma"/>
        <family val="2"/>
        <charset val="238"/>
      </rPr>
      <t>niejałowe</t>
    </r>
    <r>
      <rPr>
        <sz val="8"/>
        <color rgb="FF000000"/>
        <rFont val="Tahoma"/>
        <family val="2"/>
        <charset val="238"/>
      </rPr>
      <t xml:space="preserve">, 8W13N, ze 100% gazy bawełnianej o dużej chłonności, z podwiniętymi brzegami, miękkie, dobrze przepuszczające powietrze. </t>
    </r>
    <r>
      <rPr>
        <b/>
        <sz val="8"/>
        <color rgb="FF000000"/>
        <rFont val="Tahoma"/>
        <family val="2"/>
        <charset val="238"/>
      </rPr>
      <t>Wymiar: 5x5cm. 1op.=100szt.</t>
    </r>
  </si>
  <si>
    <r>
      <t xml:space="preserve">Kompresy </t>
    </r>
    <r>
      <rPr>
        <b/>
        <sz val="8"/>
        <color rgb="FF000000"/>
        <rFont val="Tahoma"/>
        <family val="2"/>
        <charset val="238"/>
      </rPr>
      <t>niejałowe</t>
    </r>
    <r>
      <rPr>
        <sz val="8"/>
        <color rgb="FF000000"/>
        <rFont val="Tahoma"/>
        <family val="2"/>
        <charset val="238"/>
      </rPr>
      <t xml:space="preserve">, 8W13N, ze 100% gazy bawełnianej o dużej chłonności, z podwiniętymi brzegami, miękkie, dobrze przepuszczające powietrze. </t>
    </r>
    <r>
      <rPr>
        <b/>
        <sz val="8"/>
        <color rgb="FF000000"/>
        <rFont val="Tahoma"/>
        <family val="2"/>
        <charset val="238"/>
      </rPr>
      <t>Wymiar: 7,5x7,5cm. 1op.=100szt.</t>
    </r>
  </si>
  <si>
    <r>
      <t xml:space="preserve">Kompresy jałowe, 8W17N, ze 100% gazy bawełnianej z podwiniętymi brzegami, miękkie, dobrze przepuszczające powietrze. </t>
    </r>
    <r>
      <rPr>
        <b/>
        <sz val="8"/>
        <color rgb="FF000000"/>
        <rFont val="Tahoma"/>
        <family val="2"/>
        <charset val="238"/>
      </rPr>
      <t>Wymiar: 5x5cmx2szt. 1op.50szt.</t>
    </r>
  </si>
  <si>
    <t>13.</t>
  </si>
  <si>
    <t>2.</t>
  </si>
  <si>
    <t>3.</t>
  </si>
  <si>
    <t>4.</t>
  </si>
  <si>
    <t>5.</t>
  </si>
  <si>
    <t>6.</t>
  </si>
  <si>
    <r>
      <t xml:space="preserve">Sterylny, poliuretanowy opatrunek do mocowania cewników centralnych z podwójnym klejem na części włókninowej i foliowej (naniesionym siateczkowo), ze wzmocnionym rozciągliwą włókniną, ponacinanym obrzeżem i wycięciem obejmującym cewnik, szeroki laminowany  pasek mocujący, 2 szerokie (min. 2,5-3,5cm) aplikatory, laminowana metka, odporny na działanie środków dezynfekcyjnych zawierających alkohol, opakowanie foliowo-foliowe. Wyrób medyczny klasy IIa. Potwierdzenie bariery folii dla wirusów =&gt;27nm. </t>
    </r>
    <r>
      <rPr>
        <b/>
        <sz val="8"/>
        <color rgb="FF000000"/>
        <rFont val="Tahoma"/>
        <family val="2"/>
        <charset val="238"/>
      </rPr>
      <t>Rozmiar: 6cmx7cm.x 100 szt</t>
    </r>
  </si>
  <si>
    <r>
      <t xml:space="preserve">Opatrunek hydrokoloidowy, jałowy o specjalnie wykrojonym kształcie do zaopatrywania owrzodzeń w okolicy krzyżowe. </t>
    </r>
    <r>
      <rPr>
        <b/>
        <sz val="8"/>
        <color rgb="FF000000"/>
        <rFont val="Tahoma"/>
        <family val="2"/>
        <charset val="238"/>
      </rPr>
      <t>Wymiar: 18cmx12cm.x 3 szt</t>
    </r>
  </si>
  <si>
    <r>
      <t xml:space="preserve">Bakteriobójczy, samoprzylepny, wodoodporny opatrunek na rany pooperacyjne, o wysokiej chłonności. Materiał chłonny wykonany z hydrowłókien z wbudowanymi jonami srebra, utrzymywany między 2 warstwami hydrokolidu, pokrytymi zewnętrzną błoną poliuretanową. </t>
    </r>
    <r>
      <rPr>
        <b/>
        <sz val="8"/>
        <color rgb="FF000000"/>
        <rFont val="Tahoma"/>
        <family val="2"/>
        <charset val="238"/>
      </rPr>
      <t>Wymiar 9cm x 15cm x 10szt</t>
    </r>
  </si>
  <si>
    <t>kg</t>
  </si>
  <si>
    <t>Antybakteryjny jalowy opatrunek z maścią zawierającą srebro metaliczne. Hydrofobowa siatka poliamidowa, stanowiąca materiał nośny opatrunku, pokryta jest srebrem metalicznym oraz impregnowana nie zawierająca wazeliny maścią z trójglicedów (tłuszczów obojętnych). Zakres działania: bakterie gram-ujemne, gram-dodatnie (włącznie ze szczepami MRSA). Nieprzyklejający się do rany, umożliwiający bezbolesną zmianę opatrunku. Rozmiar: 5x5cm x 10szt.</t>
  </si>
  <si>
    <t>7.</t>
  </si>
  <si>
    <t>8.</t>
  </si>
  <si>
    <t>9.</t>
  </si>
  <si>
    <t>10.</t>
  </si>
  <si>
    <t>11.</t>
  </si>
  <si>
    <t>12.</t>
  </si>
  <si>
    <t>14.</t>
  </si>
  <si>
    <t>15.</t>
  </si>
  <si>
    <t>16.</t>
  </si>
  <si>
    <t>17.</t>
  </si>
  <si>
    <t>18.</t>
  </si>
  <si>
    <t>19.</t>
  </si>
  <si>
    <r>
      <t xml:space="preserve">Hydrowłóknisty opatrunek, zbudowany z dwóch warstw włókien karboksymetylocelulozy sodowej o wysokich właściwościach chłonnych, wzmocniony przyszyciami. </t>
    </r>
    <r>
      <rPr>
        <b/>
        <sz val="8"/>
        <color rgb="FF000000"/>
        <rFont val="Tahoma"/>
        <family val="2"/>
        <charset val="238"/>
      </rPr>
      <t>Wywiar: 5cmx5cm x 10szt.</t>
    </r>
  </si>
  <si>
    <r>
      <t xml:space="preserve">Hydrowłóknisty opatrunek, zbudowany z dwóch warstw włókien karboksymetylocelulozy sodowej o wysokich właściwościach chłonnych, wzmocniony przyszyciami.
</t>
    </r>
    <r>
      <rPr>
        <b/>
        <sz val="8"/>
        <color rgb="FF000000"/>
        <rFont val="Tahoma"/>
        <family val="2"/>
        <charset val="238"/>
      </rPr>
      <t>Wymiar 10cm x 10cm x 10szt</t>
    </r>
  </si>
  <si>
    <t>ZADANIE 3</t>
  </si>
  <si>
    <r>
      <t xml:space="preserve">Oddychające pieluchomajtki na całej powierzchni, chłonność nie mniej niż 2400g, w rozmiarze XL (130-170cm), dopasowane znakomicie do kształtu ciała, ze ściągaczem taliowym w części plecowej, wkład chłonny pokryty systemem lejków, wskaźnik napełnienia w postaci paska zmieniającego kolor, dzięki przylepcom nie wymagają stosowania majtek siatkowych. </t>
    </r>
    <r>
      <rPr>
        <b/>
        <sz val="7.5"/>
        <color rgb="FF000000"/>
        <rFont val="Tahoma"/>
        <family val="2"/>
        <charset val="238"/>
      </rPr>
      <t xml:space="preserve">Opakowanie=30szt. </t>
    </r>
  </si>
  <si>
    <t>20.</t>
  </si>
  <si>
    <t>21.</t>
  </si>
  <si>
    <t>blister</t>
  </si>
  <si>
    <r>
      <t>Hipoalergiczny przylepiec z włókniny do mocowania całej powierzchni opatrunku, w wersji ekonomicznej. Przepuszczający powietrze i parę wodną. 
Z wydrukowaną na papierze pokrywającym
włókninę skalą umożliwiającą dokładne odcięcie potrzebnej długości.  Nie absorbujący promienie Roantgena.</t>
    </r>
    <r>
      <rPr>
        <b/>
        <sz val="8"/>
        <color rgb="FF000000"/>
        <rFont val="Tahoma"/>
        <family val="2"/>
        <charset val="238"/>
      </rPr>
      <t xml:space="preserve"> Rozmiar 20cmx10m x1szt.</t>
    </r>
  </si>
  <si>
    <r>
      <t>Sterylny, poliuretanowy opatrunek do mocowania cewników centralnych z podwójnym klejem na części włókninowej i foliowej (naniesionym siateczkowo), ze wzmocnionym rozciągliwą włókniną, ponacinanym obrzeżem i wycięciem obejmującym cewnik, szeroki laminowany pasek mocujący, 2 szerokie (min. 2,5-3,5cm) aplikatory, laminowana metka, odporny na działanie środków dezynfekcyjnych zawierających alkohol, opakowanie foliowo-foliowe. Wyrób medyczny klasy IIa. Potwierdzenie bariery folii dla wirusów =&gt;27nm</t>
    </r>
    <r>
      <rPr>
        <b/>
        <sz val="8"/>
        <color rgb="FF000000"/>
        <rFont val="Tahoma"/>
        <family val="2"/>
        <charset val="238"/>
      </rPr>
      <t>. Rozmiar: 8,5cmx11,5cm.x 1szt.</t>
    </r>
  </si>
  <si>
    <r>
      <t xml:space="preserve">Opatrunek wielowarstwowy, </t>
    </r>
    <r>
      <rPr>
        <b/>
        <sz val="8"/>
        <color rgb="FF000000"/>
        <rFont val="Tahoma"/>
        <family val="2"/>
        <charset val="238"/>
      </rPr>
      <t>nieprzylepny</t>
    </r>
    <r>
      <rPr>
        <sz val="8"/>
        <color rgb="FF000000"/>
        <rFont val="Tahoma"/>
        <family val="2"/>
        <charset val="238"/>
      </rPr>
      <t xml:space="preserve"> przeznaczony do ran z obfitym wysiękiem. Składający się z 3 warstw: białej, delikatnej warstwy odprowadzającej wysięk do dalszych warstw oaptrunku; superchłonnego rdzenia polimerowego, pochłaniającego i zatrzymującego wysięk, żelującego pod wpływem wydzieliny oraz niebieskiej wosoodpornej warstwy zewnętrznej. Zatrzymuje płyny pod uciekiem, redukuje nadmiar metaloproteinaz, jest miękki i elastyczny. dopasowuje się do ciała. </t>
    </r>
    <r>
      <rPr>
        <b/>
        <sz val="8"/>
        <color rgb="FF000000"/>
        <rFont val="Tahoma"/>
        <family val="2"/>
        <charset val="238"/>
      </rPr>
      <t>Wymiar 10cmx10cmx10szt.</t>
    </r>
  </si>
  <si>
    <r>
      <t xml:space="preserve">Opatrunek wielowarstwowy, </t>
    </r>
    <r>
      <rPr>
        <b/>
        <sz val="8"/>
        <color rgb="FF000000"/>
        <rFont val="Tahoma"/>
        <family val="2"/>
        <charset val="238"/>
      </rPr>
      <t>przylepny</t>
    </r>
    <r>
      <rPr>
        <sz val="8"/>
        <color rgb="FF000000"/>
        <rFont val="Tahoma"/>
        <family val="2"/>
        <charset val="238"/>
      </rPr>
      <t xml:space="preserve"> przeznaczony do ran z obfitym wysiękiem. Składający się z 3 warstw: białej, delikatnej warstwy odprowadzającej wysięk do dalszych warstw oaptrunku; superchłonnego rdzenia polimerowego, pochłaniającego i zatrzymującego wysięk, żelującego pod wpływem wydzieliny oraz niebieskiej wosoodpornej warstwy zewnętrznej. Zatrzymuje płyny pod uciekiem, redukuje nadmiar metaloproteinaz, jest miękki i elastyczny. dopasowuje się do ciała. </t>
    </r>
    <r>
      <rPr>
        <b/>
        <sz val="8"/>
        <color rgb="FF000000"/>
        <rFont val="Tahoma"/>
        <family val="2"/>
        <charset val="238"/>
      </rPr>
      <t>Wymiar 10cmx10cmx10szt.</t>
    </r>
  </si>
  <si>
    <r>
      <rPr>
        <b/>
        <sz val="8"/>
        <color rgb="FF000000"/>
        <rFont val="Tahoma"/>
        <family val="2"/>
        <charset val="238"/>
      </rPr>
      <t>Nieprzylepny</t>
    </r>
    <r>
      <rPr>
        <sz val="8"/>
        <color rgb="FF000000"/>
        <rFont val="Tahoma"/>
        <family val="2"/>
        <charset val="238"/>
      </rPr>
      <t xml:space="preserve">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silikonowaną warstwę klejącą.</t>
    </r>
    <r>
      <rPr>
        <b/>
        <sz val="8"/>
        <color rgb="FF000000"/>
        <rFont val="Tahoma"/>
        <family val="2"/>
        <charset val="238"/>
      </rPr>
      <t xml:space="preserve">  
Wymiar 15cm x 15 cm  x 5szt</t>
    </r>
  </si>
  <si>
    <r>
      <t>Przeciwbakteryjny,</t>
    </r>
    <r>
      <rPr>
        <b/>
        <sz val="8"/>
        <color rgb="FF000000"/>
        <rFont val="Tahoma"/>
        <family val="2"/>
        <charset val="238"/>
      </rPr>
      <t xml:space="preserve"> nieprzylepny</t>
    </r>
    <r>
      <rPr>
        <sz val="8"/>
        <color rgb="FF000000"/>
        <rFont val="Tahoma"/>
        <family val="2"/>
        <charset val="238"/>
      </rPr>
      <t xml:space="preserve">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silikonowaną warstwę klejącą.</t>
    </r>
    <r>
      <rPr>
        <b/>
        <sz val="8"/>
        <color rgb="FF000000"/>
        <rFont val="Tahoma"/>
        <family val="2"/>
        <charset val="238"/>
      </rPr>
      <t xml:space="preserve">  
Wymiar 12,5cm x 12,5 cm  x 10szt</t>
    </r>
  </si>
  <si>
    <r>
      <t>Przeciwbakteryjny,</t>
    </r>
    <r>
      <rPr>
        <b/>
        <sz val="8"/>
        <color rgb="FF000000"/>
        <rFont val="Tahoma"/>
        <family val="2"/>
        <charset val="238"/>
      </rPr>
      <t xml:space="preserve"> przylepny</t>
    </r>
    <r>
      <rPr>
        <sz val="8"/>
        <color rgb="FF000000"/>
        <rFont val="Tahoma"/>
        <family val="2"/>
        <charset val="238"/>
      </rPr>
      <t xml:space="preserve">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silikonowaną warstwę klejącą.</t>
    </r>
    <r>
      <rPr>
        <b/>
        <sz val="8"/>
        <color rgb="FF000000"/>
        <rFont val="Tahoma"/>
        <family val="2"/>
        <charset val="238"/>
      </rPr>
      <t xml:space="preserve">  
Wymiar 12,5cm x 12,5 cm  x 10szt</t>
    </r>
  </si>
  <si>
    <r>
      <rPr>
        <b/>
        <sz val="8"/>
        <color rgb="FF000000"/>
        <rFont val="Tahoma"/>
        <family val="2"/>
        <charset val="238"/>
      </rPr>
      <t>Przylepny</t>
    </r>
    <r>
      <rPr>
        <sz val="8"/>
        <color rgb="FF000000"/>
        <rFont val="Tahoma"/>
        <family val="2"/>
        <charset val="238"/>
      </rPr>
      <t xml:space="preserve">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silikonowaną warstwę klejącą.</t>
    </r>
    <r>
      <rPr>
        <b/>
        <sz val="8"/>
        <color rgb="FF000000"/>
        <rFont val="Tahoma"/>
        <family val="2"/>
        <charset val="238"/>
      </rPr>
      <t xml:space="preserve">  
Wymiar 12,5cm x 12,5 cm  x 10szt</t>
    </r>
  </si>
  <si>
    <t>ZADANIE 9</t>
  </si>
  <si>
    <r>
      <t xml:space="preserve">Gąbka hemostatyczna wchłaniająca się ok. 3 tygodni. </t>
    </r>
    <r>
      <rPr>
        <b/>
        <sz val="8"/>
        <color rgb="FF000000"/>
        <rFont val="Tahoma"/>
        <family val="2"/>
        <charset val="238"/>
      </rPr>
      <t>Wymiary: 7-8cmx5cmx1cm x1szt.</t>
    </r>
  </si>
  <si>
    <t xml:space="preserve">Żel to hydrokoloidowy żel do autolitycznego oczyszczania rany. Wymaga pokrycia opatrunkiem hydrokoloidowym. Żel można stosować w ranach zakażonych. Efektywność żelu jest podobna jak preparatów enzymatycznych.  Sterylny, przezroczysty żel hydrokoloidowy składający się w 80% wody, 15% glikolu propylenowego, 5% pektyny i karboksymetylocelulozy sodowej. </t>
  </si>
  <si>
    <t>Hemostatyczny opatrunek stosowny po usunięciu igły z tętnicy promieniowej lub tętnicy grzbietowej stopy. Stosowany np. po pomiarze ciśnienia tętniczego lub gazometrii.
Efekt hemostatyczny zapewnia odpowiednia kompresja za pomocą chłonnej podkładki warstwowej o grubości 9 mm z plastikową płytką oraz taśmy która ma wielokierunkową rozciągliwość dla skutecznego zabezpieczenia miejsca wkłucia. Nacisk wzrasta proporcjonalnie do długości naciągniętej taśmy. Nie powoduje zmniejszenia przepływu krwi. Wymiar opatrunku przed rozciągnięciem 40 mm x 120 mm  Podkładka o owalnym kształcie o długości 27 mm., z plastikową płytką.  Sterylny</t>
  </si>
  <si>
    <t xml:space="preserve">Hemostatyczny opatrunek do żył obwodowych, który może być stosowany po pobraniu krwi, transfuzji, infuzji, hemodializie. Efekt homostatyczny uzyskuje dzięki kompresji czterowarstwową podkładką o grubości 6 mm, która ma zdolność wchłania krwi oraz taśmie włókninowej o odpowiedniej elastyczności. Dostępny w kolorze białym i kolorze skóry. Wymiary opatrunku 39mm x 80 mm. Podkładka o owalnym kształcie o długości 27 mm. Sterylny. </t>
  </si>
  <si>
    <t>Opatrunek poiniekcyjny o średnicy 36 mm  z podkładką hemostatyczną o średnicy 16 mm i grubości 3 mm. Dostępny w kolorze białym i kolorze skóry. Pakowane pojedynczo w higieniczne opakowanie, warstwa klejąca plastra jest umocowana na opakowaniu, a złożona mała podkładka antyadhezyjna jest łatwa do trzymania, co ułatwia użytkownikom używanie zarówno bez dotykania podkładki i powierzchni samoprzylepnej. Sterylny.</t>
  </si>
  <si>
    <t>op=30szt.</t>
  </si>
  <si>
    <t>op=50szt.</t>
  </si>
  <si>
    <t>op=100szt.</t>
  </si>
  <si>
    <r>
      <t>Lignina bielona bez użycia związków chloru , 40x60cm, płaty, pakowana  a! 5 kg-  Gramatura min. 21g/m2. Zdolność absorpcji  wysoka, czystość chemicza- nie podraźnia skóry</t>
    </r>
    <r>
      <rPr>
        <b/>
        <sz val="8"/>
        <rFont val="Tahoma"/>
        <family val="2"/>
        <charset val="238"/>
      </rPr>
      <t xml:space="preserve"> </t>
    </r>
  </si>
  <si>
    <r>
      <t xml:space="preserve">
Siatkowy rękaw opatrunkowy o dużych oczkach i dużej elastyczności, z możliwością przycinania (nie strzępi się) i wyjaławiania. Do podtrzymywania opatrunków, wszelkiego rodzaju i wielkości, szczególnie na stawach, stożkowatych i zaokrąglonych częściach ciała; do podtrzymywania materiałów wyściełających w miejscach narażonych na. Długość 25mb w stanie rozciągnietym</t>
    </r>
    <r>
      <rPr>
        <b/>
        <sz val="8"/>
        <rFont val="Tahoma"/>
        <family val="2"/>
        <charset val="238"/>
      </rPr>
      <t>. Rozmiar: głowa, podudzie, ramię, kolano. 1op.=1szt. długośc 25 mb</t>
    </r>
  </si>
  <si>
    <r>
      <t xml:space="preserve">
Siatkowy rękaw opatrunkowy o dużych oczkach i dużej elastyczności, z możliwością przycinania (nie strzępi się) i wyjaławiania. Do podtrzymywania opatrunków, wszelkiego rodzaju i wielkości, szczególnie na stawach, stożkowatych i zaokrąglonych częściach ciała; do podtrzymywania materiałów wyściełających w miejscach narażonych na ucisk. Długość 25mb w stanie rozciągniętym. </t>
    </r>
    <r>
      <rPr>
        <b/>
        <sz val="8"/>
        <rFont val="Tahoma"/>
        <family val="2"/>
        <charset val="238"/>
      </rPr>
      <t>Rozmiar: 25mb, głowa, udo, biodro. 1op.=1s</t>
    </r>
    <r>
      <rPr>
        <sz val="8"/>
        <rFont val="Tahoma"/>
        <family val="2"/>
        <charset val="238"/>
      </rPr>
      <t>zt.</t>
    </r>
  </si>
  <si>
    <r>
      <t xml:space="preserve">Przylepiec  chirurgiczny ze  sztucznego  jedwabiu, o duzej  wytrzymałosci mechanicznej. Nie powinien  zawierac  lateksu, hipoalergiczny i  wodoodporny. </t>
    </r>
    <r>
      <rPr>
        <b/>
        <sz val="8"/>
        <rFont val="Tahoma"/>
        <family val="2"/>
        <charset val="238"/>
      </rPr>
      <t>Rozmiar nie  mniej  jak 2,5cm x 5m x 1 szt</t>
    </r>
  </si>
  <si>
    <t>ZADANIE 2</t>
  </si>
  <si>
    <t>Materiały opatrunkowe I</t>
  </si>
  <si>
    <t>Materiały opatrunkowe II</t>
  </si>
  <si>
    <t>Materiały opatrunkowe III</t>
  </si>
  <si>
    <t>Materiały opatrunkowe IV</t>
  </si>
  <si>
    <t xml:space="preserve">ZADANIE 5   </t>
  </si>
  <si>
    <t>Materiały opatrunkowe V</t>
  </si>
  <si>
    <t xml:space="preserve">ZADANIE 6  </t>
  </si>
  <si>
    <t>Materiały opatrunkowe VI</t>
  </si>
  <si>
    <t>Materiały opatrunkowe VII</t>
  </si>
  <si>
    <t>Materiały opatrunkowe VIII</t>
  </si>
  <si>
    <t>Materiały opatrunkowe IX</t>
  </si>
  <si>
    <t>22.</t>
  </si>
  <si>
    <t>Przylepiec chirurgiczny z klejem silikonowym Rozmiar: 2,5 cm x 1,3mx 12 rolek</t>
  </si>
  <si>
    <t>Samoprzylegająca opaska mocująca. Opaska uciskowa i mocujaca po zabiegach na kończynach; stabilizuje opatrunki specjalistyczne, terapia uciskowa. Rozmiar: 5cm, 7,5cm, 10cm x 4,55m. X 1szt.</t>
  </si>
  <si>
    <t>ZADANIE 10</t>
  </si>
  <si>
    <r>
      <t xml:space="preserve">Suche chusteczki w rolkach do nasączania dowolnym srodkiem dezynfekującym. Przeznaczony do dezynfekcji lub osuszania skóry i powierzchni wykonane z wysokogatunkowej mieszaniny celulozy, poliestru i wiskozy o gramaturze 70g/m2. produkt niepylący, nie pozostawia smug po użyciu. chusteczki w rozmiarach 18cmx25cm, pakowane po </t>
    </r>
    <r>
      <rPr>
        <b/>
        <sz val="8"/>
        <rFont val="Tahoma"/>
        <family val="2"/>
        <charset val="238"/>
      </rPr>
      <t>300szt</t>
    </r>
    <r>
      <rPr>
        <sz val="8"/>
        <rFont val="Tahoma"/>
        <family val="2"/>
        <charset val="238"/>
      </rPr>
      <t>. w wiaderka wyposażone w system nadający się do poboru pojedynczych chusteczek.</t>
    </r>
  </si>
  <si>
    <r>
      <t>Suche chusteczki w rolkach do nasączania dowolnym srodkiem dezynfekującym. Przeznaczony do dezynfekcji lub osuszania skóry i powierzchni wykonane z wysokogatunkowej mieszaniny celulozy, poliestru i wiskozy o gramaturze 70g/m2. produkt niepylący, nie pozostawia smug po użyciu. chusteczki w rozmiarach 18cmx25cm, pakowane po</t>
    </r>
    <r>
      <rPr>
        <b/>
        <sz val="8"/>
        <rFont val="Tahoma"/>
        <family val="2"/>
        <charset val="238"/>
      </rPr>
      <t xml:space="preserve"> 300sz</t>
    </r>
    <r>
      <rPr>
        <sz val="8"/>
        <rFont val="Tahoma"/>
        <family val="2"/>
        <charset val="238"/>
      </rPr>
      <t>t. - wkład uzupełniający.</t>
    </r>
  </si>
  <si>
    <t>Materiały opatrunkowe X</t>
  </si>
  <si>
    <r>
      <t>Hipoalergiczny przylepiec zastępujący
nici chirurgiczne, do łączenia i zbliżania brzegów rany. Wykonany z pasków włókniny w kolorze cielistym pokrytych hipoalergicznym
klejem akrylowym; Przepuszcza powietrze i parę wodną, jest odpowiedni także dla pacjentów o nadwrażliwej skórze.</t>
    </r>
    <r>
      <rPr>
        <b/>
        <sz val="8"/>
        <rFont val="Tahoma"/>
        <family val="2"/>
        <charset val="238"/>
      </rPr>
      <t xml:space="preserve"> Wymiar:6mmx38mm.x 6szt. na blisterze</t>
    </r>
  </si>
  <si>
    <r>
      <t xml:space="preserve">Hipoalergiczny przylepiec zastępujący
nici chirurgiczne, do łączenia i zbliżania brzegów rany. Wykonany z pasków włókniny w kolorze cielistym pokrytych hipoalergicznym
klejem akrylowym; Przepuszcza powietrze i parę wodną, jest odpowiedni także dla pacjentów o nadwrażliwej skórze. </t>
    </r>
    <r>
      <rPr>
        <b/>
        <sz val="8"/>
        <rFont val="Tahoma"/>
        <family val="2"/>
        <charset val="238"/>
      </rPr>
      <t>Wymiar: 6mmx75mm.x 3szt. na blistrze</t>
    </r>
  </si>
  <si>
    <r>
      <t xml:space="preserve">Hipoalergiczny przylepiec zastępujący
nici chirurgiczne, do łączenia i zbliżania brzegów rany. Wykonany z pasków włókniny w kolorze cielistym pokrytych hipoalergicznym
klejem akrylowym; Przepuszcza powietrze i parę wodną, jest odpowiedni także dla pacjentów o nadwrażliwej skórze. </t>
    </r>
    <r>
      <rPr>
        <b/>
        <sz val="8"/>
        <rFont val="Tahoma"/>
        <family val="2"/>
        <charset val="238"/>
      </rPr>
      <t>Wymiar: 12mmx100mm.x 6szt. na blistrze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</si>
</sst>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 #,##0.00&quot;    &quot;;\-#,##0.00&quot;    &quot;;&quot; -&quot;00&quot;    &quot;;\ @\ "/>
    <numFmt numFmtId="165" formatCode="_-* #,##0.00&quot; zł&quot;_-;\-* #,##0.00&quot; zł&quot;_-;_-* \-??&quot; zł&quot;_-;_-@_-"/>
    <numFmt numFmtId="166" formatCode="#,##0.00_ ;\-#,##0.00\ "/>
    <numFmt numFmtId="167" formatCode="#,##0.00&quot; zł &quot;;#,##0.00&quot; zł &quot;;\-#&quot; zł &quot;;\ @\ "/>
    <numFmt numFmtId="168" formatCode="\ * #,##0.00&quot; zł &quot;;\-* #,##0.00&quot; zł &quot;;\ * \-#&quot; zł &quot;;\ @\ "/>
    <numFmt numFmtId="169" formatCode="\ * #,##0.00&quot;      &quot;;\-* #,##0.00&quot;      &quot;;\ * \-#&quot;      &quot;;@\ "/>
    <numFmt numFmtId="170" formatCode="_-* #,##0.00\ [$zł-415]_-;\-* #,##0.00\ [$zł-415]_-;_-* &quot;-&quot;??\ [$zł-415]_-;_-@_-"/>
    <numFmt numFmtId="171" formatCode="_-* #,##0.00\ _z_ł_-;\-* #,##0.00\ _z_ł_-;_-* \-??\ _z_ł_-;_-@_-"/>
  </numFmts>
  <fonts count="51">
    <font>
      <sz val="11"/>
      <color rgb="FF000000"/>
      <name val="Calibri"/>
      <family val="2"/>
      <charset val="238"/>
    </font>
    <font>
      <b/>
      <sz val="6"/>
      <color rgb="FF000000"/>
      <name val="Tahoma"/>
      <family val="2"/>
      <charset val="238"/>
    </font>
    <font>
      <b/>
      <sz val="7"/>
      <color rgb="FF000000"/>
      <name val="Tahoma"/>
      <family val="2"/>
      <charset val="238"/>
    </font>
    <font>
      <b/>
      <sz val="10"/>
      <color rgb="FF000000"/>
      <name val="Tahoma"/>
      <family val="2"/>
      <charset val="238"/>
    </font>
    <font>
      <sz val="8"/>
      <color rgb="FF000000"/>
      <name val="Tahoma"/>
      <family val="2"/>
      <charset val="238"/>
    </font>
    <font>
      <b/>
      <sz val="8"/>
      <color rgb="FF000000"/>
      <name val="Tahoma"/>
      <family val="2"/>
      <charset val="238"/>
    </font>
    <font>
      <sz val="8"/>
      <color rgb="FF000000"/>
      <name val="Calibri Light"/>
      <family val="2"/>
      <charset val="238"/>
    </font>
    <font>
      <b/>
      <sz val="8"/>
      <name val="Tahoma"/>
      <family val="2"/>
      <charset val="238"/>
    </font>
    <font>
      <b/>
      <sz val="8"/>
      <color rgb="FFFF0000"/>
      <name val="Tahoma"/>
      <family val="2"/>
      <charset val="238"/>
    </font>
    <font>
      <b/>
      <sz val="11"/>
      <color rgb="FF000000"/>
      <name val="Tahoma"/>
      <family val="2"/>
      <charset val="238"/>
    </font>
    <font>
      <sz val="10"/>
      <color rgb="FFFF0000"/>
      <name val="Arial"/>
      <family val="2"/>
      <charset val="238"/>
    </font>
    <font>
      <sz val="8"/>
      <color rgb="FF548235"/>
      <name val="Tahoma"/>
      <family val="2"/>
      <charset val="238"/>
    </font>
    <font>
      <strike/>
      <sz val="8"/>
      <color rgb="FFFF0000"/>
      <name val="Tahoma"/>
      <family val="2"/>
      <charset val="238"/>
    </font>
    <font>
      <sz val="8"/>
      <color rgb="FF000000"/>
      <name val="Arial"/>
      <family val="2"/>
      <charset val="238"/>
    </font>
    <font>
      <sz val="11"/>
      <color rgb="FF000000"/>
      <name val="Calibri Light"/>
      <family val="2"/>
      <charset val="238"/>
    </font>
    <font>
      <sz val="8"/>
      <color rgb="FFFF0000"/>
      <name val="Tahoma"/>
      <family val="2"/>
      <charset val="238"/>
    </font>
    <font>
      <sz val="10"/>
      <color rgb="FF000000"/>
      <name val="Tahoma"/>
      <family val="2"/>
      <charset val="238"/>
    </font>
    <font>
      <sz val="10"/>
      <color rgb="FF000000"/>
      <name val="Calibri Light"/>
      <family val="2"/>
      <charset val="238"/>
    </font>
    <font>
      <b/>
      <sz val="10"/>
      <color rgb="FFFF0000"/>
      <name val="Tahoma"/>
      <family val="2"/>
      <charset val="238"/>
    </font>
    <font>
      <sz val="11"/>
      <color rgb="FF000000"/>
      <name val="Calibri"/>
      <family val="2"/>
      <charset val="238"/>
    </font>
    <font>
      <sz val="11"/>
      <color indexed="8"/>
      <name val="Calibri"/>
      <family val="2"/>
      <charset val="238"/>
    </font>
    <font>
      <sz val="10"/>
      <name val="Arial"/>
      <family val="2"/>
      <charset val="238"/>
    </font>
    <font>
      <sz val="7"/>
      <color indexed="8"/>
      <name val="Arial"/>
      <family val="2"/>
      <charset val="238"/>
    </font>
    <font>
      <sz val="10"/>
      <name val="Arial"/>
      <family val="2"/>
      <charset val="238"/>
    </font>
    <font>
      <sz val="10"/>
      <color indexed="9"/>
      <name val="Calibri"/>
      <family val="2"/>
      <charset val="238"/>
    </font>
    <font>
      <b/>
      <sz val="10"/>
      <color indexed="8"/>
      <name val="Calibri"/>
      <family val="2"/>
      <charset val="238"/>
    </font>
    <font>
      <sz val="10"/>
      <color indexed="16"/>
      <name val="Calibri"/>
      <family val="2"/>
      <charset val="238"/>
    </font>
    <font>
      <sz val="11"/>
      <color indexed="8"/>
      <name val="Czcionka tekstu podstawowego"/>
      <family val="2"/>
      <charset val="238"/>
    </font>
    <font>
      <b/>
      <sz val="10"/>
      <color indexed="9"/>
      <name val="Calibri"/>
      <family val="2"/>
      <charset val="238"/>
    </font>
    <font>
      <i/>
      <sz val="10"/>
      <color indexed="23"/>
      <name val="Calibri"/>
      <family val="2"/>
      <charset val="238"/>
    </font>
    <font>
      <sz val="10"/>
      <color indexed="17"/>
      <name val="Calibri"/>
      <family val="2"/>
      <charset val="238"/>
    </font>
    <font>
      <sz val="18"/>
      <color indexed="8"/>
      <name val="Calibri"/>
      <family val="2"/>
      <charset val="238"/>
    </font>
    <font>
      <sz val="12"/>
      <color indexed="8"/>
      <name val="Calibri"/>
      <family val="2"/>
      <charset val="238"/>
    </font>
    <font>
      <b/>
      <sz val="24"/>
      <color indexed="8"/>
      <name val="Calibri"/>
      <family val="2"/>
      <charset val="238"/>
    </font>
    <font>
      <u/>
      <sz val="10"/>
      <color indexed="12"/>
      <name val="Calibri"/>
      <family val="2"/>
      <charset val="238"/>
    </font>
    <font>
      <sz val="10"/>
      <color indexed="19"/>
      <name val="Calibri"/>
      <family val="2"/>
      <charset val="238"/>
    </font>
    <font>
      <sz val="10"/>
      <color indexed="63"/>
      <name val="Calibri"/>
      <family val="2"/>
      <charset val="238"/>
    </font>
    <font>
      <sz val="7.5"/>
      <color rgb="FF000000"/>
      <name val="Tahoma"/>
      <family val="2"/>
      <charset val="238"/>
    </font>
    <font>
      <sz val="11"/>
      <color theme="1"/>
      <name val="Calibri"/>
      <family val="2"/>
      <charset val="238"/>
    </font>
    <font>
      <b/>
      <sz val="6"/>
      <color theme="1"/>
      <name val="Tahoma"/>
      <family val="2"/>
      <charset val="238"/>
    </font>
    <font>
      <sz val="8"/>
      <color theme="1"/>
      <name val="Tahoma"/>
      <family val="2"/>
      <charset val="238"/>
    </font>
    <font>
      <b/>
      <sz val="8"/>
      <color theme="1"/>
      <name val="Tahoma"/>
      <family val="2"/>
      <charset val="238"/>
    </font>
    <font>
      <b/>
      <sz val="10"/>
      <color theme="1"/>
      <name val="Tahoma"/>
      <family val="2"/>
      <charset val="238"/>
    </font>
    <font>
      <sz val="10"/>
      <color theme="1"/>
      <name val="Tahoma"/>
      <family val="2"/>
      <charset val="238"/>
    </font>
    <font>
      <b/>
      <sz val="7.5"/>
      <color rgb="FF000000"/>
      <name val="Tahoma"/>
      <family val="2"/>
      <charset val="238"/>
    </font>
    <font>
      <sz val="8"/>
      <name val="Tahoma"/>
      <family val="2"/>
      <charset val="238"/>
    </font>
    <font>
      <sz val="7"/>
      <color rgb="FF000000"/>
      <name val="Tahoma"/>
      <family val="2"/>
      <charset val="238"/>
    </font>
    <font>
      <sz val="7"/>
      <color theme="1"/>
      <name val="Tahoma"/>
      <family val="2"/>
      <charset val="238"/>
    </font>
    <font>
      <sz val="6"/>
      <color rgb="FF000000"/>
      <name val="Calibri"/>
      <family val="2"/>
      <charset val="238"/>
    </font>
    <font>
      <sz val="8"/>
      <color rgb="FF000000"/>
      <name val="Calibri"/>
      <family val="2"/>
      <charset val="238"/>
    </font>
    <font>
      <sz val="8"/>
      <color theme="1"/>
      <name val="Calibri"/>
      <family val="2"/>
      <charset val="238"/>
    </font>
  </fonts>
  <fills count="17">
    <fill>
      <patternFill patternType="none"/>
    </fill>
    <fill>
      <patternFill patternType="gray125"/>
    </fill>
    <fill>
      <patternFill patternType="solid">
        <fgColor rgb="FFFFFFFF"/>
        <bgColor rgb="FFFFFFCC"/>
      </patternFill>
    </fill>
    <fill>
      <patternFill patternType="solid">
        <fgColor theme="0" tint="-0.249977111117893"/>
        <bgColor rgb="FFFFFFCC"/>
      </patternFill>
    </fill>
    <fill>
      <patternFill patternType="solid">
        <fgColor theme="0" tint="-0.249977111117893"/>
        <bgColor indexed="64"/>
      </patternFill>
    </fill>
    <fill>
      <patternFill patternType="solid">
        <fgColor rgb="FFFFC000"/>
        <bgColor rgb="FFFFFFCC"/>
      </patternFill>
    </fill>
    <fill>
      <patternFill patternType="solid">
        <fgColor rgb="FFFFC000"/>
        <bgColor indexed="64"/>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60"/>
      </patternFill>
    </fill>
    <fill>
      <patternFill patternType="solid">
        <fgColor indexed="42"/>
        <bgColor indexed="27"/>
      </patternFill>
    </fill>
    <fill>
      <patternFill patternType="solid">
        <fgColor indexed="26"/>
        <bgColor indexed="9"/>
      </patternFill>
    </fill>
    <fill>
      <patternFill patternType="solid">
        <fgColor theme="0"/>
        <bgColor rgb="FFFFFFCC"/>
      </patternFill>
    </fill>
    <fill>
      <patternFill patternType="solid">
        <fgColor theme="0"/>
        <bgColor indexed="64"/>
      </patternFill>
    </fill>
    <fill>
      <patternFill patternType="solid">
        <fgColor theme="0"/>
        <bgColor indexed="26"/>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3">
    <xf numFmtId="0" fontId="0" fillId="0" borderId="0"/>
    <xf numFmtId="165" fontId="19" fillId="0" borderId="0" applyBorder="0" applyProtection="0"/>
    <xf numFmtId="0" fontId="10" fillId="0" borderId="0" applyBorder="0" applyProtection="0"/>
    <xf numFmtId="0" fontId="20" fillId="0" borderId="0"/>
    <xf numFmtId="0" fontId="24"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5" fillId="0" borderId="0" applyNumberFormat="0" applyFill="0" applyBorder="0" applyAlignment="0" applyProtection="0"/>
    <xf numFmtId="0" fontId="26" fillId="10" borderId="0" applyNumberFormat="0" applyBorder="0" applyAlignment="0" applyProtection="0"/>
    <xf numFmtId="43" fontId="21" fillId="0" borderId="0" applyFill="0" applyBorder="0" applyAlignment="0" applyProtection="0"/>
    <xf numFmtId="169" fontId="27" fillId="0" borderId="0" applyFill="0" applyBorder="0" applyAlignment="0" applyProtection="0"/>
    <xf numFmtId="0" fontId="28" fillId="11" borderId="0" applyNumberFormat="0" applyBorder="0" applyAlignment="0" applyProtection="0"/>
    <xf numFmtId="0" fontId="22" fillId="0" borderId="0" applyBorder="0" applyProtection="0">
      <alignment horizontal="right" vertical="center"/>
    </xf>
    <xf numFmtId="0" fontId="20" fillId="0" borderId="0"/>
    <xf numFmtId="0" fontId="29" fillId="0" borderId="0" applyNumberFormat="0" applyFill="0" applyBorder="0" applyAlignment="0" applyProtection="0"/>
    <xf numFmtId="0" fontId="30" fillId="12"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0" applyNumberFormat="0" applyBorder="0" applyAlignment="0" applyProtection="0"/>
    <xf numFmtId="0" fontId="23" fillId="0" borderId="0"/>
    <xf numFmtId="0" fontId="36" fillId="13" borderId="10"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Fill="0" applyBorder="0" applyAlignment="0" applyProtection="0"/>
    <xf numFmtId="168" fontId="20" fillId="0" borderId="0" applyFill="0" applyBorder="0" applyAlignment="0" applyProtection="0"/>
    <xf numFmtId="0" fontId="26" fillId="0" borderId="0" applyNumberFormat="0" applyFill="0" applyBorder="0" applyAlignment="0" applyProtection="0"/>
    <xf numFmtId="171" fontId="20" fillId="0" borderId="0" applyFill="0" applyBorder="0" applyAlignment="0" applyProtection="0"/>
    <xf numFmtId="0" fontId="21" fillId="0" borderId="0"/>
    <xf numFmtId="165" fontId="20" fillId="0" borderId="0" applyFill="0" applyBorder="0" applyAlignment="0" applyProtection="0"/>
    <xf numFmtId="165" fontId="20" fillId="0" borderId="0" applyFill="0" applyBorder="0" applyAlignment="0" applyProtection="0"/>
    <xf numFmtId="165" fontId="20" fillId="0" borderId="0" applyFill="0" applyBorder="0" applyAlignment="0" applyProtection="0"/>
  </cellStyleXfs>
  <cellXfs count="224">
    <xf numFmtId="0" fontId="0" fillId="0" borderId="0" xfId="0"/>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11" fillId="2" borderId="0" xfId="2" applyFont="1" applyFill="1" applyBorder="1" applyAlignment="1" applyProtection="1">
      <alignment horizontal="center" vertical="center" wrapText="1"/>
    </xf>
    <xf numFmtId="0" fontId="12" fillId="2" borderId="0" xfId="2" applyFont="1" applyFill="1" applyBorder="1" applyAlignment="1" applyProtection="1">
      <alignment horizontal="center" vertical="center" wrapText="1"/>
    </xf>
    <xf numFmtId="0" fontId="4" fillId="2" borderId="0" xfId="2" applyFont="1" applyFill="1" applyBorder="1" applyAlignment="1" applyProtection="1">
      <alignment horizontal="left" vertical="center" wrapText="1"/>
    </xf>
    <xf numFmtId="0" fontId="6" fillId="2" borderId="0" xfId="0" applyFont="1" applyFill="1" applyAlignment="1">
      <alignment horizontal="center" vertical="center" wrapText="1"/>
    </xf>
    <xf numFmtId="0" fontId="4" fillId="2" borderId="1" xfId="2" applyFont="1" applyFill="1" applyBorder="1" applyAlignment="1" applyProtection="1">
      <alignment horizontal="center" vertical="center" wrapText="1"/>
    </xf>
    <xf numFmtId="0" fontId="4" fillId="2" borderId="1" xfId="2" applyFont="1" applyFill="1" applyBorder="1" applyAlignment="1" applyProtection="1">
      <alignment horizontal="left" vertical="center" wrapText="1"/>
    </xf>
    <xf numFmtId="0" fontId="6" fillId="2" borderId="1" xfId="2" applyFont="1" applyFill="1" applyBorder="1" applyAlignment="1" applyProtection="1">
      <alignment horizontal="left" vertical="center" wrapText="1"/>
    </xf>
    <xf numFmtId="0" fontId="0" fillId="2" borderId="0" xfId="0" applyFill="1"/>
    <xf numFmtId="0" fontId="13" fillId="2" borderId="0" xfId="0" applyFont="1" applyFill="1" applyAlignment="1">
      <alignment vertical="center"/>
    </xf>
    <xf numFmtId="0" fontId="0" fillId="2" borderId="0" xfId="0" applyFill="1" applyAlignment="1">
      <alignment horizontal="center" vertical="center"/>
    </xf>
    <xf numFmtId="0" fontId="14" fillId="2" borderId="0" xfId="0" applyFont="1" applyFill="1" applyAlignment="1">
      <alignment vertical="center"/>
    </xf>
    <xf numFmtId="0" fontId="4" fillId="2" borderId="3" xfId="2" applyFont="1" applyFill="1" applyBorder="1" applyAlignment="1" applyProtection="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2" applyFont="1" applyBorder="1" applyAlignment="1" applyProtection="1">
      <alignment horizontal="left" vertical="center" wrapText="1"/>
    </xf>
    <xf numFmtId="0" fontId="5" fillId="2" borderId="0" xfId="0" applyFont="1" applyFill="1" applyAlignment="1">
      <alignment vertical="center"/>
    </xf>
    <xf numFmtId="0" fontId="15" fillId="2" borderId="0" xfId="0" applyFont="1" applyFill="1" applyAlignment="1">
      <alignment horizontal="center" vertical="center"/>
    </xf>
    <xf numFmtId="0" fontId="6" fillId="2" borderId="0" xfId="0" applyFont="1" applyFill="1" applyAlignment="1">
      <alignment horizontal="center" vertical="center"/>
    </xf>
    <xf numFmtId="0" fontId="16" fillId="2" borderId="0" xfId="0" applyFont="1" applyFill="1" applyBorder="1" applyAlignment="1">
      <alignment horizontal="center" vertical="center" wrapText="1"/>
    </xf>
    <xf numFmtId="0" fontId="16" fillId="0" borderId="0" xfId="2" applyFont="1" applyBorder="1" applyAlignment="1" applyProtection="1">
      <alignment horizontal="left" vertical="center" wrapText="1"/>
    </xf>
    <xf numFmtId="0" fontId="16" fillId="0" borderId="0" xfId="0" applyFont="1" applyBorder="1" applyAlignment="1">
      <alignment horizontal="center" vertical="center"/>
    </xf>
    <xf numFmtId="0" fontId="16" fillId="2" borderId="0" xfId="0" applyFont="1" applyFill="1" applyBorder="1" applyAlignment="1">
      <alignment horizontal="center" vertical="center"/>
    </xf>
    <xf numFmtId="0" fontId="17" fillId="0" borderId="0"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2" applyFont="1" applyBorder="1" applyAlignment="1" applyProtection="1">
      <alignment horizontal="left" vertical="center" wrapText="1"/>
    </xf>
    <xf numFmtId="0" fontId="6" fillId="0" borderId="0" xfId="2" applyFont="1" applyBorder="1" applyAlignment="1" applyProtection="1">
      <alignment horizontal="center" vertical="center" wrapText="1"/>
    </xf>
    <xf numFmtId="3" fontId="0" fillId="0" borderId="0" xfId="0" applyNumberFormat="1"/>
    <xf numFmtId="3" fontId="1" fillId="2" borderId="1"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4" fillId="2" borderId="0" xfId="2" applyNumberFormat="1" applyFont="1" applyFill="1" applyBorder="1" applyAlignment="1" applyProtection="1">
      <alignment horizontal="center" vertical="center" wrapText="1"/>
    </xf>
    <xf numFmtId="3" fontId="4" fillId="2" borderId="0" xfId="0" applyNumberFormat="1" applyFont="1" applyFill="1" applyAlignment="1">
      <alignment horizontal="center" vertical="center"/>
    </xf>
    <xf numFmtId="3" fontId="4" fillId="2" borderId="0" xfId="0" applyNumberFormat="1" applyFont="1" applyFill="1" applyBorder="1" applyAlignment="1">
      <alignment horizontal="center" vertical="center"/>
    </xf>
    <xf numFmtId="3" fontId="0" fillId="2" borderId="0" xfId="0" applyNumberFormat="1" applyFill="1"/>
    <xf numFmtId="3" fontId="15" fillId="2" borderId="0" xfId="0" applyNumberFormat="1" applyFont="1" applyFill="1" applyAlignment="1">
      <alignment horizontal="center" vertical="center"/>
    </xf>
    <xf numFmtId="3" fontId="16" fillId="2" borderId="0" xfId="0" applyNumberFormat="1" applyFont="1" applyFill="1" applyBorder="1" applyAlignment="1">
      <alignment horizontal="center" vertical="center"/>
    </xf>
    <xf numFmtId="0" fontId="1" fillId="14" borderId="1" xfId="0" applyFont="1" applyFill="1" applyBorder="1" applyAlignment="1">
      <alignment horizontal="center" vertical="center" wrapText="1"/>
    </xf>
    <xf numFmtId="0" fontId="4" fillId="14" borderId="1" xfId="2" applyFont="1" applyFill="1" applyBorder="1" applyAlignment="1" applyProtection="1">
      <alignment horizontal="left" vertical="center" wrapText="1"/>
    </xf>
    <xf numFmtId="0" fontId="6" fillId="2" borderId="0" xfId="2" applyFont="1" applyFill="1" applyBorder="1" applyAlignment="1" applyProtection="1">
      <alignment horizontal="center" vertical="center" wrapText="1"/>
    </xf>
    <xf numFmtId="0" fontId="4" fillId="14" borderId="5" xfId="0" applyFont="1" applyFill="1" applyBorder="1" applyAlignment="1">
      <alignment vertical="center" wrapText="1"/>
    </xf>
    <xf numFmtId="0" fontId="4" fillId="14" borderId="3" xfId="0" applyFont="1" applyFill="1" applyBorder="1" applyAlignment="1">
      <alignment vertical="center" wrapText="1"/>
    </xf>
    <xf numFmtId="0" fontId="4" fillId="14" borderId="1" xfId="0" applyFont="1" applyFill="1" applyBorder="1" applyAlignment="1">
      <alignment vertical="center" wrapText="1"/>
    </xf>
    <xf numFmtId="0" fontId="38" fillId="0" borderId="0" xfId="0" applyFont="1"/>
    <xf numFmtId="0" fontId="4" fillId="15" borderId="1" xfId="0" applyFont="1" applyFill="1" applyBorder="1" applyAlignment="1">
      <alignment vertical="center" wrapText="1"/>
    </xf>
    <xf numFmtId="0" fontId="4" fillId="15" borderId="3" xfId="0" applyFont="1" applyFill="1" applyBorder="1" applyAlignment="1">
      <alignment vertical="center" wrapText="1"/>
    </xf>
    <xf numFmtId="0" fontId="4" fillId="0" borderId="3" xfId="0" applyFont="1" applyBorder="1" applyAlignment="1">
      <alignment horizontal="center" vertical="center"/>
    </xf>
    <xf numFmtId="0" fontId="4" fillId="0" borderId="3" xfId="2" applyFont="1" applyBorder="1" applyAlignment="1" applyProtection="1">
      <alignment horizontal="left" vertical="center" wrapText="1"/>
    </xf>
    <xf numFmtId="0" fontId="37" fillId="0" borderId="1" xfId="0" applyFont="1" applyBorder="1" applyAlignment="1">
      <alignment horizontal="left" vertical="center" wrapText="1"/>
    </xf>
    <xf numFmtId="0" fontId="4" fillId="0" borderId="1" xfId="2" applyFont="1" applyBorder="1" applyAlignment="1" applyProtection="1">
      <alignment horizontal="center" vertical="center" wrapText="1"/>
    </xf>
    <xf numFmtId="164" fontId="39" fillId="2" borderId="1"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165" fontId="40" fillId="2" borderId="3" xfId="1" applyFont="1" applyFill="1" applyBorder="1" applyAlignment="1" applyProtection="1">
      <alignment horizontal="center" vertical="center" wrapText="1"/>
    </xf>
    <xf numFmtId="9" fontId="40" fillId="2" borderId="3" xfId="0" applyNumberFormat="1" applyFont="1" applyFill="1" applyBorder="1" applyAlignment="1">
      <alignment horizontal="center" vertical="center" wrapText="1"/>
    </xf>
    <xf numFmtId="165" fontId="40" fillId="2" borderId="1" xfId="1" applyFont="1" applyFill="1" applyBorder="1" applyAlignment="1" applyProtection="1">
      <alignment horizontal="center" vertical="center" wrapText="1"/>
    </xf>
    <xf numFmtId="165" fontId="41" fillId="2" borderId="0" xfId="1" applyFont="1" applyFill="1" applyBorder="1" applyAlignment="1" applyProtection="1">
      <alignment horizontal="center" vertical="center" wrapText="1"/>
    </xf>
    <xf numFmtId="0" fontId="40" fillId="2" borderId="0" xfId="0" applyFont="1" applyFill="1" applyBorder="1" applyAlignment="1">
      <alignment horizontal="center" vertical="center" wrapText="1"/>
    </xf>
    <xf numFmtId="165" fontId="40" fillId="2" borderId="0" xfId="1" applyFont="1" applyFill="1" applyBorder="1" applyAlignment="1" applyProtection="1">
      <alignment horizontal="center" vertical="center" wrapText="1"/>
    </xf>
    <xf numFmtId="165" fontId="41" fillId="2" borderId="4" xfId="1" applyFont="1" applyFill="1" applyBorder="1" applyAlignment="1" applyProtection="1">
      <alignment horizontal="center" vertical="center" wrapText="1"/>
    </xf>
    <xf numFmtId="165" fontId="40" fillId="2" borderId="1" xfId="1" applyFont="1" applyFill="1" applyBorder="1" applyAlignment="1" applyProtection="1">
      <alignment horizontal="center" vertical="center"/>
    </xf>
    <xf numFmtId="9" fontId="40" fillId="2" borderId="7" xfId="0" applyNumberFormat="1" applyFont="1" applyFill="1" applyBorder="1" applyAlignment="1">
      <alignment horizontal="center" vertical="center" wrapText="1"/>
    </xf>
    <xf numFmtId="165" fontId="40" fillId="2" borderId="6" xfId="1" applyFont="1" applyFill="1" applyBorder="1" applyAlignment="1" applyProtection="1">
      <alignment horizontal="center" vertical="center" wrapText="1"/>
    </xf>
    <xf numFmtId="165" fontId="40" fillId="2" borderId="3" xfId="1" applyFont="1" applyFill="1" applyBorder="1" applyAlignment="1" applyProtection="1">
      <alignment horizontal="center" vertical="center"/>
    </xf>
    <xf numFmtId="165" fontId="41" fillId="2" borderId="4" xfId="1" applyFont="1" applyFill="1" applyBorder="1" applyAlignment="1" applyProtection="1">
      <alignment horizontal="center" vertical="center"/>
    </xf>
    <xf numFmtId="165" fontId="41" fillId="2" borderId="0" xfId="1" applyFont="1" applyFill="1" applyBorder="1" applyAlignment="1" applyProtection="1">
      <alignment horizontal="center" vertical="center"/>
    </xf>
    <xf numFmtId="165" fontId="40" fillId="2" borderId="8" xfId="1" applyFont="1" applyFill="1" applyBorder="1" applyAlignment="1" applyProtection="1">
      <alignment horizontal="center" vertical="center"/>
    </xf>
    <xf numFmtId="9" fontId="40" fillId="2" borderId="1" xfId="0" applyNumberFormat="1" applyFont="1" applyFill="1" applyBorder="1" applyAlignment="1">
      <alignment horizontal="center" vertical="center"/>
    </xf>
    <xf numFmtId="0" fontId="40" fillId="2" borderId="0" xfId="0" applyFont="1" applyFill="1" applyBorder="1" applyAlignment="1">
      <alignment horizontal="center" vertical="center"/>
    </xf>
    <xf numFmtId="9" fontId="40" fillId="2" borderId="3" xfId="0" applyNumberFormat="1" applyFont="1" applyFill="1" applyBorder="1" applyAlignment="1">
      <alignment horizontal="center" vertical="center"/>
    </xf>
    <xf numFmtId="9" fontId="40" fillId="2" borderId="1" xfId="2" applyNumberFormat="1" applyFont="1" applyFill="1" applyBorder="1" applyAlignment="1" applyProtection="1">
      <alignment horizontal="center" vertical="center" wrapText="1"/>
    </xf>
    <xf numFmtId="164" fontId="40" fillId="2" borderId="0" xfId="0" applyNumberFormat="1" applyFont="1" applyFill="1" applyBorder="1" applyAlignment="1">
      <alignment horizontal="center" vertical="center" wrapText="1"/>
    </xf>
    <xf numFmtId="167" fontId="41" fillId="2" borderId="4" xfId="0" applyNumberFormat="1" applyFont="1" applyFill="1" applyBorder="1" applyAlignment="1">
      <alignment horizontal="center" vertical="center"/>
    </xf>
    <xf numFmtId="167" fontId="41" fillId="2" borderId="0" xfId="0" applyNumberFormat="1" applyFont="1" applyFill="1" applyBorder="1" applyAlignment="1">
      <alignment horizontal="center" vertical="center"/>
    </xf>
    <xf numFmtId="165" fontId="40" fillId="0" borderId="3" xfId="1" applyFont="1" applyBorder="1" applyAlignment="1" applyProtection="1">
      <alignment horizontal="center" vertical="center"/>
    </xf>
    <xf numFmtId="9" fontId="40" fillId="0" borderId="1" xfId="0" applyNumberFormat="1" applyFont="1" applyBorder="1" applyAlignment="1">
      <alignment horizontal="center" vertical="center"/>
    </xf>
    <xf numFmtId="9" fontId="40" fillId="0" borderId="3" xfId="0" applyNumberFormat="1" applyFont="1" applyBorder="1" applyAlignment="1">
      <alignment horizontal="center" vertical="center"/>
    </xf>
    <xf numFmtId="165" fontId="40" fillId="0" borderId="1" xfId="1" applyFont="1" applyBorder="1" applyAlignment="1" applyProtection="1">
      <alignment horizontal="center" vertical="center"/>
    </xf>
    <xf numFmtId="165" fontId="43" fillId="0" borderId="0" xfId="1" applyFont="1" applyBorder="1" applyAlignment="1" applyProtection="1">
      <alignment horizontal="center" vertical="center"/>
    </xf>
    <xf numFmtId="0" fontId="43" fillId="0" borderId="0" xfId="0" applyFont="1" applyBorder="1" applyAlignment="1">
      <alignment horizontal="center" vertical="center"/>
    </xf>
    <xf numFmtId="164" fontId="43" fillId="2" borderId="0" xfId="0" applyNumberFormat="1" applyFont="1" applyFill="1" applyBorder="1" applyAlignment="1">
      <alignment horizontal="center" vertical="center" wrapText="1"/>
    </xf>
    <xf numFmtId="165" fontId="42" fillId="2" borderId="0" xfId="1" applyFont="1" applyFill="1" applyBorder="1" applyAlignment="1" applyProtection="1">
      <alignment horizontal="center" vertical="center" wrapText="1"/>
    </xf>
    <xf numFmtId="0" fontId="40" fillId="0" borderId="0" xfId="0" applyFont="1" applyAlignment="1">
      <alignment horizontal="center" vertical="center"/>
    </xf>
    <xf numFmtId="164" fontId="40" fillId="0" borderId="0" xfId="0" applyNumberFormat="1" applyFont="1" applyAlignment="1">
      <alignment horizontal="center" vertical="center"/>
    </xf>
    <xf numFmtId="165" fontId="41" fillId="0" borderId="0" xfId="1" applyFont="1" applyBorder="1" applyAlignment="1" applyProtection="1">
      <alignment horizontal="center" vertical="center"/>
    </xf>
    <xf numFmtId="170" fontId="40" fillId="2" borderId="1" xfId="2" applyNumberFormat="1" applyFont="1" applyFill="1" applyBorder="1" applyAlignment="1" applyProtection="1">
      <alignment horizontal="center" vertical="center" wrapText="1"/>
    </xf>
    <xf numFmtId="165" fontId="40" fillId="14" borderId="3" xfId="1" applyFont="1" applyFill="1" applyBorder="1" applyAlignment="1" applyProtection="1">
      <alignment horizontal="center" vertical="center"/>
    </xf>
    <xf numFmtId="165" fontId="40" fillId="15" borderId="3" xfId="1" applyFont="1" applyFill="1" applyBorder="1" applyAlignment="1" applyProtection="1">
      <alignment horizontal="center" vertical="center"/>
    </xf>
    <xf numFmtId="165" fontId="41" fillId="0" borderId="11" xfId="1" applyFont="1" applyBorder="1" applyAlignment="1" applyProtection="1">
      <alignment horizontal="center" vertical="center"/>
    </xf>
    <xf numFmtId="170" fontId="0" fillId="0" borderId="0" xfId="0" applyNumberFormat="1"/>
    <xf numFmtId="170" fontId="1" fillId="0" borderId="1" xfId="0" applyNumberFormat="1" applyFont="1" applyBorder="1" applyAlignment="1">
      <alignment horizontal="center" vertical="center" wrapText="1"/>
    </xf>
    <xf numFmtId="170" fontId="7" fillId="2" borderId="0" xfId="0" applyNumberFormat="1" applyFont="1" applyFill="1" applyAlignment="1">
      <alignment horizontal="center" vertical="center"/>
    </xf>
    <xf numFmtId="170" fontId="4" fillId="2" borderId="0" xfId="0" applyNumberFormat="1" applyFont="1" applyFill="1" applyAlignment="1">
      <alignment horizontal="left" vertical="center"/>
    </xf>
    <xf numFmtId="170" fontId="4" fillId="2" borderId="0" xfId="0" applyNumberFormat="1" applyFont="1" applyFill="1" applyBorder="1" applyAlignment="1">
      <alignment horizontal="left" vertical="center"/>
    </xf>
    <xf numFmtId="170" fontId="16" fillId="0" borderId="0"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4" fillId="0" borderId="3" xfId="0" applyFont="1" applyBorder="1" applyAlignment="1">
      <alignment vertical="center" wrapText="1"/>
    </xf>
    <xf numFmtId="3" fontId="4" fillId="14" borderId="3" xfId="0" applyNumberFormat="1" applyFont="1" applyFill="1" applyBorder="1" applyAlignment="1">
      <alignment horizontal="center" vertical="center"/>
    </xf>
    <xf numFmtId="170" fontId="4" fillId="14" borderId="3" xfId="1" applyNumberFormat="1" applyFont="1" applyFill="1" applyBorder="1" applyAlignment="1" applyProtection="1">
      <alignment horizontal="center" vertical="center"/>
    </xf>
    <xf numFmtId="3" fontId="4" fillId="14" borderId="1" xfId="0" applyNumberFormat="1" applyFont="1" applyFill="1" applyBorder="1" applyAlignment="1">
      <alignment horizontal="center" vertical="center"/>
    </xf>
    <xf numFmtId="170" fontId="4" fillId="14" borderId="1" xfId="1" applyNumberFormat="1" applyFont="1" applyFill="1" applyBorder="1" applyAlignment="1" applyProtection="1">
      <alignment horizontal="center" vertical="center"/>
    </xf>
    <xf numFmtId="3" fontId="4" fillId="14" borderId="1" xfId="2" applyNumberFormat="1" applyFont="1" applyFill="1" applyBorder="1" applyAlignment="1" applyProtection="1">
      <alignment horizontal="center" vertical="center" wrapText="1"/>
    </xf>
    <xf numFmtId="170" fontId="4" fillId="14" borderId="1" xfId="2" applyNumberFormat="1" applyFont="1" applyFill="1" applyBorder="1" applyAlignment="1" applyProtection="1">
      <alignment horizontal="center" vertical="center" wrapText="1"/>
    </xf>
    <xf numFmtId="3" fontId="4" fillId="14" borderId="1" xfId="0" applyNumberFormat="1" applyFont="1" applyFill="1" applyBorder="1" applyAlignment="1">
      <alignment horizontal="center" vertical="center" wrapText="1"/>
    </xf>
    <xf numFmtId="3" fontId="4" fillId="14" borderId="5" xfId="0" applyNumberFormat="1" applyFont="1" applyFill="1" applyBorder="1" applyAlignment="1">
      <alignment horizontal="center" vertical="center" wrapText="1"/>
    </xf>
    <xf numFmtId="170" fontId="4" fillId="14" borderId="6" xfId="1" applyNumberFormat="1" applyFont="1" applyFill="1" applyBorder="1" applyAlignment="1" applyProtection="1">
      <alignment horizontal="center" vertical="center"/>
    </xf>
    <xf numFmtId="3" fontId="4" fillId="14" borderId="3" xfId="0" applyNumberFormat="1" applyFont="1" applyFill="1" applyBorder="1" applyAlignment="1">
      <alignment horizontal="center" vertical="center" wrapText="1"/>
    </xf>
    <xf numFmtId="170" fontId="4" fillId="14" borderId="3" xfId="1" applyNumberFormat="1" applyFont="1" applyFill="1" applyBorder="1" applyAlignment="1" applyProtection="1">
      <alignment horizontal="center" vertical="center" wrapText="1"/>
    </xf>
    <xf numFmtId="170" fontId="4" fillId="15" borderId="1" xfId="1" applyNumberFormat="1" applyFont="1" applyFill="1" applyBorder="1" applyAlignment="1" applyProtection="1">
      <alignment horizontal="center" vertical="center"/>
    </xf>
    <xf numFmtId="170" fontId="4" fillId="15" borderId="3" xfId="1" applyNumberFormat="1" applyFont="1" applyFill="1" applyBorder="1" applyAlignment="1" applyProtection="1">
      <alignment horizontal="center" vertical="center"/>
    </xf>
    <xf numFmtId="166" fontId="40" fillId="2" borderId="1" xfId="1" applyNumberFormat="1" applyFont="1" applyFill="1" applyBorder="1" applyAlignment="1" applyProtection="1">
      <alignment horizontal="center" vertical="center" wrapText="1"/>
    </xf>
    <xf numFmtId="0" fontId="45" fillId="16" borderId="1" xfId="0" applyFont="1" applyFill="1" applyBorder="1" applyAlignment="1">
      <alignment horizontal="left" vertical="center" wrapText="1"/>
    </xf>
    <xf numFmtId="1" fontId="0" fillId="15" borderId="0" xfId="0" applyNumberFormat="1" applyFill="1"/>
    <xf numFmtId="1" fontId="1" fillId="14" borderId="0" xfId="0" applyNumberFormat="1" applyFont="1" applyFill="1" applyBorder="1" applyAlignment="1">
      <alignment horizontal="center" vertical="center" wrapText="1"/>
    </xf>
    <xf numFmtId="1" fontId="4" fillId="14" borderId="0" xfId="1" applyNumberFormat="1" applyFont="1" applyFill="1" applyBorder="1" applyAlignment="1" applyProtection="1">
      <alignment horizontal="center" vertical="center" wrapText="1"/>
    </xf>
    <xf numFmtId="1" fontId="8" fillId="14" borderId="0" xfId="1" applyNumberFormat="1" applyFont="1" applyFill="1" applyBorder="1" applyAlignment="1" applyProtection="1">
      <alignment horizontal="center" vertical="center" wrapText="1"/>
    </xf>
    <xf numFmtId="1" fontId="3" fillId="14" borderId="0" xfId="0" applyNumberFormat="1" applyFont="1" applyFill="1" applyBorder="1" applyAlignment="1">
      <alignment horizontal="left" vertical="center" wrapText="1"/>
    </xf>
    <xf numFmtId="1" fontId="8" fillId="14" borderId="0" xfId="1" applyNumberFormat="1" applyFont="1" applyFill="1" applyBorder="1" applyAlignment="1" applyProtection="1">
      <alignment horizontal="center" vertical="center"/>
    </xf>
    <xf numFmtId="1" fontId="9" fillId="14" borderId="0" xfId="0" applyNumberFormat="1" applyFont="1" applyFill="1" applyBorder="1" applyAlignment="1">
      <alignment horizontal="left" vertical="center"/>
    </xf>
    <xf numFmtId="1" fontId="4" fillId="14" borderId="0" xfId="2" applyNumberFormat="1" applyFont="1" applyFill="1" applyBorder="1" applyAlignment="1" applyProtection="1">
      <alignment horizontal="center" vertical="center" wrapText="1"/>
    </xf>
    <xf numFmtId="1" fontId="8" fillId="14" borderId="0" xfId="0" applyNumberFormat="1" applyFont="1" applyFill="1" applyBorder="1" applyAlignment="1">
      <alignment horizontal="center" vertical="center"/>
    </xf>
    <xf numFmtId="1" fontId="18" fillId="14" borderId="0" xfId="1" applyNumberFormat="1" applyFont="1" applyFill="1" applyBorder="1" applyAlignment="1" applyProtection="1">
      <alignment horizontal="center" vertical="center" wrapText="1"/>
    </xf>
    <xf numFmtId="1" fontId="3" fillId="15" borderId="0" xfId="0" applyNumberFormat="1" applyFont="1" applyFill="1" applyBorder="1" applyAlignment="1">
      <alignment horizontal="left" vertical="center"/>
    </xf>
    <xf numFmtId="1" fontId="4" fillId="15" borderId="0" xfId="0" applyNumberFormat="1" applyFont="1" applyFill="1" applyAlignment="1">
      <alignment horizontal="center" vertical="center"/>
    </xf>
    <xf numFmtId="0" fontId="0" fillId="0" borderId="0" xfId="0" applyAlignment="1">
      <alignment vertical="center"/>
    </xf>
    <xf numFmtId="0" fontId="0" fillId="2" borderId="0" xfId="0" applyFill="1" applyAlignment="1">
      <alignment vertical="center"/>
    </xf>
    <xf numFmtId="0" fontId="4" fillId="14" borderId="1" xfId="0" applyFont="1" applyFill="1" applyBorder="1" applyAlignment="1">
      <alignment horizontal="center" vertical="center"/>
    </xf>
    <xf numFmtId="0" fontId="4" fillId="14" borderId="3"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5" fillId="14" borderId="3" xfId="0" applyFont="1" applyFill="1" applyBorder="1" applyAlignment="1">
      <alignment vertical="center" wrapText="1"/>
    </xf>
    <xf numFmtId="0" fontId="45" fillId="14" borderId="1" xfId="0" applyFont="1" applyFill="1" applyBorder="1" applyAlignment="1">
      <alignment vertical="top" wrapText="1"/>
    </xf>
    <xf numFmtId="0" fontId="4" fillId="2" borderId="12" xfId="0" applyFont="1" applyFill="1" applyBorder="1" applyAlignment="1">
      <alignment horizontal="center" vertical="center" wrapText="1"/>
    </xf>
    <xf numFmtId="0" fontId="4" fillId="2" borderId="12" xfId="0" applyFont="1" applyFill="1" applyBorder="1" applyAlignment="1">
      <alignment horizontal="center" vertical="center"/>
    </xf>
    <xf numFmtId="3" fontId="4" fillId="14" borderId="12"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170" fontId="4" fillId="14" borderId="12" xfId="1" applyNumberFormat="1" applyFont="1" applyFill="1" applyBorder="1" applyAlignment="1" applyProtection="1">
      <alignment horizontal="center" vertical="center" wrapText="1"/>
    </xf>
    <xf numFmtId="9" fontId="40" fillId="2" borderId="12" xfId="0" applyNumberFormat="1" applyFont="1" applyFill="1" applyBorder="1" applyAlignment="1">
      <alignment horizontal="center" vertical="center" wrapText="1"/>
    </xf>
    <xf numFmtId="0" fontId="4" fillId="14" borderId="3" xfId="0" applyFont="1" applyFill="1" applyBorder="1" applyAlignment="1">
      <alignment horizontal="center" vertical="center"/>
    </xf>
    <xf numFmtId="0" fontId="4" fillId="14" borderId="12" xfId="0" applyFont="1" applyFill="1" applyBorder="1" applyAlignment="1">
      <alignment horizontal="center" vertical="center" wrapText="1"/>
    </xf>
    <xf numFmtId="0" fontId="4" fillId="2" borderId="12" xfId="0" applyFont="1" applyFill="1" applyBorder="1" applyAlignment="1">
      <alignment vertical="center" wrapText="1"/>
    </xf>
    <xf numFmtId="0" fontId="45" fillId="0" borderId="1" xfId="0" applyFont="1" applyBorder="1" applyAlignment="1">
      <alignment horizontal="center" vertical="center" wrapText="1"/>
    </xf>
    <xf numFmtId="0" fontId="4" fillId="14" borderId="5" xfId="0" applyFont="1" applyFill="1" applyBorder="1" applyAlignment="1">
      <alignment horizontal="center" vertical="center"/>
    </xf>
    <xf numFmtId="0" fontId="4" fillId="14" borderId="9" xfId="0" applyFont="1" applyFill="1" applyBorder="1" applyAlignment="1">
      <alignment horizontal="center" vertical="center"/>
    </xf>
    <xf numFmtId="0" fontId="4" fillId="14" borderId="2" xfId="0" applyFont="1" applyFill="1" applyBorder="1" applyAlignment="1">
      <alignment horizontal="center" vertical="center"/>
    </xf>
    <xf numFmtId="0" fontId="5" fillId="14" borderId="1" xfId="2" applyFont="1" applyFill="1" applyBorder="1" applyAlignment="1" applyProtection="1">
      <alignment horizontal="left" vertical="center" wrapText="1"/>
    </xf>
    <xf numFmtId="0" fontId="4" fillId="15" borderId="1" xfId="0" applyFont="1" applyFill="1" applyBorder="1" applyAlignment="1">
      <alignment horizontal="center" vertical="center"/>
    </xf>
    <xf numFmtId="0" fontId="4" fillId="15" borderId="3" xfId="0" applyFont="1" applyFill="1" applyBorder="1" applyAlignment="1">
      <alignment horizontal="center" vertical="center"/>
    </xf>
    <xf numFmtId="165" fontId="40" fillId="2" borderId="13" xfId="1" applyFont="1" applyFill="1" applyBorder="1" applyAlignment="1" applyProtection="1">
      <alignment horizontal="center" vertical="center" wrapText="1"/>
    </xf>
    <xf numFmtId="9" fontId="40" fillId="2" borderId="13" xfId="0" applyNumberFormat="1" applyFont="1" applyFill="1" applyBorder="1" applyAlignment="1">
      <alignment horizontal="center" vertical="center" wrapText="1"/>
    </xf>
    <xf numFmtId="0" fontId="4" fillId="14" borderId="12" xfId="2" applyFont="1" applyFill="1" applyBorder="1" applyAlignment="1" applyProtection="1">
      <alignment horizontal="left" vertical="center" wrapText="1"/>
    </xf>
    <xf numFmtId="0" fontId="2" fillId="5"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5" borderId="12" xfId="0" applyFont="1" applyFill="1" applyBorder="1" applyAlignment="1">
      <alignment horizontal="left" vertical="center" wrapText="1"/>
    </xf>
    <xf numFmtId="0" fontId="3" fillId="3" borderId="12" xfId="0" applyFont="1" applyFill="1" applyBorder="1" applyAlignment="1">
      <alignment horizontal="center" vertical="center"/>
    </xf>
    <xf numFmtId="0" fontId="2" fillId="5" borderId="12" xfId="0" applyFont="1" applyFill="1" applyBorder="1" applyAlignment="1">
      <alignment vertical="center" wrapText="1"/>
    </xf>
    <xf numFmtId="0" fontId="2" fillId="6" borderId="12" xfId="0" applyFont="1" applyFill="1" applyBorder="1" applyAlignment="1">
      <alignment vertical="center" wrapText="1"/>
    </xf>
    <xf numFmtId="0" fontId="3" fillId="4" borderId="12" xfId="0" applyFont="1" applyFill="1" applyBorder="1" applyAlignment="1">
      <alignment horizontal="center" vertical="center"/>
    </xf>
    <xf numFmtId="0" fontId="45" fillId="2" borderId="1" xfId="0" applyFont="1" applyFill="1" applyBorder="1" applyAlignment="1">
      <alignment horizontal="center" vertical="center"/>
    </xf>
    <xf numFmtId="0" fontId="45" fillId="2" borderId="12" xfId="0" applyFont="1" applyFill="1" applyBorder="1" applyAlignment="1">
      <alignment horizontal="left" vertical="center" wrapText="1"/>
    </xf>
    <xf numFmtId="0" fontId="45" fillId="0" borderId="12" xfId="0" applyFont="1" applyBorder="1" applyAlignment="1">
      <alignment horizontal="center" vertical="center" wrapText="1"/>
    </xf>
    <xf numFmtId="3" fontId="45" fillId="14" borderId="12" xfId="0" applyNumberFormat="1" applyFont="1" applyFill="1" applyBorder="1" applyAlignment="1">
      <alignment horizontal="center" vertical="center"/>
    </xf>
    <xf numFmtId="0" fontId="45" fillId="0" borderId="1" xfId="0" applyFont="1" applyBorder="1" applyAlignment="1">
      <alignment horizontal="center" vertical="center"/>
    </xf>
    <xf numFmtId="170" fontId="45" fillId="15" borderId="1" xfId="1" applyNumberFormat="1" applyFont="1" applyFill="1" applyBorder="1" applyAlignment="1" applyProtection="1">
      <alignment horizontal="center" vertical="center"/>
    </xf>
    <xf numFmtId="165" fontId="45" fillId="0" borderId="1" xfId="1" applyFont="1" applyBorder="1" applyAlignment="1" applyProtection="1">
      <alignment horizontal="center" vertical="center"/>
    </xf>
    <xf numFmtId="9" fontId="45" fillId="0" borderId="1" xfId="0" applyNumberFormat="1" applyFont="1" applyBorder="1" applyAlignment="1">
      <alignment horizontal="center" vertical="center"/>
    </xf>
    <xf numFmtId="165" fontId="45" fillId="2" borderId="1" xfId="1" applyFont="1" applyFill="1" applyBorder="1" applyAlignment="1" applyProtection="1">
      <alignment horizontal="center" vertical="center"/>
    </xf>
    <xf numFmtId="165" fontId="45" fillId="2" borderId="1" xfId="1" applyFont="1" applyFill="1" applyBorder="1" applyAlignment="1" applyProtection="1">
      <alignment horizontal="center" vertical="center" wrapText="1"/>
    </xf>
    <xf numFmtId="170" fontId="45" fillId="0" borderId="12" xfId="0" applyNumberFormat="1" applyFont="1" applyBorder="1" applyAlignment="1">
      <alignment horizontal="center" vertical="center"/>
    </xf>
    <xf numFmtId="0" fontId="45" fillId="0" borderId="12" xfId="0" applyFont="1" applyBorder="1" applyAlignment="1">
      <alignment horizontal="center" vertical="center"/>
    </xf>
    <xf numFmtId="3" fontId="45" fillId="0" borderId="12" xfId="0" applyNumberFormat="1" applyFont="1" applyBorder="1" applyAlignment="1">
      <alignment horizontal="center" vertical="center"/>
    </xf>
    <xf numFmtId="165" fontId="45" fillId="0" borderId="3" xfId="1" applyFont="1" applyBorder="1" applyAlignment="1" applyProtection="1">
      <alignment horizontal="center" vertical="center"/>
    </xf>
    <xf numFmtId="9" fontId="45" fillId="0" borderId="3" xfId="0" applyNumberFormat="1" applyFont="1" applyBorder="1" applyAlignment="1">
      <alignment horizontal="center" vertical="center"/>
    </xf>
    <xf numFmtId="43" fontId="45" fillId="0" borderId="3" xfId="0" applyNumberFormat="1" applyFont="1" applyBorder="1" applyAlignment="1">
      <alignment horizontal="center" vertical="center"/>
    </xf>
    <xf numFmtId="165" fontId="45" fillId="2" borderId="3" xfId="1" applyFont="1" applyFill="1" applyBorder="1" applyAlignment="1" applyProtection="1">
      <alignment horizontal="center" vertical="center" wrapText="1"/>
    </xf>
    <xf numFmtId="0" fontId="46" fillId="2" borderId="1" xfId="0" applyFont="1" applyFill="1" applyBorder="1" applyAlignment="1">
      <alignment horizontal="center" vertical="center"/>
    </xf>
    <xf numFmtId="0" fontId="47" fillId="0" borderId="12" xfId="0" applyFont="1" applyBorder="1" applyAlignment="1">
      <alignment vertical="center" wrapText="1"/>
    </xf>
    <xf numFmtId="0" fontId="46" fillId="0" borderId="12" xfId="0" applyFont="1" applyBorder="1" applyAlignment="1">
      <alignment horizontal="center" vertical="center" wrapText="1"/>
    </xf>
    <xf numFmtId="3" fontId="46" fillId="14" borderId="12" xfId="0" applyNumberFormat="1" applyFont="1" applyFill="1" applyBorder="1" applyAlignment="1">
      <alignment horizontal="center" vertical="center"/>
    </xf>
    <xf numFmtId="0" fontId="46" fillId="0" borderId="1" xfId="0" applyFont="1" applyBorder="1" applyAlignment="1">
      <alignment horizontal="center" vertical="center"/>
    </xf>
    <xf numFmtId="170" fontId="46" fillId="15" borderId="1" xfId="1" applyNumberFormat="1" applyFont="1" applyFill="1" applyBorder="1" applyAlignment="1" applyProtection="1">
      <alignment horizontal="center" vertical="center"/>
    </xf>
    <xf numFmtId="165" fontId="47" fillId="0" borderId="1" xfId="1" applyFont="1" applyBorder="1" applyAlignment="1" applyProtection="1">
      <alignment horizontal="center" vertical="center"/>
    </xf>
    <xf numFmtId="9" fontId="47" fillId="0" borderId="1" xfId="0" applyNumberFormat="1" applyFont="1" applyBorder="1" applyAlignment="1">
      <alignment horizontal="center" vertical="center"/>
    </xf>
    <xf numFmtId="165" fontId="47" fillId="2" borderId="1" xfId="1" applyFont="1" applyFill="1" applyBorder="1" applyAlignment="1" applyProtection="1">
      <alignment horizontal="center" vertical="center"/>
    </xf>
    <xf numFmtId="165" fontId="47" fillId="2" borderId="1" xfId="1" applyFont="1" applyFill="1" applyBorder="1" applyAlignment="1" applyProtection="1">
      <alignment horizontal="center" vertical="center" wrapText="1"/>
    </xf>
    <xf numFmtId="165" fontId="47" fillId="0" borderId="3" xfId="1" applyFont="1" applyBorder="1" applyAlignment="1" applyProtection="1">
      <alignment horizontal="center" vertical="center"/>
    </xf>
    <xf numFmtId="9" fontId="47" fillId="0" borderId="3" xfId="0" applyNumberFormat="1" applyFont="1" applyBorder="1" applyAlignment="1">
      <alignment horizontal="center" vertical="center"/>
    </xf>
    <xf numFmtId="165" fontId="47" fillId="2" borderId="3" xfId="1" applyFont="1" applyFill="1" applyBorder="1" applyAlignment="1" applyProtection="1">
      <alignment horizontal="center" vertical="center"/>
    </xf>
    <xf numFmtId="165" fontId="47" fillId="2" borderId="3" xfId="1" applyFont="1" applyFill="1" applyBorder="1" applyAlignment="1" applyProtection="1">
      <alignment horizontal="center" vertical="center" wrapText="1"/>
    </xf>
    <xf numFmtId="0" fontId="45" fillId="14" borderId="12" xfId="0" applyFont="1" applyFill="1" applyBorder="1" applyAlignment="1">
      <alignment vertical="center" wrapText="1"/>
    </xf>
    <xf numFmtId="0" fontId="48" fillId="0" borderId="0" xfId="0" applyFont="1" applyAlignment="1">
      <alignment vertical="center"/>
    </xf>
    <xf numFmtId="170" fontId="49" fillId="0" borderId="0" xfId="0" applyNumberFormat="1" applyFont="1"/>
    <xf numFmtId="43" fontId="50" fillId="0" borderId="0" xfId="0" applyNumberFormat="1" applyFont="1"/>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9" fontId="40" fillId="14" borderId="3" xfId="0" applyNumberFormat="1" applyFont="1" applyFill="1" applyBorder="1" applyAlignment="1">
      <alignment horizontal="center" vertical="center"/>
    </xf>
  </cellXfs>
  <cellStyles count="33">
    <cellStyle name="Accent 1 1" xfId="4"/>
    <cellStyle name="Accent 2 1" xfId="5"/>
    <cellStyle name="Accent 3 1" xfId="6"/>
    <cellStyle name="Accent 4" xfId="7"/>
    <cellStyle name="Bad 1" xfId="8"/>
    <cellStyle name="Dziesiętny 2" xfId="10"/>
    <cellStyle name="Dziesiętny 2 2" xfId="28"/>
    <cellStyle name="Dziesiętny 3" xfId="9"/>
    <cellStyle name="Error 1" xfId="11"/>
    <cellStyle name="Excel Built-in Explanatory Text" xfId="12"/>
    <cellStyle name="Excel Built-in Normal" xfId="13"/>
    <cellStyle name="Footnote 1" xfId="14"/>
    <cellStyle name="Good 1" xfId="15"/>
    <cellStyle name="Heading 1 1" xfId="16"/>
    <cellStyle name="Heading 2 1" xfId="17"/>
    <cellStyle name="Heading 3" xfId="18"/>
    <cellStyle name="Hyperlink 1" xfId="19"/>
    <cellStyle name="Neutral 1" xfId="20"/>
    <cellStyle name="Normalny" xfId="0" builtinId="0"/>
    <cellStyle name="Normalny 2" xfId="21"/>
    <cellStyle name="Normalny 2 2" xfId="29"/>
    <cellStyle name="Normalny 3" xfId="3"/>
    <cellStyle name="Note 1" xfId="22"/>
    <cellStyle name="Status 1" xfId="23"/>
    <cellStyle name="Tekst objaśnienia" xfId="2" builtinId="53" customBuiltin="1"/>
    <cellStyle name="Text 1" xfId="24"/>
    <cellStyle name="Walutowy" xfId="1" builtinId="4"/>
    <cellStyle name="Walutowy 2" xfId="26"/>
    <cellStyle name="Walutowy 3" xfId="25"/>
    <cellStyle name="Walutowy 4" xfId="30"/>
    <cellStyle name="Walutowy 5" xfId="31"/>
    <cellStyle name="Walutowy 6" xfId="32"/>
    <cellStyle name="Warning 1" xfId="27"/>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548235"/>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D7D31"/>
      <rgbColor rgb="FF666699"/>
      <rgbColor rgb="FF969696"/>
      <rgbColor rgb="FF003366"/>
      <rgbColor rgb="FF339966"/>
      <rgbColor rgb="FF11111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0"/>
  <sheetViews>
    <sheetView tabSelected="1" zoomScaleNormal="100" workbookViewId="0">
      <selection activeCell="H120" sqref="H120:L120"/>
    </sheetView>
  </sheetViews>
  <sheetFormatPr defaultRowHeight="15"/>
  <cols>
    <col min="1" max="1" width="9" customWidth="1"/>
    <col min="2" max="2" width="30.42578125" customWidth="1"/>
    <col min="3" max="3" width="6.7109375" customWidth="1"/>
    <col min="4" max="4" width="5.5703125" style="48" customWidth="1"/>
    <col min="5" max="5" width="5.28515625" customWidth="1"/>
    <col min="6" max="6" width="8.42578125" customWidth="1"/>
    <col min="7" max="7" width="9.5703125" style="143" customWidth="1"/>
    <col min="8" max="8" width="8" style="108" customWidth="1"/>
    <col min="9" max="9" width="11.85546875" style="63" customWidth="1"/>
    <col min="10" max="10" width="6.85546875" style="63" customWidth="1"/>
    <col min="11" max="11" width="11.28515625" style="63" customWidth="1"/>
    <col min="12" max="12" width="13" style="63" customWidth="1"/>
    <col min="13" max="13" width="14" style="131" customWidth="1"/>
    <col min="14" max="1021" width="8.7109375" customWidth="1"/>
  </cols>
  <sheetData>
    <row r="3" spans="1:13" ht="18">
      <c r="A3" s="169" t="s">
        <v>12</v>
      </c>
      <c r="B3" s="170" t="s">
        <v>100</v>
      </c>
      <c r="C3" s="214"/>
      <c r="D3" s="215"/>
      <c r="E3" s="215"/>
      <c r="F3" s="215"/>
      <c r="G3" s="215"/>
      <c r="H3" s="215"/>
      <c r="I3" s="215"/>
      <c r="J3" s="215"/>
      <c r="K3" s="215"/>
      <c r="L3" s="216"/>
    </row>
    <row r="4" spans="1:13" ht="44.25" customHeight="1">
      <c r="A4" s="1" t="s">
        <v>0</v>
      </c>
      <c r="B4" s="1" t="s">
        <v>1</v>
      </c>
      <c r="C4" s="1" t="s">
        <v>2</v>
      </c>
      <c r="D4" s="49" t="s">
        <v>3</v>
      </c>
      <c r="E4" s="1" t="s">
        <v>4</v>
      </c>
      <c r="F4" s="1" t="s">
        <v>5</v>
      </c>
      <c r="G4" s="1" t="s">
        <v>6</v>
      </c>
      <c r="H4" s="109" t="s">
        <v>7</v>
      </c>
      <c r="I4" s="70" t="s">
        <v>8</v>
      </c>
      <c r="J4" s="71" t="s">
        <v>9</v>
      </c>
      <c r="K4" s="70" t="s">
        <v>10</v>
      </c>
      <c r="L4" s="70" t="s">
        <v>11</v>
      </c>
      <c r="M4" s="132"/>
    </row>
    <row r="5" spans="1:13">
      <c r="A5" s="1">
        <v>1</v>
      </c>
      <c r="B5" s="1">
        <v>2</v>
      </c>
      <c r="C5" s="1">
        <v>3</v>
      </c>
      <c r="D5" s="49">
        <v>4</v>
      </c>
      <c r="E5" s="1">
        <v>5</v>
      </c>
      <c r="F5" s="1">
        <v>6</v>
      </c>
      <c r="G5" s="1">
        <v>7</v>
      </c>
      <c r="H5" s="114">
        <v>8</v>
      </c>
      <c r="I5" s="71">
        <v>9</v>
      </c>
      <c r="J5" s="71">
        <v>10</v>
      </c>
      <c r="K5" s="71">
        <v>11</v>
      </c>
      <c r="L5" s="71">
        <v>12</v>
      </c>
      <c r="M5" s="132"/>
    </row>
    <row r="6" spans="1:13" ht="52.5">
      <c r="A6" s="146" t="s">
        <v>29</v>
      </c>
      <c r="B6" s="11" t="s">
        <v>55</v>
      </c>
      <c r="C6" s="12" t="s">
        <v>22</v>
      </c>
      <c r="D6" s="125">
        <v>5</v>
      </c>
      <c r="E6" s="10"/>
      <c r="F6" s="13"/>
      <c r="G6" s="146"/>
      <c r="H6" s="126"/>
      <c r="I6" s="72"/>
      <c r="J6" s="73"/>
      <c r="K6" s="72"/>
      <c r="L6" s="72"/>
      <c r="M6" s="133"/>
    </row>
    <row r="7" spans="1:13" ht="138.75" customHeight="1">
      <c r="A7" s="146" t="s">
        <v>49</v>
      </c>
      <c r="B7" s="11" t="s">
        <v>58</v>
      </c>
      <c r="C7" s="12" t="s">
        <v>22</v>
      </c>
      <c r="D7" s="125">
        <v>15</v>
      </c>
      <c r="E7" s="10"/>
      <c r="F7" s="13"/>
      <c r="G7" s="146"/>
      <c r="H7" s="126"/>
      <c r="I7" s="72"/>
      <c r="J7" s="73"/>
      <c r="K7" s="72"/>
      <c r="L7" s="72"/>
      <c r="M7" s="133"/>
    </row>
    <row r="8" spans="1:13" ht="88.5" customHeight="1" thickBot="1">
      <c r="A8" s="157" t="s">
        <v>50</v>
      </c>
      <c r="B8" s="158" t="s">
        <v>43</v>
      </c>
      <c r="C8" s="151" t="s">
        <v>22</v>
      </c>
      <c r="D8" s="152">
        <v>10</v>
      </c>
      <c r="E8" s="150"/>
      <c r="F8" s="153"/>
      <c r="G8" s="157"/>
      <c r="H8" s="154"/>
      <c r="I8" s="166"/>
      <c r="J8" s="167"/>
      <c r="K8" s="166"/>
      <c r="L8" s="166"/>
      <c r="M8" s="133"/>
    </row>
    <row r="9" spans="1:13" ht="25.5" customHeight="1" thickBot="1">
      <c r="A9" s="6"/>
      <c r="B9" s="7"/>
      <c r="C9" s="8"/>
      <c r="D9" s="50"/>
      <c r="E9" s="6"/>
      <c r="F9" s="9"/>
      <c r="G9" s="6"/>
      <c r="H9" s="110" t="s">
        <v>14</v>
      </c>
      <c r="I9" s="78"/>
      <c r="J9" s="78"/>
      <c r="K9" s="78"/>
      <c r="L9" s="78"/>
      <c r="M9" s="134"/>
    </row>
    <row r="10" spans="1:13" ht="25.5" customHeight="1">
      <c r="A10" s="6"/>
      <c r="B10" s="7"/>
      <c r="C10" s="8"/>
      <c r="D10" s="50"/>
      <c r="E10" s="6"/>
      <c r="F10" s="9"/>
      <c r="G10" s="6"/>
      <c r="H10" s="110"/>
      <c r="I10" s="75"/>
      <c r="J10" s="75"/>
      <c r="K10" s="75"/>
      <c r="L10" s="75"/>
      <c r="M10" s="134"/>
    </row>
    <row r="11" spans="1:13" ht="26.25" customHeight="1">
      <c r="A11" s="6"/>
      <c r="B11" s="17"/>
      <c r="C11" s="8"/>
      <c r="D11" s="50"/>
      <c r="E11" s="8"/>
      <c r="F11" s="9"/>
      <c r="G11" s="8"/>
      <c r="H11" s="110"/>
      <c r="I11" s="75"/>
      <c r="J11" s="76"/>
      <c r="K11" s="77"/>
      <c r="L11" s="75"/>
      <c r="M11" s="134"/>
    </row>
    <row r="12" spans="1:13" ht="26.25" customHeight="1">
      <c r="A12" s="171" t="s">
        <v>99</v>
      </c>
      <c r="B12" s="170" t="s">
        <v>101</v>
      </c>
      <c r="C12" s="211"/>
      <c r="D12" s="212"/>
      <c r="E12" s="212"/>
      <c r="F12" s="212"/>
      <c r="G12" s="212"/>
      <c r="H12" s="212"/>
      <c r="I12" s="212"/>
      <c r="J12" s="212"/>
      <c r="K12" s="212"/>
      <c r="L12" s="213"/>
      <c r="M12" s="134"/>
    </row>
    <row r="13" spans="1:13" ht="39.75" customHeight="1">
      <c r="A13" s="1" t="s">
        <v>0</v>
      </c>
      <c r="B13" s="1" t="s">
        <v>1</v>
      </c>
      <c r="C13" s="1" t="s">
        <v>2</v>
      </c>
      <c r="D13" s="49" t="s">
        <v>3</v>
      </c>
      <c r="E13" s="1" t="s">
        <v>4</v>
      </c>
      <c r="F13" s="1" t="s">
        <v>5</v>
      </c>
      <c r="G13" s="1" t="s">
        <v>6</v>
      </c>
      <c r="H13" s="109" t="s">
        <v>7</v>
      </c>
      <c r="I13" s="70" t="s">
        <v>8</v>
      </c>
      <c r="J13" s="71" t="s">
        <v>9</v>
      </c>
      <c r="K13" s="70" t="s">
        <v>10</v>
      </c>
      <c r="L13" s="70" t="s">
        <v>11</v>
      </c>
      <c r="M13" s="134"/>
    </row>
    <row r="14" spans="1:13" ht="26.25" customHeight="1">
      <c r="A14" s="1">
        <v>1</v>
      </c>
      <c r="B14" s="1">
        <v>2</v>
      </c>
      <c r="C14" s="1">
        <v>3</v>
      </c>
      <c r="D14" s="49">
        <v>4</v>
      </c>
      <c r="E14" s="1">
        <v>5</v>
      </c>
      <c r="F14" s="1">
        <v>6</v>
      </c>
      <c r="G14" s="1">
        <v>7</v>
      </c>
      <c r="H14" s="114">
        <v>8</v>
      </c>
      <c r="I14" s="71">
        <v>9</v>
      </c>
      <c r="J14" s="71">
        <v>10</v>
      </c>
      <c r="K14" s="71">
        <v>11</v>
      </c>
      <c r="L14" s="71">
        <v>12</v>
      </c>
      <c r="M14" s="134"/>
    </row>
    <row r="15" spans="1:13" ht="31.5">
      <c r="A15" s="159" t="s">
        <v>29</v>
      </c>
      <c r="B15" s="130" t="s">
        <v>112</v>
      </c>
      <c r="C15" s="4" t="s">
        <v>22</v>
      </c>
      <c r="D15" s="122">
        <v>10</v>
      </c>
      <c r="E15" s="147"/>
      <c r="F15" s="5"/>
      <c r="G15" s="4"/>
      <c r="H15" s="119"/>
      <c r="I15" s="79"/>
      <c r="J15" s="80"/>
      <c r="K15" s="129"/>
      <c r="L15" s="74"/>
      <c r="M15" s="133"/>
    </row>
    <row r="16" spans="1:13" ht="63">
      <c r="A16" s="159" t="s">
        <v>49</v>
      </c>
      <c r="B16" s="130" t="s">
        <v>113</v>
      </c>
      <c r="C16" s="4" t="s">
        <v>19</v>
      </c>
      <c r="D16" s="122">
        <f>12*20</f>
        <v>240</v>
      </c>
      <c r="E16" s="147"/>
      <c r="F16" s="5"/>
      <c r="G16" s="4"/>
      <c r="H16" s="119"/>
      <c r="I16" s="79"/>
      <c r="J16" s="80"/>
      <c r="K16" s="129"/>
      <c r="L16" s="74"/>
      <c r="M16" s="133"/>
    </row>
    <row r="17" spans="1:13" ht="163.5" customHeight="1">
      <c r="A17" s="159" t="s">
        <v>50</v>
      </c>
      <c r="B17" s="62" t="s">
        <v>79</v>
      </c>
      <c r="C17" s="4" t="s">
        <v>19</v>
      </c>
      <c r="D17" s="118">
        <v>60</v>
      </c>
      <c r="E17" s="145"/>
      <c r="F17" s="26"/>
      <c r="G17" s="4"/>
      <c r="H17" s="119"/>
      <c r="I17" s="79"/>
      <c r="J17" s="86"/>
      <c r="K17" s="129"/>
      <c r="L17" s="74"/>
      <c r="M17" s="133"/>
    </row>
    <row r="18" spans="1:13" ht="173.25" customHeight="1">
      <c r="A18" s="159" t="s">
        <v>51</v>
      </c>
      <c r="B18" s="61" t="s">
        <v>54</v>
      </c>
      <c r="C18" s="4" t="s">
        <v>19</v>
      </c>
      <c r="D18" s="116">
        <v>100</v>
      </c>
      <c r="E18" s="156"/>
      <c r="F18" s="32"/>
      <c r="G18" s="156"/>
      <c r="H18" s="117"/>
      <c r="I18" s="79"/>
      <c r="J18" s="86"/>
      <c r="K18" s="129"/>
      <c r="L18" s="74"/>
      <c r="M18" s="133"/>
    </row>
    <row r="19" spans="1:13" ht="123.75" customHeight="1" thickBot="1">
      <c r="A19" s="159" t="s">
        <v>52</v>
      </c>
      <c r="B19" s="3" t="s">
        <v>36</v>
      </c>
      <c r="C19" s="4" t="s">
        <v>19</v>
      </c>
      <c r="D19" s="118">
        <v>60</v>
      </c>
      <c r="E19" s="145"/>
      <c r="F19" s="26"/>
      <c r="G19" s="145"/>
      <c r="H19" s="119"/>
      <c r="I19" s="79"/>
      <c r="J19" s="86"/>
      <c r="K19" s="129"/>
      <c r="L19" s="74"/>
      <c r="M19" s="133"/>
    </row>
    <row r="20" spans="1:13" ht="31.5" customHeight="1" thickBot="1">
      <c r="A20" s="6"/>
      <c r="B20" s="17"/>
      <c r="C20" s="8"/>
      <c r="D20" s="50"/>
      <c r="E20" s="8"/>
      <c r="F20" s="9"/>
      <c r="G20" s="8"/>
      <c r="H20" s="110" t="s">
        <v>14</v>
      </c>
      <c r="I20" s="78"/>
      <c r="J20" s="78"/>
      <c r="K20" s="78"/>
      <c r="L20" s="78"/>
      <c r="M20" s="134"/>
    </row>
    <row r="21" spans="1:13" ht="31.5" customHeight="1">
      <c r="A21" s="6"/>
      <c r="B21" s="17"/>
      <c r="C21" s="8"/>
      <c r="D21" s="50"/>
      <c r="E21" s="8"/>
      <c r="F21" s="9"/>
      <c r="G21" s="8"/>
      <c r="H21" s="110"/>
      <c r="I21" s="75"/>
      <c r="J21" s="76"/>
      <c r="K21" s="77"/>
      <c r="L21" s="75"/>
      <c r="M21" s="134"/>
    </row>
    <row r="22" spans="1:13" ht="21.75" customHeight="1">
      <c r="A22" s="169" t="s">
        <v>73</v>
      </c>
      <c r="B22" s="170" t="s">
        <v>102</v>
      </c>
      <c r="C22" s="211"/>
      <c r="D22" s="212"/>
      <c r="E22" s="212"/>
      <c r="F22" s="212"/>
      <c r="G22" s="212"/>
      <c r="H22" s="212"/>
      <c r="I22" s="212"/>
      <c r="J22" s="212"/>
      <c r="K22" s="212"/>
      <c r="L22" s="213"/>
      <c r="M22" s="134"/>
    </row>
    <row r="23" spans="1:13" ht="41.25" customHeight="1">
      <c r="A23" s="1" t="s">
        <v>0</v>
      </c>
      <c r="B23" s="57" t="s">
        <v>1</v>
      </c>
      <c r="C23" s="1" t="s">
        <v>2</v>
      </c>
      <c r="D23" s="49" t="s">
        <v>3</v>
      </c>
      <c r="E23" s="1" t="s">
        <v>4</v>
      </c>
      <c r="F23" s="1" t="s">
        <v>5</v>
      </c>
      <c r="G23" s="1" t="s">
        <v>6</v>
      </c>
      <c r="H23" s="109" t="s">
        <v>7</v>
      </c>
      <c r="I23" s="70" t="s">
        <v>8</v>
      </c>
      <c r="J23" s="71" t="s">
        <v>9</v>
      </c>
      <c r="K23" s="70" t="s">
        <v>10</v>
      </c>
      <c r="L23" s="70" t="s">
        <v>11</v>
      </c>
      <c r="M23" s="134"/>
    </row>
    <row r="24" spans="1:13" ht="21.75" customHeight="1">
      <c r="A24" s="1">
        <v>1</v>
      </c>
      <c r="B24" s="57">
        <v>2</v>
      </c>
      <c r="C24" s="1">
        <v>3</v>
      </c>
      <c r="D24" s="49">
        <v>4</v>
      </c>
      <c r="E24" s="1">
        <v>5</v>
      </c>
      <c r="F24" s="1">
        <v>6</v>
      </c>
      <c r="G24" s="1">
        <v>7</v>
      </c>
      <c r="H24" s="114">
        <v>8</v>
      </c>
      <c r="I24" s="71">
        <v>9</v>
      </c>
      <c r="J24" s="71">
        <v>10</v>
      </c>
      <c r="K24" s="71">
        <v>11</v>
      </c>
      <c r="L24" s="71">
        <v>12</v>
      </c>
      <c r="M24" s="134"/>
    </row>
    <row r="25" spans="1:13" ht="106.5" customHeight="1">
      <c r="A25" s="14" t="s">
        <v>29</v>
      </c>
      <c r="B25" s="60" t="s">
        <v>78</v>
      </c>
      <c r="C25" s="15" t="s">
        <v>19</v>
      </c>
      <c r="D25" s="123">
        <f>27+3</f>
        <v>30</v>
      </c>
      <c r="E25" s="15"/>
      <c r="F25" s="16"/>
      <c r="G25" s="160"/>
      <c r="H25" s="124"/>
      <c r="I25" s="79"/>
      <c r="J25" s="80"/>
      <c r="K25" s="81"/>
      <c r="L25" s="74"/>
      <c r="M25" s="133"/>
    </row>
    <row r="26" spans="1:13" ht="75" customHeight="1">
      <c r="A26" s="14" t="s">
        <v>49</v>
      </c>
      <c r="B26" s="149" t="s">
        <v>98</v>
      </c>
      <c r="C26" s="15" t="s">
        <v>13</v>
      </c>
      <c r="D26" s="123">
        <f>48.83*12+428</f>
        <v>1013.96</v>
      </c>
      <c r="E26" s="15"/>
      <c r="F26" s="16"/>
      <c r="G26" s="160"/>
      <c r="H26" s="124"/>
      <c r="I26" s="79"/>
      <c r="J26" s="80"/>
      <c r="K26" s="81"/>
      <c r="L26" s="74"/>
      <c r="M26" s="133"/>
    </row>
    <row r="27" spans="1:13" ht="114.75" customHeight="1">
      <c r="A27" s="14" t="s">
        <v>50</v>
      </c>
      <c r="B27" s="207" t="s">
        <v>118</v>
      </c>
      <c r="C27" s="151" t="s">
        <v>77</v>
      </c>
      <c r="D27" s="152">
        <f>76+118+26</f>
        <v>220</v>
      </c>
      <c r="E27" s="150"/>
      <c r="F27" s="153"/>
      <c r="G27" s="157"/>
      <c r="H27" s="154"/>
      <c r="I27" s="79"/>
      <c r="J27" s="155"/>
      <c r="K27" s="81"/>
      <c r="L27" s="74"/>
      <c r="M27" s="133"/>
    </row>
    <row r="28" spans="1:13" ht="111.75" customHeight="1">
      <c r="A28" s="14" t="s">
        <v>51</v>
      </c>
      <c r="B28" s="207" t="s">
        <v>119</v>
      </c>
      <c r="C28" s="151" t="s">
        <v>77</v>
      </c>
      <c r="D28" s="152">
        <f>28</f>
        <v>28</v>
      </c>
      <c r="E28" s="150"/>
      <c r="F28" s="153"/>
      <c r="G28" s="157"/>
      <c r="H28" s="154"/>
      <c r="I28" s="79"/>
      <c r="J28" s="155"/>
      <c r="K28" s="81"/>
      <c r="L28" s="74"/>
      <c r="M28" s="133"/>
    </row>
    <row r="29" spans="1:13" ht="110.25" customHeight="1" thickBot="1">
      <c r="A29" s="14" t="s">
        <v>52</v>
      </c>
      <c r="B29" s="207" t="s">
        <v>120</v>
      </c>
      <c r="C29" s="151" t="s">
        <v>77</v>
      </c>
      <c r="D29" s="152">
        <f>48+24</f>
        <v>72</v>
      </c>
      <c r="E29" s="150"/>
      <c r="F29" s="153"/>
      <c r="G29" s="157"/>
      <c r="H29" s="154"/>
      <c r="I29" s="79"/>
      <c r="J29" s="73"/>
      <c r="K29" s="81"/>
      <c r="L29" s="74"/>
      <c r="M29" s="133"/>
    </row>
    <row r="30" spans="1:13" ht="21.75" customHeight="1" thickBot="1">
      <c r="A30" s="6"/>
      <c r="B30" s="7"/>
      <c r="C30" s="8"/>
      <c r="D30" s="50"/>
      <c r="E30" s="8"/>
      <c r="F30" s="18"/>
      <c r="G30" s="8"/>
      <c r="H30" s="110" t="s">
        <v>14</v>
      </c>
      <c r="I30" s="83"/>
      <c r="J30" s="83"/>
      <c r="K30" s="83"/>
      <c r="L30" s="83"/>
      <c r="M30" s="136"/>
    </row>
    <row r="31" spans="1:13" ht="21.75" customHeight="1">
      <c r="A31" s="6"/>
      <c r="B31" s="7"/>
      <c r="C31" s="8"/>
      <c r="D31" s="50"/>
      <c r="E31" s="8"/>
      <c r="F31" s="18"/>
      <c r="G31" s="8"/>
      <c r="H31" s="110"/>
      <c r="I31" s="84"/>
      <c r="J31" s="84"/>
      <c r="K31" s="84"/>
      <c r="L31" s="84"/>
      <c r="M31" s="136"/>
    </row>
    <row r="32" spans="1:13" ht="21.75" customHeight="1">
      <c r="A32" s="6"/>
      <c r="B32" s="7"/>
      <c r="C32" s="8"/>
      <c r="D32" s="50"/>
      <c r="E32" s="8"/>
      <c r="F32" s="18"/>
      <c r="G32" s="8"/>
      <c r="H32" s="110"/>
      <c r="I32" s="84"/>
      <c r="J32" s="84"/>
      <c r="K32" s="84"/>
      <c r="L32" s="84"/>
      <c r="M32" s="136"/>
    </row>
    <row r="33" spans="1:13" ht="19.5" customHeight="1">
      <c r="A33" s="169" t="s">
        <v>15</v>
      </c>
      <c r="B33" s="172" t="s">
        <v>103</v>
      </c>
      <c r="C33" s="220"/>
      <c r="D33" s="221"/>
      <c r="E33" s="221"/>
      <c r="F33" s="221"/>
      <c r="G33" s="221"/>
      <c r="H33" s="221"/>
      <c r="I33" s="221"/>
      <c r="J33" s="221"/>
      <c r="K33" s="221"/>
      <c r="L33" s="222"/>
      <c r="M33" s="137"/>
    </row>
    <row r="34" spans="1:13" ht="39.75" customHeight="1">
      <c r="A34" s="1" t="s">
        <v>0</v>
      </c>
      <c r="B34" s="1" t="s">
        <v>1</v>
      </c>
      <c r="C34" s="1" t="s">
        <v>2</v>
      </c>
      <c r="D34" s="49" t="s">
        <v>3</v>
      </c>
      <c r="E34" s="1" t="s">
        <v>4</v>
      </c>
      <c r="F34" s="1" t="s">
        <v>5</v>
      </c>
      <c r="G34" s="1" t="s">
        <v>6</v>
      </c>
      <c r="H34" s="109" t="s">
        <v>7</v>
      </c>
      <c r="I34" s="70" t="s">
        <v>8</v>
      </c>
      <c r="J34" s="71" t="s">
        <v>9</v>
      </c>
      <c r="K34" s="70" t="s">
        <v>10</v>
      </c>
      <c r="L34" s="70" t="s">
        <v>11</v>
      </c>
      <c r="M34" s="134"/>
    </row>
    <row r="35" spans="1:13" ht="15" customHeight="1">
      <c r="A35" s="1">
        <v>1</v>
      </c>
      <c r="B35" s="1">
        <v>2</v>
      </c>
      <c r="C35" s="1">
        <v>3</v>
      </c>
      <c r="D35" s="49">
        <v>4</v>
      </c>
      <c r="E35" s="1">
        <v>5</v>
      </c>
      <c r="F35" s="1">
        <v>6</v>
      </c>
      <c r="G35" s="1">
        <v>7</v>
      </c>
      <c r="H35" s="114">
        <v>8</v>
      </c>
      <c r="I35" s="71">
        <v>9</v>
      </c>
      <c r="J35" s="71">
        <v>10</v>
      </c>
      <c r="K35" s="71">
        <v>11</v>
      </c>
      <c r="L35" s="71">
        <v>12</v>
      </c>
      <c r="M35" s="134"/>
    </row>
    <row r="36" spans="1:13" ht="46.5" customHeight="1">
      <c r="A36" s="2" t="s">
        <v>29</v>
      </c>
      <c r="B36" s="61" t="s">
        <v>20</v>
      </c>
      <c r="C36" s="12" t="s">
        <v>19</v>
      </c>
      <c r="D36" s="116">
        <v>500</v>
      </c>
      <c r="E36" s="12"/>
      <c r="F36" s="10"/>
      <c r="G36" s="161"/>
      <c r="H36" s="119"/>
      <c r="I36" s="85"/>
      <c r="J36" s="86"/>
      <c r="K36" s="74"/>
      <c r="L36" s="74"/>
      <c r="M36" s="133"/>
    </row>
    <row r="37" spans="1:13" ht="55.5" customHeight="1">
      <c r="A37" s="2" t="s">
        <v>49</v>
      </c>
      <c r="B37" s="61" t="s">
        <v>21</v>
      </c>
      <c r="C37" s="12" t="s">
        <v>19</v>
      </c>
      <c r="D37" s="116">
        <v>500</v>
      </c>
      <c r="E37" s="12"/>
      <c r="F37" s="10"/>
      <c r="G37" s="161"/>
      <c r="H37" s="119"/>
      <c r="I37" s="85"/>
      <c r="J37" s="86"/>
      <c r="K37" s="74"/>
      <c r="L37" s="74"/>
      <c r="M37" s="133"/>
    </row>
    <row r="38" spans="1:13" ht="141" customHeight="1">
      <c r="A38" s="2" t="s">
        <v>50</v>
      </c>
      <c r="B38" s="148" t="s">
        <v>96</v>
      </c>
      <c r="C38" s="12" t="s">
        <v>22</v>
      </c>
      <c r="D38" s="116">
        <v>10</v>
      </c>
      <c r="E38" s="12"/>
      <c r="F38" s="10"/>
      <c r="G38" s="161"/>
      <c r="H38" s="117"/>
      <c r="I38" s="85"/>
      <c r="J38" s="86"/>
      <c r="K38" s="74"/>
      <c r="L38" s="74"/>
      <c r="M38" s="133"/>
    </row>
    <row r="39" spans="1:13" ht="144" customHeight="1" thickBot="1">
      <c r="A39" s="2" t="s">
        <v>51</v>
      </c>
      <c r="B39" s="149" t="s">
        <v>97</v>
      </c>
      <c r="C39" s="4" t="s">
        <v>22</v>
      </c>
      <c r="D39" s="118">
        <v>5</v>
      </c>
      <c r="E39" s="4"/>
      <c r="F39" s="2"/>
      <c r="G39" s="162"/>
      <c r="H39" s="119"/>
      <c r="I39" s="85"/>
      <c r="J39" s="86"/>
      <c r="K39" s="74"/>
      <c r="L39" s="74"/>
      <c r="M39" s="133"/>
    </row>
    <row r="40" spans="1:13" ht="24.75" customHeight="1" thickBot="1">
      <c r="A40" s="8"/>
      <c r="B40" s="21"/>
      <c r="C40" s="8"/>
      <c r="D40" s="51"/>
      <c r="E40" s="8"/>
      <c r="F40" s="22"/>
      <c r="G40" s="8"/>
      <c r="H40" s="110" t="s">
        <v>14</v>
      </c>
      <c r="I40" s="83"/>
      <c r="J40" s="83"/>
      <c r="K40" s="83"/>
      <c r="L40" s="83"/>
      <c r="M40" s="136"/>
    </row>
    <row r="41" spans="1:13" ht="24.75" customHeight="1">
      <c r="A41" s="8"/>
      <c r="B41" s="21"/>
      <c r="C41" s="8"/>
      <c r="D41" s="51"/>
      <c r="E41" s="8"/>
      <c r="F41" s="22"/>
      <c r="G41" s="8"/>
      <c r="H41" s="110"/>
      <c r="I41" s="84"/>
      <c r="J41" s="84"/>
      <c r="K41" s="84"/>
      <c r="L41" s="84"/>
      <c r="M41" s="136"/>
    </row>
    <row r="42" spans="1:13" ht="19.5" customHeight="1">
      <c r="A42" s="173" t="s">
        <v>104</v>
      </c>
      <c r="B42" s="170" t="s">
        <v>105</v>
      </c>
      <c r="C42" s="211"/>
      <c r="D42" s="212"/>
      <c r="E42" s="212"/>
      <c r="F42" s="212"/>
      <c r="G42" s="212"/>
      <c r="H42" s="212"/>
      <c r="I42" s="212"/>
      <c r="J42" s="212"/>
      <c r="K42" s="212"/>
      <c r="L42" s="213"/>
      <c r="M42" s="135"/>
    </row>
    <row r="43" spans="1:13" ht="24.75" customHeight="1">
      <c r="A43" s="1" t="s">
        <v>0</v>
      </c>
      <c r="B43" s="1" t="s">
        <v>1</v>
      </c>
      <c r="C43" s="1" t="s">
        <v>2</v>
      </c>
      <c r="D43" s="49" t="s">
        <v>3</v>
      </c>
      <c r="E43" s="1" t="s">
        <v>4</v>
      </c>
      <c r="F43" s="1" t="s">
        <v>5</v>
      </c>
      <c r="G43" s="1" t="s">
        <v>6</v>
      </c>
      <c r="H43" s="109" t="s">
        <v>7</v>
      </c>
      <c r="I43" s="70" t="s">
        <v>8</v>
      </c>
      <c r="J43" s="71" t="s">
        <v>9</v>
      </c>
      <c r="K43" s="70" t="s">
        <v>10</v>
      </c>
      <c r="L43" s="70" t="s">
        <v>11</v>
      </c>
      <c r="M43" s="136"/>
    </row>
    <row r="44" spans="1:13" ht="24.75" customHeight="1">
      <c r="A44" s="1">
        <v>1</v>
      </c>
      <c r="B44" s="1">
        <v>2</v>
      </c>
      <c r="C44" s="1">
        <v>3</v>
      </c>
      <c r="D44" s="49">
        <v>4</v>
      </c>
      <c r="E44" s="1">
        <v>5</v>
      </c>
      <c r="F44" s="1">
        <v>6</v>
      </c>
      <c r="G44" s="1">
        <v>7</v>
      </c>
      <c r="H44" s="114">
        <v>8</v>
      </c>
      <c r="I44" s="71">
        <v>9</v>
      </c>
      <c r="J44" s="71">
        <v>10</v>
      </c>
      <c r="K44" s="71">
        <v>11</v>
      </c>
      <c r="L44" s="71">
        <v>12</v>
      </c>
      <c r="M44" s="136"/>
    </row>
    <row r="45" spans="1:13" ht="84" customHeight="1">
      <c r="A45" s="10" t="s">
        <v>29</v>
      </c>
      <c r="B45" s="148" t="s">
        <v>95</v>
      </c>
      <c r="C45" s="12" t="s">
        <v>57</v>
      </c>
      <c r="D45" s="116">
        <v>1000</v>
      </c>
      <c r="E45" s="12"/>
      <c r="F45" s="13"/>
      <c r="G45" s="156"/>
      <c r="H45" s="117"/>
      <c r="I45" s="82"/>
      <c r="J45" s="88"/>
      <c r="K45" s="72"/>
      <c r="L45" s="72"/>
      <c r="M45" s="133"/>
    </row>
    <row r="46" spans="1:13" ht="72.75" customHeight="1">
      <c r="A46" s="10" t="s">
        <v>49</v>
      </c>
      <c r="B46" s="26" t="s">
        <v>23</v>
      </c>
      <c r="C46" s="25" t="s">
        <v>24</v>
      </c>
      <c r="D46" s="120">
        <v>8000</v>
      </c>
      <c r="E46" s="25"/>
      <c r="F46" s="25"/>
      <c r="G46" s="163"/>
      <c r="H46" s="121"/>
      <c r="I46" s="104"/>
      <c r="J46" s="89"/>
      <c r="K46" s="104"/>
      <c r="L46" s="104"/>
      <c r="M46" s="138"/>
    </row>
    <row r="47" spans="1:13" ht="72.75" customHeight="1">
      <c r="A47" s="10" t="s">
        <v>50</v>
      </c>
      <c r="B47" s="26" t="s">
        <v>25</v>
      </c>
      <c r="C47" s="25" t="s">
        <v>19</v>
      </c>
      <c r="D47" s="120">
        <v>2500</v>
      </c>
      <c r="E47" s="25"/>
      <c r="F47" s="25"/>
      <c r="G47" s="163"/>
      <c r="H47" s="121"/>
      <c r="I47" s="104"/>
      <c r="J47" s="89"/>
      <c r="K47" s="104"/>
      <c r="L47" s="104"/>
      <c r="M47" s="138"/>
    </row>
    <row r="48" spans="1:13" ht="67.5" customHeight="1">
      <c r="A48" s="10" t="s">
        <v>51</v>
      </c>
      <c r="B48" s="58" t="s">
        <v>44</v>
      </c>
      <c r="C48" s="25" t="s">
        <v>22</v>
      </c>
      <c r="D48" s="120">
        <v>800</v>
      </c>
      <c r="E48" s="25"/>
      <c r="F48" s="25"/>
      <c r="G48" s="163"/>
      <c r="H48" s="121"/>
      <c r="I48" s="104"/>
      <c r="J48" s="89"/>
      <c r="K48" s="104"/>
      <c r="L48" s="104"/>
      <c r="M48" s="138"/>
    </row>
    <row r="49" spans="1:13" ht="60" customHeight="1">
      <c r="A49" s="10" t="s">
        <v>52</v>
      </c>
      <c r="B49" s="58" t="s">
        <v>45</v>
      </c>
      <c r="C49" s="25" t="s">
        <v>22</v>
      </c>
      <c r="D49" s="120">
        <v>800</v>
      </c>
      <c r="E49" s="25"/>
      <c r="F49" s="25"/>
      <c r="G49" s="163"/>
      <c r="H49" s="121"/>
      <c r="I49" s="104"/>
      <c r="J49" s="89"/>
      <c r="K49" s="104"/>
      <c r="L49" s="104"/>
      <c r="M49" s="138"/>
    </row>
    <row r="50" spans="1:13" ht="60.75" customHeight="1">
      <c r="A50" s="10" t="s">
        <v>53</v>
      </c>
      <c r="B50" s="58" t="s">
        <v>46</v>
      </c>
      <c r="C50" s="25" t="s">
        <v>22</v>
      </c>
      <c r="D50" s="120">
        <v>900</v>
      </c>
      <c r="E50" s="25"/>
      <c r="F50" s="25"/>
      <c r="G50" s="163"/>
      <c r="H50" s="121"/>
      <c r="I50" s="104"/>
      <c r="J50" s="89"/>
      <c r="K50" s="104"/>
      <c r="L50" s="104"/>
      <c r="M50" s="138"/>
    </row>
    <row r="51" spans="1:13" ht="73.5" customHeight="1">
      <c r="A51" s="10" t="s">
        <v>59</v>
      </c>
      <c r="B51" s="58" t="s">
        <v>26</v>
      </c>
      <c r="C51" s="25" t="s">
        <v>18</v>
      </c>
      <c r="D51" s="120">
        <v>700</v>
      </c>
      <c r="E51" s="25"/>
      <c r="F51" s="25"/>
      <c r="G51" s="163"/>
      <c r="H51" s="121"/>
      <c r="I51" s="104"/>
      <c r="J51" s="89"/>
      <c r="K51" s="104"/>
      <c r="L51" s="104"/>
      <c r="M51" s="138"/>
    </row>
    <row r="52" spans="1:13" ht="66" customHeight="1">
      <c r="A52" s="10" t="s">
        <v>60</v>
      </c>
      <c r="B52" s="58" t="s">
        <v>27</v>
      </c>
      <c r="C52" s="25" t="s">
        <v>18</v>
      </c>
      <c r="D52" s="120">
        <v>350</v>
      </c>
      <c r="E52" s="25"/>
      <c r="F52" s="25"/>
      <c r="G52" s="163"/>
      <c r="H52" s="121"/>
      <c r="I52" s="104"/>
      <c r="J52" s="89"/>
      <c r="K52" s="104"/>
      <c r="L52" s="104"/>
      <c r="M52" s="138"/>
    </row>
    <row r="53" spans="1:13" ht="63.75" customHeight="1">
      <c r="A53" s="10" t="s">
        <v>61</v>
      </c>
      <c r="B53" s="58" t="s">
        <v>28</v>
      </c>
      <c r="C53" s="25" t="s">
        <v>18</v>
      </c>
      <c r="D53" s="120">
        <v>1100</v>
      </c>
      <c r="E53" s="25"/>
      <c r="F53" s="25"/>
      <c r="G53" s="163"/>
      <c r="H53" s="121"/>
      <c r="I53" s="104"/>
      <c r="J53" s="89"/>
      <c r="K53" s="104"/>
      <c r="L53" s="104"/>
      <c r="M53" s="138"/>
    </row>
    <row r="54" spans="1:13" ht="62.25" customHeight="1" thickBot="1">
      <c r="A54" s="150" t="s">
        <v>62</v>
      </c>
      <c r="B54" s="168" t="s">
        <v>47</v>
      </c>
      <c r="C54" s="25" t="s">
        <v>18</v>
      </c>
      <c r="D54" s="120">
        <v>800</v>
      </c>
      <c r="E54" s="25"/>
      <c r="F54" s="25"/>
      <c r="G54" s="163"/>
      <c r="H54" s="121"/>
      <c r="I54" s="104"/>
      <c r="J54" s="89"/>
      <c r="K54" s="104"/>
      <c r="L54" s="104"/>
      <c r="M54" s="138"/>
    </row>
    <row r="55" spans="1:13" ht="26.25" customHeight="1" thickBot="1">
      <c r="A55" s="8"/>
      <c r="B55" s="23"/>
      <c r="C55" s="8"/>
      <c r="D55" s="51"/>
      <c r="E55" s="8"/>
      <c r="F55" s="59"/>
      <c r="G55" s="8"/>
      <c r="H55" s="110" t="s">
        <v>14</v>
      </c>
      <c r="I55" s="83"/>
      <c r="J55" s="83"/>
      <c r="K55" s="83"/>
      <c r="L55" s="83"/>
      <c r="M55" s="134"/>
    </row>
    <row r="56" spans="1:13">
      <c r="A56" s="19"/>
      <c r="B56" s="23"/>
      <c r="C56" s="20"/>
      <c r="D56" s="52"/>
      <c r="E56" s="20"/>
      <c r="F56" s="24"/>
      <c r="G56" s="20"/>
      <c r="H56" s="111"/>
      <c r="I56" s="84"/>
      <c r="J56" s="87"/>
      <c r="K56" s="90"/>
      <c r="L56" s="75"/>
      <c r="M56" s="134"/>
    </row>
    <row r="57" spans="1:13">
      <c r="A57" s="19"/>
      <c r="B57" s="23"/>
      <c r="C57" s="20"/>
      <c r="D57" s="52"/>
      <c r="E57" s="20"/>
      <c r="F57" s="24"/>
      <c r="G57" s="20"/>
      <c r="H57" s="111"/>
      <c r="I57" s="84"/>
      <c r="J57" s="87"/>
      <c r="K57" s="90"/>
      <c r="L57" s="75"/>
      <c r="M57" s="134"/>
    </row>
    <row r="58" spans="1:13">
      <c r="A58" s="19"/>
      <c r="B58" s="23"/>
      <c r="C58" s="20"/>
      <c r="D58" s="52"/>
      <c r="E58" s="20"/>
      <c r="F58" s="24"/>
      <c r="G58" s="20"/>
      <c r="H58" s="111"/>
      <c r="I58" s="84"/>
      <c r="J58" s="87"/>
      <c r="K58" s="90"/>
      <c r="L58" s="75"/>
      <c r="M58" s="134"/>
    </row>
    <row r="59" spans="1:13" ht="19.5" customHeight="1">
      <c r="A59" s="173" t="s">
        <v>106</v>
      </c>
      <c r="B59" s="170" t="s">
        <v>107</v>
      </c>
      <c r="C59" s="211"/>
      <c r="D59" s="212"/>
      <c r="E59" s="212"/>
      <c r="F59" s="212"/>
      <c r="G59" s="212"/>
      <c r="H59" s="212"/>
      <c r="I59" s="212"/>
      <c r="J59" s="212"/>
      <c r="K59" s="212"/>
      <c r="L59" s="213"/>
      <c r="M59" s="135"/>
    </row>
    <row r="60" spans="1:13" ht="21" customHeight="1">
      <c r="A60" s="1" t="s">
        <v>0</v>
      </c>
      <c r="B60" s="1" t="s">
        <v>1</v>
      </c>
      <c r="C60" s="1" t="s">
        <v>2</v>
      </c>
      <c r="D60" s="49" t="s">
        <v>3</v>
      </c>
      <c r="E60" s="1" t="s">
        <v>4</v>
      </c>
      <c r="F60" s="1" t="s">
        <v>5</v>
      </c>
      <c r="G60" s="1" t="s">
        <v>6</v>
      </c>
      <c r="H60" s="109" t="s">
        <v>7</v>
      </c>
      <c r="I60" s="70" t="s">
        <v>8</v>
      </c>
      <c r="J60" s="71" t="s">
        <v>9</v>
      </c>
      <c r="K60" s="70" t="s">
        <v>10</v>
      </c>
      <c r="L60" s="70" t="s">
        <v>11</v>
      </c>
      <c r="M60" s="134"/>
    </row>
    <row r="61" spans="1:13">
      <c r="A61" s="1">
        <v>1</v>
      </c>
      <c r="B61" s="1">
        <v>2</v>
      </c>
      <c r="C61" s="1">
        <v>3</v>
      </c>
      <c r="D61" s="49">
        <v>4</v>
      </c>
      <c r="E61" s="1">
        <v>5</v>
      </c>
      <c r="F61" s="1">
        <v>6</v>
      </c>
      <c r="G61" s="1">
        <v>7</v>
      </c>
      <c r="H61" s="114">
        <v>8</v>
      </c>
      <c r="I61" s="71">
        <v>9</v>
      </c>
      <c r="J61" s="71">
        <v>10</v>
      </c>
      <c r="K61" s="71">
        <v>11</v>
      </c>
      <c r="L61" s="71">
        <v>12</v>
      </c>
      <c r="M61" s="134"/>
    </row>
    <row r="62" spans="1:13" ht="51" customHeight="1" thickBot="1">
      <c r="A62" s="4" t="s">
        <v>29</v>
      </c>
      <c r="B62" s="62" t="s">
        <v>87</v>
      </c>
      <c r="C62" s="4" t="s">
        <v>19</v>
      </c>
      <c r="D62" s="118">
        <v>160</v>
      </c>
      <c r="E62" s="4"/>
      <c r="F62" s="27"/>
      <c r="G62" s="145"/>
      <c r="H62" s="119"/>
      <c r="I62" s="82"/>
      <c r="J62" s="86"/>
      <c r="K62" s="79"/>
      <c r="L62" s="72"/>
      <c r="M62" s="133"/>
    </row>
    <row r="63" spans="1:13" ht="21" customHeight="1" thickBot="1">
      <c r="A63" s="28"/>
      <c r="B63" s="29"/>
      <c r="C63" s="28"/>
      <c r="D63" s="54"/>
      <c r="E63" s="30"/>
      <c r="F63" s="31"/>
      <c r="G63" s="144"/>
      <c r="H63" s="110" t="s">
        <v>14</v>
      </c>
      <c r="I63" s="91"/>
      <c r="J63" s="91"/>
      <c r="K63" s="91"/>
      <c r="L63" s="91"/>
      <c r="M63" s="139"/>
    </row>
    <row r="64" spans="1:13" ht="21" customHeight="1">
      <c r="A64" s="28"/>
      <c r="B64" s="29"/>
      <c r="C64" s="28"/>
      <c r="D64" s="54"/>
      <c r="E64" s="30"/>
      <c r="F64" s="31"/>
      <c r="G64" s="144"/>
      <c r="H64" s="110"/>
      <c r="I64" s="92"/>
      <c r="J64" s="92"/>
      <c r="K64" s="92"/>
      <c r="L64" s="92"/>
      <c r="M64" s="139"/>
    </row>
    <row r="65" spans="1:13">
      <c r="A65" s="6"/>
      <c r="B65" s="23"/>
      <c r="C65" s="8"/>
      <c r="D65" s="53"/>
      <c r="E65" s="8"/>
      <c r="F65" s="9"/>
      <c r="G65" s="8"/>
      <c r="H65" s="112"/>
      <c r="I65" s="84"/>
      <c r="J65" s="87"/>
      <c r="K65" s="90"/>
      <c r="L65" s="75"/>
      <c r="M65" s="134"/>
    </row>
    <row r="66" spans="1:13" ht="24.75" customHeight="1">
      <c r="A66" s="173" t="s">
        <v>16</v>
      </c>
      <c r="B66" s="170" t="s">
        <v>108</v>
      </c>
      <c r="C66" s="211"/>
      <c r="D66" s="212"/>
      <c r="E66" s="212"/>
      <c r="F66" s="212"/>
      <c r="G66" s="212"/>
      <c r="H66" s="212"/>
      <c r="I66" s="212"/>
      <c r="J66" s="212"/>
      <c r="K66" s="212"/>
      <c r="L66" s="213"/>
      <c r="M66" s="135"/>
    </row>
    <row r="67" spans="1:13" ht="57.75" customHeight="1">
      <c r="A67" s="1" t="s">
        <v>0</v>
      </c>
      <c r="B67" s="1" t="s">
        <v>1</v>
      </c>
      <c r="C67" s="1" t="s">
        <v>2</v>
      </c>
      <c r="D67" s="49" t="s">
        <v>3</v>
      </c>
      <c r="E67" s="1" t="s">
        <v>4</v>
      </c>
      <c r="F67" s="1" t="s">
        <v>5</v>
      </c>
      <c r="G67" s="1" t="s">
        <v>6</v>
      </c>
      <c r="H67" s="109" t="s">
        <v>7</v>
      </c>
      <c r="I67" s="70" t="s">
        <v>8</v>
      </c>
      <c r="J67" s="71" t="s">
        <v>9</v>
      </c>
      <c r="K67" s="70" t="s">
        <v>10</v>
      </c>
      <c r="L67" s="70" t="s">
        <v>11</v>
      </c>
      <c r="M67" s="139"/>
    </row>
    <row r="68" spans="1:13">
      <c r="A68" s="1">
        <v>1</v>
      </c>
      <c r="B68" s="1">
        <v>2</v>
      </c>
      <c r="C68" s="1">
        <v>3</v>
      </c>
      <c r="D68" s="49">
        <v>4</v>
      </c>
      <c r="E68" s="1">
        <v>5</v>
      </c>
      <c r="F68" s="1">
        <v>6</v>
      </c>
      <c r="G68" s="1">
        <v>7</v>
      </c>
      <c r="H68" s="114">
        <v>8</v>
      </c>
      <c r="I68" s="71">
        <v>9</v>
      </c>
      <c r="J68" s="71">
        <v>10</v>
      </c>
      <c r="K68" s="71">
        <v>11</v>
      </c>
      <c r="L68" s="71">
        <v>12</v>
      </c>
      <c r="M68" s="139"/>
    </row>
    <row r="69" spans="1:13" ht="126.75" customHeight="1">
      <c r="A69" s="145" t="s">
        <v>29</v>
      </c>
      <c r="B69" s="62" t="s">
        <v>33</v>
      </c>
      <c r="C69" s="4" t="s">
        <v>22</v>
      </c>
      <c r="D69" s="118">
        <v>27</v>
      </c>
      <c r="E69" s="4"/>
      <c r="F69" s="26"/>
      <c r="G69" s="145"/>
      <c r="H69" s="119"/>
      <c r="I69" s="82"/>
      <c r="J69" s="86"/>
      <c r="K69" s="79"/>
      <c r="L69" s="72"/>
      <c r="M69" s="133"/>
    </row>
    <row r="70" spans="1:13" ht="113.25" customHeight="1">
      <c r="A70" s="145" t="s">
        <v>49</v>
      </c>
      <c r="B70" s="62" t="s">
        <v>31</v>
      </c>
      <c r="C70" s="4" t="s">
        <v>22</v>
      </c>
      <c r="D70" s="118">
        <v>26</v>
      </c>
      <c r="E70" s="4"/>
      <c r="F70" s="26"/>
      <c r="G70" s="145"/>
      <c r="H70" s="119"/>
      <c r="I70" s="82"/>
      <c r="J70" s="86"/>
      <c r="K70" s="79"/>
      <c r="L70" s="72"/>
      <c r="M70" s="133"/>
    </row>
    <row r="71" spans="1:13" ht="119.25" customHeight="1">
      <c r="A71" s="145" t="s">
        <v>50</v>
      </c>
      <c r="B71" s="62" t="s">
        <v>32</v>
      </c>
      <c r="C71" s="4" t="s">
        <v>22</v>
      </c>
      <c r="D71" s="118">
        <v>20</v>
      </c>
      <c r="E71" s="4"/>
      <c r="F71" s="26"/>
      <c r="G71" s="145"/>
      <c r="H71" s="119"/>
      <c r="I71" s="82"/>
      <c r="J71" s="88"/>
      <c r="K71" s="79"/>
      <c r="L71" s="72"/>
      <c r="M71" s="133"/>
    </row>
    <row r="72" spans="1:13" ht="132.75" customHeight="1">
      <c r="A72" s="145" t="s">
        <v>51</v>
      </c>
      <c r="B72" s="3" t="s">
        <v>84</v>
      </c>
      <c r="C72" s="4" t="s">
        <v>22</v>
      </c>
      <c r="D72" s="118">
        <v>15</v>
      </c>
      <c r="E72" s="4"/>
      <c r="F72" s="58"/>
      <c r="G72" s="145"/>
      <c r="H72" s="119"/>
      <c r="I72" s="105"/>
      <c r="J72" s="86"/>
      <c r="K72" s="79"/>
      <c r="L72" s="72"/>
      <c r="M72" s="133"/>
    </row>
    <row r="73" spans="1:13" ht="132" customHeight="1">
      <c r="A73" s="145" t="s">
        <v>52</v>
      </c>
      <c r="B73" s="3" t="s">
        <v>83</v>
      </c>
      <c r="C73" s="4" t="s">
        <v>22</v>
      </c>
      <c r="D73" s="118">
        <f>5+8</f>
        <v>13</v>
      </c>
      <c r="E73" s="4"/>
      <c r="F73" s="58"/>
      <c r="G73" s="145"/>
      <c r="H73" s="119"/>
      <c r="I73" s="105"/>
      <c r="J73" s="86"/>
      <c r="K73" s="79"/>
      <c r="L73" s="72"/>
      <c r="M73" s="133"/>
    </row>
    <row r="74" spans="1:13" ht="127.5" customHeight="1">
      <c r="A74" s="145" t="s">
        <v>53</v>
      </c>
      <c r="B74" s="3" t="s">
        <v>82</v>
      </c>
      <c r="C74" s="4" t="s">
        <v>22</v>
      </c>
      <c r="D74" s="118">
        <v>13</v>
      </c>
      <c r="E74" s="4"/>
      <c r="F74" s="58"/>
      <c r="G74" s="145"/>
      <c r="H74" s="119"/>
      <c r="I74" s="105"/>
      <c r="J74" s="86"/>
      <c r="K74" s="79"/>
      <c r="L74" s="72"/>
      <c r="M74" s="133"/>
    </row>
    <row r="75" spans="1:13" ht="135" customHeight="1">
      <c r="A75" s="145" t="s">
        <v>59</v>
      </c>
      <c r="B75" s="7" t="s">
        <v>85</v>
      </c>
      <c r="C75" s="4" t="s">
        <v>22</v>
      </c>
      <c r="D75" s="118">
        <f>10+13</f>
        <v>23</v>
      </c>
      <c r="E75" s="4"/>
      <c r="F75" s="58"/>
      <c r="G75" s="145"/>
      <c r="H75" s="119"/>
      <c r="I75" s="105"/>
      <c r="J75" s="86"/>
      <c r="K75" s="79"/>
      <c r="L75" s="72"/>
      <c r="M75" s="133"/>
    </row>
    <row r="76" spans="1:13" ht="111.75" customHeight="1">
      <c r="A76" s="145" t="s">
        <v>60</v>
      </c>
      <c r="B76" s="64" t="s">
        <v>34</v>
      </c>
      <c r="C76" s="34" t="s">
        <v>22</v>
      </c>
      <c r="D76" s="118">
        <v>2</v>
      </c>
      <c r="E76" s="4"/>
      <c r="F76" s="35"/>
      <c r="G76" s="164"/>
      <c r="H76" s="127"/>
      <c r="I76" s="106"/>
      <c r="J76" s="94"/>
      <c r="K76" s="79"/>
      <c r="L76" s="72"/>
      <c r="M76" s="133"/>
    </row>
    <row r="77" spans="1:13" ht="106.5" customHeight="1">
      <c r="A77" s="145" t="s">
        <v>61</v>
      </c>
      <c r="B77" s="65" t="s">
        <v>35</v>
      </c>
      <c r="C77" s="66" t="s">
        <v>22</v>
      </c>
      <c r="D77" s="116">
        <v>2</v>
      </c>
      <c r="E77" s="12"/>
      <c r="F77" s="67"/>
      <c r="G77" s="165"/>
      <c r="H77" s="128"/>
      <c r="I77" s="106"/>
      <c r="J77" s="95"/>
      <c r="K77" s="79"/>
      <c r="L77" s="72"/>
      <c r="M77" s="133"/>
    </row>
    <row r="78" spans="1:13" ht="111.75" customHeight="1">
      <c r="A78" s="145" t="s">
        <v>62</v>
      </c>
      <c r="B78" s="64" t="s">
        <v>56</v>
      </c>
      <c r="C78" s="34" t="s">
        <v>22</v>
      </c>
      <c r="D78" s="118">
        <v>2</v>
      </c>
      <c r="E78" s="4"/>
      <c r="F78" s="35"/>
      <c r="G78" s="164"/>
      <c r="H78" s="127"/>
      <c r="I78" s="106"/>
      <c r="J78" s="94"/>
      <c r="K78" s="79"/>
      <c r="L78" s="72"/>
      <c r="M78" s="133"/>
    </row>
    <row r="79" spans="1:13" ht="87" customHeight="1">
      <c r="A79" s="145" t="s">
        <v>63</v>
      </c>
      <c r="B79" s="64" t="s">
        <v>71</v>
      </c>
      <c r="C79" s="34" t="s">
        <v>22</v>
      </c>
      <c r="D79" s="118">
        <v>2</v>
      </c>
      <c r="E79" s="4"/>
      <c r="F79" s="35"/>
      <c r="G79" s="164"/>
      <c r="H79" s="127"/>
      <c r="I79" s="93"/>
      <c r="J79" s="94"/>
      <c r="K79" s="79"/>
      <c r="L79" s="72"/>
      <c r="M79" s="133"/>
    </row>
    <row r="80" spans="1:13" ht="84" customHeight="1">
      <c r="A80" s="145" t="s">
        <v>64</v>
      </c>
      <c r="B80" s="64" t="s">
        <v>72</v>
      </c>
      <c r="C80" s="34" t="s">
        <v>22</v>
      </c>
      <c r="D80" s="118">
        <v>6</v>
      </c>
      <c r="E80" s="4"/>
      <c r="F80" s="35"/>
      <c r="G80" s="164"/>
      <c r="H80" s="127"/>
      <c r="I80" s="93"/>
      <c r="J80" s="94"/>
      <c r="K80" s="79"/>
      <c r="L80" s="72"/>
      <c r="M80" s="133"/>
    </row>
    <row r="81" spans="1:13" ht="84" customHeight="1">
      <c r="A81" s="145" t="s">
        <v>48</v>
      </c>
      <c r="B81" s="33" t="s">
        <v>37</v>
      </c>
      <c r="C81" s="34" t="s">
        <v>22</v>
      </c>
      <c r="D81" s="118">
        <v>30</v>
      </c>
      <c r="E81" s="4"/>
      <c r="F81" s="35"/>
      <c r="G81" s="164"/>
      <c r="H81" s="127"/>
      <c r="I81" s="93"/>
      <c r="J81" s="94"/>
      <c r="K81" s="79"/>
      <c r="L81" s="72"/>
      <c r="M81" s="133"/>
    </row>
    <row r="82" spans="1:13" ht="77.25" customHeight="1">
      <c r="A82" s="145" t="s">
        <v>65</v>
      </c>
      <c r="B82" s="33" t="s">
        <v>38</v>
      </c>
      <c r="C82" s="34" t="s">
        <v>22</v>
      </c>
      <c r="D82" s="118">
        <v>20</v>
      </c>
      <c r="E82" s="4"/>
      <c r="F82" s="35"/>
      <c r="G82" s="164"/>
      <c r="H82" s="127"/>
      <c r="I82" s="93"/>
      <c r="J82" s="94"/>
      <c r="K82" s="79"/>
      <c r="L82" s="72"/>
      <c r="M82" s="133"/>
    </row>
    <row r="83" spans="1:13" ht="84" customHeight="1">
      <c r="A83" s="145" t="s">
        <v>66</v>
      </c>
      <c r="B83" s="33" t="s">
        <v>39</v>
      </c>
      <c r="C83" s="34" t="s">
        <v>22</v>
      </c>
      <c r="D83" s="118">
        <v>2</v>
      </c>
      <c r="E83" s="4"/>
      <c r="F83" s="35"/>
      <c r="G83" s="164"/>
      <c r="H83" s="127"/>
      <c r="I83" s="93"/>
      <c r="J83" s="94"/>
      <c r="K83" s="79"/>
      <c r="L83" s="72"/>
      <c r="M83" s="133"/>
    </row>
    <row r="84" spans="1:13" ht="79.5" customHeight="1">
      <c r="A84" s="145" t="s">
        <v>67</v>
      </c>
      <c r="B84" s="33" t="s">
        <v>40</v>
      </c>
      <c r="C84" s="34" t="s">
        <v>22</v>
      </c>
      <c r="D84" s="118">
        <v>5</v>
      </c>
      <c r="E84" s="4"/>
      <c r="F84" s="35"/>
      <c r="G84" s="164"/>
      <c r="H84" s="127"/>
      <c r="I84" s="93"/>
      <c r="J84" s="94"/>
      <c r="K84" s="79"/>
      <c r="L84" s="72"/>
      <c r="M84" s="133"/>
    </row>
    <row r="85" spans="1:13" ht="109.5" customHeight="1">
      <c r="A85" s="145" t="s">
        <v>68</v>
      </c>
      <c r="B85" s="33" t="s">
        <v>41</v>
      </c>
      <c r="C85" s="34" t="s">
        <v>22</v>
      </c>
      <c r="D85" s="118">
        <v>40</v>
      </c>
      <c r="E85" s="4"/>
      <c r="F85" s="35"/>
      <c r="G85" s="164"/>
      <c r="H85" s="127"/>
      <c r="I85" s="93"/>
      <c r="J85" s="94"/>
      <c r="K85" s="79"/>
      <c r="L85" s="72"/>
      <c r="M85" s="133"/>
    </row>
    <row r="86" spans="1:13" ht="104.25" customHeight="1">
      <c r="A86" s="145" t="s">
        <v>69</v>
      </c>
      <c r="B86" s="33" t="s">
        <v>42</v>
      </c>
      <c r="C86" s="34" t="s">
        <v>22</v>
      </c>
      <c r="D86" s="118">
        <v>25</v>
      </c>
      <c r="E86" s="4"/>
      <c r="F86" s="35"/>
      <c r="G86" s="164"/>
      <c r="H86" s="127"/>
      <c r="I86" s="93"/>
      <c r="J86" s="95"/>
      <c r="K86" s="79"/>
      <c r="L86" s="72"/>
      <c r="M86" s="133"/>
    </row>
    <row r="87" spans="1:13" ht="135.75" customHeight="1">
      <c r="A87" s="145" t="s">
        <v>70</v>
      </c>
      <c r="B87" s="115" t="s">
        <v>88</v>
      </c>
      <c r="C87" s="66" t="s">
        <v>19</v>
      </c>
      <c r="D87" s="116">
        <v>55</v>
      </c>
      <c r="E87" s="12"/>
      <c r="F87" s="67"/>
      <c r="G87" s="165"/>
      <c r="H87" s="128"/>
      <c r="I87" s="93"/>
      <c r="J87" s="95"/>
      <c r="K87" s="79"/>
      <c r="L87" s="72"/>
      <c r="M87" s="133"/>
    </row>
    <row r="88" spans="1:13" ht="158.25" customHeight="1">
      <c r="A88" s="145" t="s">
        <v>75</v>
      </c>
      <c r="B88" s="33" t="s">
        <v>80</v>
      </c>
      <c r="C88" s="66" t="s">
        <v>22</v>
      </c>
      <c r="D88" s="118">
        <v>2</v>
      </c>
      <c r="E88" s="4"/>
      <c r="F88" s="35"/>
      <c r="G88" s="164"/>
      <c r="H88" s="127"/>
      <c r="I88" s="93"/>
      <c r="J88" s="94"/>
      <c r="K88" s="79"/>
      <c r="L88" s="72"/>
      <c r="M88" s="133"/>
    </row>
    <row r="89" spans="1:13" ht="156.75" customHeight="1">
      <c r="A89" s="145" t="s">
        <v>76</v>
      </c>
      <c r="B89" s="33" t="s">
        <v>81</v>
      </c>
      <c r="C89" s="34" t="s">
        <v>22</v>
      </c>
      <c r="D89" s="118">
        <v>2</v>
      </c>
      <c r="E89" s="4"/>
      <c r="F89" s="35"/>
      <c r="G89" s="164"/>
      <c r="H89" s="127"/>
      <c r="I89" s="93"/>
      <c r="J89" s="95"/>
      <c r="K89" s="79"/>
      <c r="L89" s="72"/>
      <c r="M89" s="133"/>
    </row>
    <row r="90" spans="1:13" ht="52.5" customHeight="1" thickBot="1">
      <c r="A90" s="145" t="s">
        <v>111</v>
      </c>
      <c r="B90" s="33" t="s">
        <v>30</v>
      </c>
      <c r="C90" s="34" t="s">
        <v>19</v>
      </c>
      <c r="D90" s="118">
        <v>20</v>
      </c>
      <c r="E90" s="4"/>
      <c r="F90" s="69"/>
      <c r="G90" s="164"/>
      <c r="H90" s="127"/>
      <c r="I90" s="93"/>
      <c r="J90" s="94"/>
      <c r="K90" s="79"/>
      <c r="L90" s="72"/>
      <c r="M90" s="133"/>
    </row>
    <row r="91" spans="1:13" ht="21" customHeight="1" thickBot="1">
      <c r="A91" s="28"/>
      <c r="B91" s="36"/>
      <c r="C91" s="37"/>
      <c r="D91" s="55"/>
      <c r="E91" s="37"/>
      <c r="F91" s="38"/>
      <c r="H91" s="110" t="s">
        <v>14</v>
      </c>
      <c r="I91" s="91"/>
      <c r="J91" s="91"/>
      <c r="K91" s="91"/>
      <c r="L91" s="91"/>
      <c r="M91" s="139"/>
    </row>
    <row r="92" spans="1:13">
      <c r="A92" s="39"/>
      <c r="B92" s="40"/>
      <c r="C92" s="41"/>
      <c r="D92" s="56"/>
      <c r="E92" s="42"/>
      <c r="F92" s="43"/>
      <c r="G92" s="41"/>
      <c r="H92" s="113"/>
      <c r="I92" s="97"/>
      <c r="J92" s="98"/>
      <c r="K92" s="99"/>
      <c r="L92" s="100"/>
      <c r="M92" s="140"/>
    </row>
    <row r="93" spans="1:13">
      <c r="A93" s="39"/>
      <c r="B93" s="40"/>
      <c r="C93" s="41"/>
      <c r="D93" s="56"/>
      <c r="E93" s="42"/>
      <c r="F93" s="43"/>
      <c r="G93" s="41"/>
      <c r="H93" s="113"/>
      <c r="I93" s="97"/>
      <c r="J93" s="98"/>
      <c r="K93" s="99"/>
      <c r="L93" s="100"/>
      <c r="M93" s="140"/>
    </row>
    <row r="94" spans="1:13" ht="18">
      <c r="A94" s="174" t="s">
        <v>17</v>
      </c>
      <c r="B94" s="175" t="s">
        <v>109</v>
      </c>
      <c r="C94" s="217"/>
      <c r="D94" s="218"/>
      <c r="E94" s="218"/>
      <c r="F94" s="218"/>
      <c r="G94" s="218"/>
      <c r="H94" s="218"/>
      <c r="I94" s="218"/>
      <c r="J94" s="218"/>
      <c r="K94" s="218"/>
      <c r="L94" s="219"/>
      <c r="M94" s="141"/>
    </row>
    <row r="95" spans="1:13" ht="40.5" customHeight="1">
      <c r="A95" s="57" t="s">
        <v>0</v>
      </c>
      <c r="B95" s="57" t="s">
        <v>1</v>
      </c>
      <c r="C95" s="1" t="s">
        <v>2</v>
      </c>
      <c r="D95" s="49" t="s">
        <v>3</v>
      </c>
      <c r="E95" s="1" t="s">
        <v>4</v>
      </c>
      <c r="F95" s="1" t="s">
        <v>5</v>
      </c>
      <c r="G95" s="1" t="s">
        <v>6</v>
      </c>
      <c r="H95" s="109" t="s">
        <v>7</v>
      </c>
      <c r="I95" s="70" t="s">
        <v>8</v>
      </c>
      <c r="J95" s="71" t="s">
        <v>9</v>
      </c>
      <c r="K95" s="70" t="s">
        <v>10</v>
      </c>
      <c r="L95" s="70" t="s">
        <v>11</v>
      </c>
      <c r="M95" s="140"/>
    </row>
    <row r="96" spans="1:13">
      <c r="A96" s="1">
        <v>1</v>
      </c>
      <c r="B96" s="1">
        <v>2</v>
      </c>
      <c r="C96" s="1">
        <v>3</v>
      </c>
      <c r="D96" s="49">
        <v>4</v>
      </c>
      <c r="E96" s="1">
        <v>5</v>
      </c>
      <c r="F96" s="1">
        <v>6</v>
      </c>
      <c r="G96" s="1">
        <v>7</v>
      </c>
      <c r="H96" s="114">
        <v>8</v>
      </c>
      <c r="I96" s="71">
        <v>9</v>
      </c>
      <c r="J96" s="71">
        <v>10</v>
      </c>
      <c r="K96" s="71">
        <v>11</v>
      </c>
      <c r="L96" s="71">
        <v>12</v>
      </c>
      <c r="M96" s="140"/>
    </row>
    <row r="97" spans="1:13" ht="118.5" customHeight="1" thickBot="1">
      <c r="A97" s="147" t="s">
        <v>29</v>
      </c>
      <c r="B97" s="68" t="s">
        <v>74</v>
      </c>
      <c r="C97" s="34" t="s">
        <v>22</v>
      </c>
      <c r="D97" s="120">
        <v>200</v>
      </c>
      <c r="E97" s="4"/>
      <c r="F97" s="44"/>
      <c r="G97" s="164"/>
      <c r="H97" s="127"/>
      <c r="I97" s="93"/>
      <c r="J97" s="223"/>
      <c r="K97" s="96"/>
      <c r="L97" s="72"/>
      <c r="M97" s="133"/>
    </row>
    <row r="98" spans="1:13" ht="16.5" customHeight="1" thickTop="1" thickBot="1">
      <c r="A98" s="45"/>
      <c r="B98" s="46"/>
      <c r="C98" s="45"/>
      <c r="D98" s="51"/>
      <c r="E98" s="20"/>
      <c r="F98" s="47"/>
      <c r="G98" s="45"/>
      <c r="H98" s="110" t="s">
        <v>14</v>
      </c>
      <c r="I98" s="107"/>
      <c r="J98" s="107"/>
      <c r="K98" s="107"/>
      <c r="L98" s="107"/>
      <c r="M98" s="134"/>
    </row>
    <row r="99" spans="1:13" ht="27.75" customHeight="1" thickTop="1">
      <c r="A99" s="45"/>
      <c r="B99" s="46"/>
      <c r="C99" s="45"/>
      <c r="D99" s="51"/>
      <c r="E99" s="20"/>
      <c r="F99" s="47"/>
      <c r="G99" s="45"/>
      <c r="H99" s="110"/>
      <c r="I99" s="103"/>
      <c r="J99" s="101"/>
      <c r="K99" s="102"/>
      <c r="L99" s="75"/>
      <c r="M99" s="134"/>
    </row>
    <row r="100" spans="1:13" ht="18">
      <c r="A100" s="173" t="s">
        <v>86</v>
      </c>
      <c r="B100" s="170" t="s">
        <v>110</v>
      </c>
      <c r="C100" s="211"/>
      <c r="D100" s="212"/>
      <c r="E100" s="212"/>
      <c r="F100" s="212"/>
      <c r="G100" s="212"/>
      <c r="H100" s="212"/>
      <c r="I100" s="212"/>
      <c r="J100" s="212"/>
      <c r="K100" s="212"/>
      <c r="L100" s="213"/>
      <c r="M100" s="135"/>
    </row>
    <row r="101" spans="1:13" ht="42" customHeight="1">
      <c r="A101" s="1" t="s">
        <v>0</v>
      </c>
      <c r="B101" s="1" t="s">
        <v>1</v>
      </c>
      <c r="C101" s="1" t="s">
        <v>2</v>
      </c>
      <c r="D101" s="49" t="s">
        <v>3</v>
      </c>
      <c r="E101" s="1" t="s">
        <v>4</v>
      </c>
      <c r="F101" s="1" t="s">
        <v>5</v>
      </c>
      <c r="G101" s="1" t="s">
        <v>6</v>
      </c>
      <c r="H101" s="109" t="s">
        <v>7</v>
      </c>
      <c r="I101" s="70" t="s">
        <v>8</v>
      </c>
      <c r="J101" s="71" t="s">
        <v>9</v>
      </c>
      <c r="K101" s="70" t="s">
        <v>10</v>
      </c>
      <c r="L101" s="70" t="s">
        <v>11</v>
      </c>
      <c r="M101" s="134"/>
    </row>
    <row r="102" spans="1:13">
      <c r="A102" s="1">
        <v>1</v>
      </c>
      <c r="B102" s="1">
        <v>2</v>
      </c>
      <c r="C102" s="1">
        <v>3</v>
      </c>
      <c r="D102" s="49">
        <v>4</v>
      </c>
      <c r="E102" s="1">
        <v>5</v>
      </c>
      <c r="F102" s="1">
        <v>6</v>
      </c>
      <c r="G102" s="1">
        <v>7</v>
      </c>
      <c r="H102" s="114">
        <v>8</v>
      </c>
      <c r="I102" s="71">
        <v>9</v>
      </c>
      <c r="J102" s="71">
        <v>10</v>
      </c>
      <c r="K102" s="71">
        <v>11</v>
      </c>
      <c r="L102" s="71">
        <v>12</v>
      </c>
      <c r="M102" s="142"/>
    </row>
    <row r="103" spans="1:13" ht="157.5" customHeight="1">
      <c r="A103" s="193" t="s">
        <v>29</v>
      </c>
      <c r="B103" s="194" t="s">
        <v>89</v>
      </c>
      <c r="C103" s="195" t="s">
        <v>92</v>
      </c>
      <c r="D103" s="196">
        <v>10</v>
      </c>
      <c r="E103" s="193"/>
      <c r="F103" s="194"/>
      <c r="G103" s="197"/>
      <c r="H103" s="198"/>
      <c r="I103" s="199"/>
      <c r="J103" s="200"/>
      <c r="K103" s="201"/>
      <c r="L103" s="202"/>
      <c r="M103" s="133"/>
    </row>
    <row r="104" spans="1:13" ht="134.25" customHeight="1">
      <c r="A104" s="193" t="s">
        <v>49</v>
      </c>
      <c r="B104" s="194" t="s">
        <v>90</v>
      </c>
      <c r="C104" s="195" t="s">
        <v>93</v>
      </c>
      <c r="D104" s="196">
        <v>10</v>
      </c>
      <c r="E104" s="193"/>
      <c r="F104" s="194"/>
      <c r="G104" s="197"/>
      <c r="H104" s="198"/>
      <c r="I104" s="199"/>
      <c r="J104" s="200"/>
      <c r="K104" s="201"/>
      <c r="L104" s="202"/>
      <c r="M104" s="133"/>
    </row>
    <row r="105" spans="1:13" ht="105.75" customHeight="1" thickBot="1">
      <c r="A105" s="193" t="s">
        <v>50</v>
      </c>
      <c r="B105" s="194" t="s">
        <v>91</v>
      </c>
      <c r="C105" s="195" t="s">
        <v>94</v>
      </c>
      <c r="D105" s="196">
        <v>10</v>
      </c>
      <c r="E105" s="193"/>
      <c r="F105" s="194"/>
      <c r="G105" s="197"/>
      <c r="H105" s="198"/>
      <c r="I105" s="203"/>
      <c r="J105" s="204"/>
      <c r="K105" s="205"/>
      <c r="L105" s="206"/>
      <c r="M105" s="133"/>
    </row>
    <row r="106" spans="1:13" ht="15.75" thickBot="1">
      <c r="A106" s="28"/>
      <c r="B106" s="36"/>
      <c r="C106" s="37"/>
      <c r="D106" s="55"/>
      <c r="E106" s="37"/>
      <c r="F106" s="38"/>
      <c r="G106" s="37"/>
      <c r="H106" s="110" t="s">
        <v>14</v>
      </c>
      <c r="I106" s="91"/>
      <c r="J106" s="91"/>
      <c r="K106" s="91"/>
      <c r="L106" s="91"/>
      <c r="M106" s="139"/>
    </row>
    <row r="110" spans="1:13" ht="18">
      <c r="A110" s="173" t="s">
        <v>114</v>
      </c>
      <c r="B110" s="170" t="s">
        <v>117</v>
      </c>
      <c r="C110" s="211"/>
      <c r="D110" s="212"/>
      <c r="E110" s="212"/>
      <c r="F110" s="212"/>
      <c r="G110" s="212"/>
      <c r="H110" s="212"/>
      <c r="I110" s="212"/>
      <c r="J110" s="212"/>
      <c r="K110" s="212"/>
      <c r="L110" s="213"/>
    </row>
    <row r="111" spans="1:13" ht="47.25" customHeight="1">
      <c r="A111" s="1" t="s">
        <v>0</v>
      </c>
      <c r="B111" s="1" t="s">
        <v>1</v>
      </c>
      <c r="C111" s="1" t="s">
        <v>2</v>
      </c>
      <c r="D111" s="49" t="s">
        <v>3</v>
      </c>
      <c r="E111" s="1" t="s">
        <v>4</v>
      </c>
      <c r="F111" s="1" t="s">
        <v>5</v>
      </c>
      <c r="G111" s="1" t="s">
        <v>6</v>
      </c>
      <c r="H111" s="109" t="s">
        <v>7</v>
      </c>
      <c r="I111" s="70" t="s">
        <v>8</v>
      </c>
      <c r="J111" s="71" t="s">
        <v>9</v>
      </c>
      <c r="K111" s="70" t="s">
        <v>10</v>
      </c>
      <c r="L111" s="70" t="s">
        <v>11</v>
      </c>
    </row>
    <row r="112" spans="1:13">
      <c r="A112" s="1">
        <v>1</v>
      </c>
      <c r="B112" s="1">
        <v>2</v>
      </c>
      <c r="C112" s="1">
        <v>3</v>
      </c>
      <c r="D112" s="49">
        <v>4</v>
      </c>
      <c r="E112" s="1">
        <v>5</v>
      </c>
      <c r="F112" s="1">
        <v>6</v>
      </c>
      <c r="G112" s="1">
        <v>7</v>
      </c>
      <c r="H112" s="114">
        <v>8</v>
      </c>
      <c r="I112" s="71">
        <v>9</v>
      </c>
      <c r="J112" s="71">
        <v>10</v>
      </c>
      <c r="K112" s="71">
        <v>11</v>
      </c>
      <c r="L112" s="71">
        <v>12</v>
      </c>
    </row>
    <row r="113" spans="1:12" ht="144" customHeight="1">
      <c r="A113" s="176" t="s">
        <v>29</v>
      </c>
      <c r="B113" s="177" t="s">
        <v>115</v>
      </c>
      <c r="C113" s="178" t="s">
        <v>22</v>
      </c>
      <c r="D113" s="179">
        <v>50</v>
      </c>
      <c r="E113" s="176"/>
      <c r="F113" s="178"/>
      <c r="G113" s="180"/>
      <c r="H113" s="181"/>
      <c r="I113" s="182"/>
      <c r="J113" s="183"/>
      <c r="K113" s="184"/>
      <c r="L113" s="185"/>
    </row>
    <row r="114" spans="1:12" ht="123" customHeight="1" thickBot="1">
      <c r="A114" s="176" t="s">
        <v>49</v>
      </c>
      <c r="B114" s="177" t="s">
        <v>116</v>
      </c>
      <c r="C114" s="187" t="s">
        <v>22</v>
      </c>
      <c r="D114" s="188">
        <v>800</v>
      </c>
      <c r="E114" s="187"/>
      <c r="F114" s="187"/>
      <c r="G114" s="187"/>
      <c r="H114" s="186"/>
      <c r="I114" s="189"/>
      <c r="J114" s="190"/>
      <c r="K114" s="191"/>
      <c r="L114" s="192"/>
    </row>
    <row r="115" spans="1:12" ht="15.75" thickBot="1">
      <c r="H115" s="110" t="s">
        <v>14</v>
      </c>
      <c r="I115" s="91"/>
      <c r="J115" s="91"/>
      <c r="K115" s="91"/>
      <c r="L115" s="91"/>
    </row>
    <row r="120" spans="1:12">
      <c r="G120" s="208"/>
      <c r="H120" s="209"/>
      <c r="I120" s="210"/>
      <c r="J120" s="210"/>
      <c r="K120" s="210"/>
      <c r="L120" s="210"/>
    </row>
  </sheetData>
  <mergeCells count="10">
    <mergeCell ref="C110:L110"/>
    <mergeCell ref="C22:L22"/>
    <mergeCell ref="C12:L12"/>
    <mergeCell ref="C3:L3"/>
    <mergeCell ref="C100:L100"/>
    <mergeCell ref="C94:L94"/>
    <mergeCell ref="C66:L66"/>
    <mergeCell ref="C59:L59"/>
    <mergeCell ref="C42:L42"/>
    <mergeCell ref="C33:L33"/>
  </mergeCells>
  <pageMargins left="0.7" right="0.7" top="0.75" bottom="0.75" header="0.51180555555555496" footer="0.51180555555555496"/>
  <pageSetup paperSize="9" firstPageNumber="0" orientation="landscape" r:id="rId1"/>
  <headerFooter>
    <oddHeader xml:space="preserve">&amp;L&amp;6SP ZOZ MSWIA we Wrocławiu&amp;C&amp;6Środki opatrunkowe...&amp;R&amp;6 01-09-2023
</oddHeader>
  </headerFooter>
</worksheet>
</file>

<file path=docProps/app.xml><?xml version="1.0" encoding="utf-8"?>
<Properties xmlns="http://schemas.openxmlformats.org/officeDocument/2006/extended-properties" xmlns:vt="http://schemas.openxmlformats.org/officeDocument/2006/docPropsVTypes">
  <Template/>
  <TotalTime>73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 do SWZ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Szklarz</dc:creator>
  <dc:description/>
  <cp:lastModifiedBy>KZP</cp:lastModifiedBy>
  <cp:revision>12</cp:revision>
  <cp:lastPrinted>2023-08-31T08:20:42Z</cp:lastPrinted>
  <dcterms:created xsi:type="dcterms:W3CDTF">2020-03-20T13:02:39Z</dcterms:created>
  <dcterms:modified xsi:type="dcterms:W3CDTF">2023-09-04T06:59:08Z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