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200" windowHeight="8448" tabRatio="1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<sst xmlns="http://schemas.openxmlformats.org/spreadsheetml/2006/main" count="164" uniqueCount="97">
  <si>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Lp.</t>
  </si>
  <si>
    <t>Nazwa obiektu</t>
  </si>
  <si>
    <t>Adres obiektu</t>
  </si>
  <si>
    <t>Nr licznika</t>
  </si>
  <si>
    <t>Wnioskowane parametry - planowane zużycie energii</t>
  </si>
  <si>
    <t>Zamawiający – Uczestnik</t>
  </si>
  <si>
    <t>Nazwa Operatora Systemów Dystrybucyjnych</t>
  </si>
  <si>
    <t>Nazwa obecnego dostawcy</t>
  </si>
  <si>
    <t>Okres dostaw</t>
  </si>
  <si>
    <t>Miejscowość</t>
  </si>
  <si>
    <t>Ulica</t>
  </si>
  <si>
    <t>Numer</t>
  </si>
  <si>
    <t>Kod</t>
  </si>
  <si>
    <t>Moc umowna</t>
  </si>
  <si>
    <t>Grupa taryfowa</t>
  </si>
  <si>
    <t>Planowane zużycie energii w strefie szczytowej w kWh</t>
  </si>
  <si>
    <t>Planowane zużycie energii w strefie poza szczytowej w kWh</t>
  </si>
  <si>
    <t>Nazwa</t>
  </si>
  <si>
    <t>Adres</t>
  </si>
  <si>
    <t>NIP</t>
  </si>
  <si>
    <t>Od</t>
  </si>
  <si>
    <t>Do</t>
  </si>
  <si>
    <t>Ilość miesięcy</t>
  </si>
  <si>
    <t>SUMA:</t>
  </si>
  <si>
    <t xml:space="preserve"> </t>
  </si>
  <si>
    <t>Wnioskowane parametry – zestawienie zbiorcze</t>
  </si>
  <si>
    <t>Planowane zużycie w strefie pozaszczytowej w kWh</t>
  </si>
  <si>
    <r>
      <t xml:space="preserve">Planowane zużycie energii w strefie całodobowej </t>
    </r>
    <r>
      <rPr>
        <sz val="8"/>
        <color indexed="8"/>
        <rFont val="Czcionka tekstu podstawowego"/>
        <family val="2"/>
      </rPr>
      <t>w kWh</t>
    </r>
  </si>
  <si>
    <t>1.</t>
  </si>
  <si>
    <t>Budynek Urzędu Gminy</t>
  </si>
  <si>
    <t>Rynek</t>
  </si>
  <si>
    <t>34-450</t>
  </si>
  <si>
    <t>C21</t>
  </si>
  <si>
    <t>34-450 Kroscienko n.D, Rynek 35</t>
  </si>
  <si>
    <t xml:space="preserve">Rynek </t>
  </si>
  <si>
    <t>C11</t>
  </si>
  <si>
    <t>Krośnica</t>
  </si>
  <si>
    <t>C12a</t>
  </si>
  <si>
    <t>3.</t>
  </si>
  <si>
    <t>5.</t>
  </si>
  <si>
    <t>Biały Potok</t>
  </si>
  <si>
    <t>6.</t>
  </si>
  <si>
    <t>7.</t>
  </si>
  <si>
    <t>8.</t>
  </si>
  <si>
    <t>9.</t>
  </si>
  <si>
    <t>10.</t>
  </si>
  <si>
    <t xml:space="preserve">Pienińska </t>
  </si>
  <si>
    <t>34-450 Krościenko n.D, Pienińska 2</t>
  </si>
  <si>
    <t>Ojca Leona</t>
  </si>
  <si>
    <t>34-450 Krościenko n.D, Krośnica, ul.Ojca Leona 1</t>
  </si>
  <si>
    <t>Grywałd</t>
  </si>
  <si>
    <t xml:space="preserve">Szkolna </t>
  </si>
  <si>
    <t>34-450 Krościenko n.D, Grywałd, ul.Szkolna 29</t>
  </si>
  <si>
    <t>34-450 Krościenko n.D, Biały Potok 1</t>
  </si>
  <si>
    <t xml:space="preserve">Gmina Krościenko n.D Szkoła Podstawowa </t>
  </si>
  <si>
    <t>735-28-49-761</t>
  </si>
  <si>
    <t>b.n</t>
  </si>
  <si>
    <t>Kroscienko n.D.</t>
  </si>
  <si>
    <t>Krościenko n.D.</t>
  </si>
  <si>
    <t>Szkoła Podstawowa       im. Jana Brzechwy</t>
  </si>
  <si>
    <t>Szkoła Podstawowa        im. Jana Brzechwy</t>
  </si>
  <si>
    <t>Szkoła Podstawowa nr 1 im. Adama Mickiewicza</t>
  </si>
  <si>
    <t>Szkoła Podstawowa      im. Bohaterów Warszawy</t>
  </si>
  <si>
    <t>Szkoła Podstawowa nr 2  im. Jana Pawła II</t>
  </si>
  <si>
    <t>Planowane zużycie energii w strefie dziennej          w kWh</t>
  </si>
  <si>
    <r>
      <t xml:space="preserve">Planowane zużycie energii w strefie nocnej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</si>
  <si>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   w kWh</t>
  </si>
  <si>
    <t>Gmina Krościenko n.D.</t>
  </si>
  <si>
    <t xml:space="preserve">Gmina Krościenko n.D. Szkoła Podstawowa </t>
  </si>
  <si>
    <t xml:space="preserve">Gmina Kroscienko n.D. Szkoła Podstawowa </t>
  </si>
  <si>
    <t>735-00-25-139</t>
  </si>
  <si>
    <t>TAURON Dystrybucja</t>
  </si>
  <si>
    <t>Zdrojowa</t>
  </si>
  <si>
    <t>WYKAZ PUNKTÓW POBORU – LOKALE I OBIEKTY</t>
  </si>
  <si>
    <t>Planowane zużycie w strefie nocnej       w kWh</t>
  </si>
  <si>
    <t>Planowane zużycie w strefie dziennej      w kWh</t>
  </si>
  <si>
    <t xml:space="preserve">Przystan kajakowa </t>
  </si>
  <si>
    <t>590322429600890159</t>
  </si>
  <si>
    <t>590322429600485751</t>
  </si>
  <si>
    <t>590322429600898384</t>
  </si>
  <si>
    <t>590322429600898377</t>
  </si>
  <si>
    <t>590322429600899459</t>
  </si>
  <si>
    <t>590322429600897899</t>
  </si>
  <si>
    <t>590322429600897868</t>
  </si>
  <si>
    <t>590322429600897875</t>
  </si>
  <si>
    <t>590322429600897882</t>
  </si>
  <si>
    <t>322056101938</t>
  </si>
  <si>
    <t>Nr ewidencyjny / Nr odbiorcy / Nr PPE</t>
  </si>
  <si>
    <t>Centrum Kultury i Promocji</t>
  </si>
  <si>
    <t>Centrum Kultury   i Promocji</t>
  </si>
  <si>
    <t>34-340 Kroscienko n.D, Rynek 35</t>
  </si>
  <si>
    <t>590322429600503752</t>
  </si>
  <si>
    <t>Suma planowanego zużycia na czas umowy w kWh</t>
  </si>
  <si>
    <t>Planowane zużycie w strefie szczytowej w kWh</t>
  </si>
  <si>
    <t>2.</t>
  </si>
  <si>
    <t>4.</t>
  </si>
  <si>
    <t>Tauron Sprzedaż GZE Sp. z o.o.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</si>
</sst>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mmm/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6" fillId="32" borderId="15" xfId="0" applyNumberFormat="1" applyFont="1" applyFill="1" applyBorder="1" applyAlignment="1">
      <alignment horizontal="center" vertical="center" wrapText="1"/>
    </xf>
    <xf numFmtId="3" fontId="6" fillId="32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L10" sqref="L10"/>
    </sheetView>
  </sheetViews>
  <sheetFormatPr defaultColWidth="10.69921875" defaultRowHeight="14.25"/>
  <cols>
    <col min="1" max="1" width="3.69921875" style="4" customWidth="1"/>
    <col min="2" max="2" width="16.19921875" style="4" customWidth="1"/>
    <col min="3" max="3" width="10.5" style="4" customWidth="1"/>
    <col min="4" max="4" width="10.69921875" style="4" customWidth="1"/>
    <col min="5" max="5" width="7.8984375" style="4" customWidth="1"/>
    <col min="6" max="6" width="7.69921875" style="4" customWidth="1"/>
    <col min="7" max="7" width="14.3984375" style="4" customWidth="1"/>
    <col min="8" max="8" width="10" style="4" customWidth="1"/>
    <col min="9" max="10" width="7" style="4" customWidth="1"/>
    <col min="11" max="11" width="8.3984375" style="4" customWidth="1"/>
    <col min="12" max="14" width="8" style="4" customWidth="1"/>
    <col min="15" max="15" width="8.59765625" style="4" customWidth="1"/>
    <col min="16" max="16" width="8.19921875" style="4" customWidth="1"/>
    <col min="17" max="17" width="10.8984375" style="4" customWidth="1"/>
    <col min="18" max="18" width="10.3984375" style="4" customWidth="1"/>
    <col min="19" max="19" width="9.59765625" style="4" customWidth="1"/>
    <col min="20" max="20" width="13.09765625" style="4" customWidth="1"/>
    <col min="21" max="21" width="14.296875" style="4" customWidth="1"/>
    <col min="22" max="22" width="9" style="4" customWidth="1"/>
    <col min="23" max="23" width="8.69921875" style="4" customWidth="1"/>
    <col min="24" max="24" width="6.5" style="4" customWidth="1"/>
    <col min="25" max="25" width="3.19921875" style="4" customWidth="1"/>
    <col min="26" max="26" width="2.3984375" style="4" customWidth="1"/>
    <col min="27" max="16384" width="10.69921875" style="4" customWidth="1"/>
  </cols>
  <sheetData>
    <row r="1" spans="1:24" s="1" customFormat="1" ht="9.75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1" customFormat="1" ht="9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1" ht="13.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9.75" customHeight="1">
      <c r="A4" s="62" t="s">
        <v>0</v>
      </c>
      <c r="B4" s="62" t="s">
        <v>1</v>
      </c>
      <c r="C4" s="62" t="s">
        <v>2</v>
      </c>
      <c r="D4" s="62"/>
      <c r="E4" s="62"/>
      <c r="F4" s="62"/>
      <c r="G4" s="62" t="s">
        <v>87</v>
      </c>
      <c r="H4" s="62" t="s">
        <v>3</v>
      </c>
      <c r="I4" s="64" t="s">
        <v>4</v>
      </c>
      <c r="J4" s="64"/>
      <c r="K4" s="64"/>
      <c r="L4" s="64"/>
      <c r="M4" s="64"/>
      <c r="N4" s="64"/>
      <c r="O4" s="64"/>
      <c r="P4" s="64"/>
      <c r="Q4" s="62" t="s">
        <v>5</v>
      </c>
      <c r="R4" s="62"/>
      <c r="S4" s="62"/>
      <c r="T4" s="62" t="s">
        <v>6</v>
      </c>
      <c r="U4" s="62" t="s">
        <v>7</v>
      </c>
      <c r="V4" s="62" t="s">
        <v>8</v>
      </c>
      <c r="W4" s="62"/>
      <c r="X4" s="62"/>
    </row>
    <row r="5" spans="1:24" ht="71.25">
      <c r="A5" s="62"/>
      <c r="B5" s="62"/>
      <c r="C5" s="5" t="s">
        <v>9</v>
      </c>
      <c r="D5" s="5" t="s">
        <v>10</v>
      </c>
      <c r="E5" s="5" t="s">
        <v>11</v>
      </c>
      <c r="F5" s="5" t="s">
        <v>12</v>
      </c>
      <c r="G5" s="62"/>
      <c r="H5" s="62"/>
      <c r="I5" s="5" t="s">
        <v>13</v>
      </c>
      <c r="J5" s="5" t="s">
        <v>14</v>
      </c>
      <c r="K5" s="5" t="s">
        <v>15</v>
      </c>
      <c r="L5" s="5" t="s">
        <v>16</v>
      </c>
      <c r="M5" s="5" t="s">
        <v>64</v>
      </c>
      <c r="N5" s="5" t="s">
        <v>65</v>
      </c>
      <c r="O5" s="5" t="s">
        <v>27</v>
      </c>
      <c r="P5" s="5" t="s">
        <v>66</v>
      </c>
      <c r="Q5" s="5" t="s">
        <v>17</v>
      </c>
      <c r="R5" s="5" t="s">
        <v>18</v>
      </c>
      <c r="S5" s="5" t="s">
        <v>19</v>
      </c>
      <c r="T5" s="62"/>
      <c r="U5" s="62"/>
      <c r="V5" s="5" t="s">
        <v>20</v>
      </c>
      <c r="W5" s="5" t="s">
        <v>21</v>
      </c>
      <c r="X5" s="5" t="s">
        <v>22</v>
      </c>
    </row>
    <row r="6" spans="1:24" ht="12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8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48.75" customHeight="1">
      <c r="A7" s="5" t="s">
        <v>28</v>
      </c>
      <c r="B7" s="5" t="s">
        <v>29</v>
      </c>
      <c r="C7" s="5" t="s">
        <v>57</v>
      </c>
      <c r="D7" s="5" t="s">
        <v>30</v>
      </c>
      <c r="E7" s="5">
        <v>35</v>
      </c>
      <c r="F7" s="5" t="s">
        <v>31</v>
      </c>
      <c r="G7" s="41" t="s">
        <v>77</v>
      </c>
      <c r="H7" s="8">
        <v>95212305</v>
      </c>
      <c r="I7" s="5">
        <v>50</v>
      </c>
      <c r="J7" s="5" t="s">
        <v>32</v>
      </c>
      <c r="K7" s="26">
        <v>0</v>
      </c>
      <c r="L7" s="26">
        <v>0</v>
      </c>
      <c r="M7" s="26">
        <v>0</v>
      </c>
      <c r="N7" s="26">
        <v>0</v>
      </c>
      <c r="O7" s="26">
        <v>47396</v>
      </c>
      <c r="P7" s="33">
        <f>SUM(K7:O7)</f>
        <v>47396</v>
      </c>
      <c r="Q7" s="7" t="s">
        <v>67</v>
      </c>
      <c r="R7" s="7" t="s">
        <v>33</v>
      </c>
      <c r="S7" s="7" t="s">
        <v>55</v>
      </c>
      <c r="T7" s="7" t="s">
        <v>71</v>
      </c>
      <c r="U7" s="7" t="s">
        <v>96</v>
      </c>
      <c r="V7" s="50">
        <v>45139</v>
      </c>
      <c r="W7" s="50">
        <v>45657</v>
      </c>
      <c r="X7" s="11">
        <v>17</v>
      </c>
    </row>
    <row r="8" spans="1:24" ht="48.75" customHeight="1">
      <c r="A8" s="5" t="s">
        <v>94</v>
      </c>
      <c r="B8" s="5" t="s">
        <v>76</v>
      </c>
      <c r="C8" s="5" t="s">
        <v>57</v>
      </c>
      <c r="D8" s="5" t="s">
        <v>72</v>
      </c>
      <c r="E8" s="5" t="s">
        <v>56</v>
      </c>
      <c r="F8" s="9" t="s">
        <v>31</v>
      </c>
      <c r="G8" s="41" t="s">
        <v>78</v>
      </c>
      <c r="H8" s="14">
        <v>294560037</v>
      </c>
      <c r="I8" s="14">
        <v>5</v>
      </c>
      <c r="J8" s="14" t="s">
        <v>35</v>
      </c>
      <c r="K8" s="28">
        <v>0</v>
      </c>
      <c r="L8" s="28">
        <v>0</v>
      </c>
      <c r="M8" s="28">
        <v>0</v>
      </c>
      <c r="N8" s="28">
        <v>0</v>
      </c>
      <c r="O8" s="28">
        <v>50</v>
      </c>
      <c r="P8" s="33">
        <f>SUM(K8:O8)</f>
        <v>50</v>
      </c>
      <c r="Q8" s="7" t="s">
        <v>67</v>
      </c>
      <c r="R8" s="7" t="s">
        <v>33</v>
      </c>
      <c r="S8" s="7" t="s">
        <v>55</v>
      </c>
      <c r="T8" s="7" t="s">
        <v>71</v>
      </c>
      <c r="U8" s="7" t="s">
        <v>96</v>
      </c>
      <c r="V8" s="50">
        <v>45139</v>
      </c>
      <c r="W8" s="50">
        <v>45657</v>
      </c>
      <c r="X8" s="11">
        <v>17</v>
      </c>
    </row>
    <row r="9" spans="1:24" ht="32.25" customHeight="1">
      <c r="A9" s="13" t="s">
        <v>38</v>
      </c>
      <c r="B9" s="14" t="s">
        <v>88</v>
      </c>
      <c r="C9" s="14" t="s">
        <v>58</v>
      </c>
      <c r="D9" s="14" t="s">
        <v>34</v>
      </c>
      <c r="E9" s="14">
        <v>34</v>
      </c>
      <c r="F9" s="14" t="s">
        <v>31</v>
      </c>
      <c r="G9" s="41" t="s">
        <v>91</v>
      </c>
      <c r="H9" s="14">
        <v>93447846</v>
      </c>
      <c r="I9" s="14">
        <v>11</v>
      </c>
      <c r="J9" s="14" t="s">
        <v>37</v>
      </c>
      <c r="K9" s="28">
        <v>5115</v>
      </c>
      <c r="L9" s="28">
        <v>10229</v>
      </c>
      <c r="M9" s="28">
        <v>0</v>
      </c>
      <c r="N9" s="28">
        <v>0</v>
      </c>
      <c r="O9" s="36">
        <v>0</v>
      </c>
      <c r="P9" s="33">
        <f>SUM(K9:O9)</f>
        <v>15344</v>
      </c>
      <c r="Q9" s="11" t="s">
        <v>89</v>
      </c>
      <c r="R9" s="11" t="s">
        <v>90</v>
      </c>
      <c r="S9" s="11" t="s">
        <v>70</v>
      </c>
      <c r="T9" s="11" t="s">
        <v>71</v>
      </c>
      <c r="U9" s="7" t="s">
        <v>96</v>
      </c>
      <c r="V9" s="50">
        <v>45139</v>
      </c>
      <c r="W9" s="50">
        <v>45657</v>
      </c>
      <c r="X9" s="11">
        <v>17</v>
      </c>
    </row>
    <row r="10" spans="1:24" ht="55.5" customHeight="1">
      <c r="A10" s="14" t="s">
        <v>95</v>
      </c>
      <c r="B10" s="19" t="s">
        <v>61</v>
      </c>
      <c r="C10" s="19" t="s">
        <v>58</v>
      </c>
      <c r="D10" s="19" t="s">
        <v>46</v>
      </c>
      <c r="E10" s="19">
        <v>2</v>
      </c>
      <c r="F10" s="19" t="s">
        <v>31</v>
      </c>
      <c r="G10" s="41" t="s">
        <v>79</v>
      </c>
      <c r="H10" s="16">
        <v>91008651</v>
      </c>
      <c r="I10" s="20">
        <v>5</v>
      </c>
      <c r="J10" s="19" t="s">
        <v>37</v>
      </c>
      <c r="K10" s="37">
        <v>3726</v>
      </c>
      <c r="L10" s="29">
        <v>4515</v>
      </c>
      <c r="M10" s="29">
        <v>0</v>
      </c>
      <c r="N10" s="38">
        <v>0</v>
      </c>
      <c r="O10" s="28">
        <v>0</v>
      </c>
      <c r="P10" s="33">
        <f aca="true" t="shared" si="0" ref="P9:P16">SUM(K10:O10)</f>
        <v>8241</v>
      </c>
      <c r="Q10" s="14" t="s">
        <v>68</v>
      </c>
      <c r="R10" s="10" t="s">
        <v>47</v>
      </c>
      <c r="S10" s="10" t="s">
        <v>55</v>
      </c>
      <c r="T10" s="10" t="s">
        <v>71</v>
      </c>
      <c r="U10" s="7" t="s">
        <v>96</v>
      </c>
      <c r="V10" s="51">
        <v>45139</v>
      </c>
      <c r="W10" s="51">
        <v>45657</v>
      </c>
      <c r="X10" s="10">
        <v>17</v>
      </c>
    </row>
    <row r="11" spans="1:24" ht="55.5" customHeight="1">
      <c r="A11" s="18" t="s">
        <v>39</v>
      </c>
      <c r="B11" s="14" t="s">
        <v>61</v>
      </c>
      <c r="C11" s="14" t="s">
        <v>58</v>
      </c>
      <c r="D11" s="14" t="s">
        <v>46</v>
      </c>
      <c r="E11" s="14">
        <v>2</v>
      </c>
      <c r="F11" s="14" t="s">
        <v>31</v>
      </c>
      <c r="G11" s="41" t="s">
        <v>80</v>
      </c>
      <c r="H11" s="10">
        <v>95822022</v>
      </c>
      <c r="I11" s="21">
        <v>35</v>
      </c>
      <c r="J11" s="14" t="s">
        <v>37</v>
      </c>
      <c r="K11" s="36">
        <v>12973</v>
      </c>
      <c r="L11" s="35">
        <v>25554</v>
      </c>
      <c r="M11" s="26">
        <v>0</v>
      </c>
      <c r="N11" s="26">
        <v>0</v>
      </c>
      <c r="O11" s="29">
        <v>0</v>
      </c>
      <c r="P11" s="33">
        <f>SUM(K11:O11)</f>
        <v>38527</v>
      </c>
      <c r="Q11" s="19" t="s">
        <v>69</v>
      </c>
      <c r="R11" s="16" t="s">
        <v>47</v>
      </c>
      <c r="S11" s="15" t="s">
        <v>55</v>
      </c>
      <c r="T11" s="15" t="s">
        <v>71</v>
      </c>
      <c r="U11" s="7" t="s">
        <v>96</v>
      </c>
      <c r="V11" s="52">
        <v>45139</v>
      </c>
      <c r="W11" s="52">
        <v>45657</v>
      </c>
      <c r="X11" s="17">
        <v>17</v>
      </c>
    </row>
    <row r="12" spans="1:24" ht="55.5" customHeight="1">
      <c r="A12" s="12" t="s">
        <v>41</v>
      </c>
      <c r="B12" s="14" t="s">
        <v>59</v>
      </c>
      <c r="C12" s="14" t="s">
        <v>36</v>
      </c>
      <c r="D12" s="14" t="s">
        <v>48</v>
      </c>
      <c r="E12" s="14">
        <v>1</v>
      </c>
      <c r="F12" s="14" t="s">
        <v>31</v>
      </c>
      <c r="G12" s="41" t="s">
        <v>83</v>
      </c>
      <c r="H12" s="10">
        <v>92520320</v>
      </c>
      <c r="I12" s="21">
        <v>5</v>
      </c>
      <c r="J12" s="14" t="s">
        <v>37</v>
      </c>
      <c r="K12" s="28">
        <v>248</v>
      </c>
      <c r="L12" s="28">
        <v>155</v>
      </c>
      <c r="M12" s="30">
        <v>0</v>
      </c>
      <c r="N12" s="26">
        <v>0</v>
      </c>
      <c r="O12" s="26">
        <v>0</v>
      </c>
      <c r="P12" s="33">
        <f t="shared" si="0"/>
        <v>403</v>
      </c>
      <c r="Q12" s="14" t="s">
        <v>54</v>
      </c>
      <c r="R12" s="10" t="s">
        <v>49</v>
      </c>
      <c r="S12" s="7" t="s">
        <v>55</v>
      </c>
      <c r="T12" s="7" t="s">
        <v>71</v>
      </c>
      <c r="U12" s="7" t="s">
        <v>96</v>
      </c>
      <c r="V12" s="50">
        <v>45139</v>
      </c>
      <c r="W12" s="50">
        <v>45657</v>
      </c>
      <c r="X12" s="11">
        <v>17</v>
      </c>
    </row>
    <row r="13" spans="1:24" ht="55.5" customHeight="1">
      <c r="A13" s="14" t="s">
        <v>42</v>
      </c>
      <c r="B13" s="14" t="s">
        <v>60</v>
      </c>
      <c r="C13" s="14" t="s">
        <v>36</v>
      </c>
      <c r="D13" s="14" t="s">
        <v>48</v>
      </c>
      <c r="E13" s="14">
        <v>1</v>
      </c>
      <c r="F13" s="14" t="s">
        <v>31</v>
      </c>
      <c r="G13" s="41" t="s">
        <v>84</v>
      </c>
      <c r="H13" s="10">
        <v>92520322</v>
      </c>
      <c r="I13" s="21">
        <v>5</v>
      </c>
      <c r="J13" s="14" t="s">
        <v>37</v>
      </c>
      <c r="K13" s="28">
        <v>368</v>
      </c>
      <c r="L13" s="28">
        <v>387</v>
      </c>
      <c r="M13" s="30">
        <v>0</v>
      </c>
      <c r="N13" s="26">
        <v>0</v>
      </c>
      <c r="O13" s="26">
        <v>0</v>
      </c>
      <c r="P13" s="33">
        <f>SUM(K13:O13)</f>
        <v>755</v>
      </c>
      <c r="Q13" s="14" t="s">
        <v>68</v>
      </c>
      <c r="R13" s="10" t="s">
        <v>49</v>
      </c>
      <c r="S13" s="7" t="s">
        <v>55</v>
      </c>
      <c r="T13" s="7" t="s">
        <v>71</v>
      </c>
      <c r="U13" s="7" t="s">
        <v>96</v>
      </c>
      <c r="V13" s="50">
        <v>45139</v>
      </c>
      <c r="W13" s="50">
        <v>45657</v>
      </c>
      <c r="X13" s="11">
        <v>17</v>
      </c>
    </row>
    <row r="14" spans="1:24" ht="53.25" customHeight="1">
      <c r="A14" s="14" t="s">
        <v>43</v>
      </c>
      <c r="B14" s="14" t="s">
        <v>60</v>
      </c>
      <c r="C14" s="14" t="s">
        <v>36</v>
      </c>
      <c r="D14" s="14" t="s">
        <v>48</v>
      </c>
      <c r="E14" s="14">
        <v>1</v>
      </c>
      <c r="F14" s="14" t="s">
        <v>31</v>
      </c>
      <c r="G14" s="41" t="s">
        <v>85</v>
      </c>
      <c r="H14" s="42" t="s">
        <v>86</v>
      </c>
      <c r="I14" s="21">
        <v>32</v>
      </c>
      <c r="J14" s="14" t="s">
        <v>37</v>
      </c>
      <c r="K14" s="28">
        <v>8486</v>
      </c>
      <c r="L14" s="28">
        <v>12021</v>
      </c>
      <c r="M14" s="30">
        <v>0</v>
      </c>
      <c r="N14" s="26">
        <v>0</v>
      </c>
      <c r="O14" s="26">
        <v>0</v>
      </c>
      <c r="P14" s="33">
        <f t="shared" si="0"/>
        <v>20507</v>
      </c>
      <c r="Q14" s="14" t="s">
        <v>69</v>
      </c>
      <c r="R14" s="10" t="s">
        <v>49</v>
      </c>
      <c r="S14" s="7" t="s">
        <v>55</v>
      </c>
      <c r="T14" s="7" t="s">
        <v>71</v>
      </c>
      <c r="U14" s="7" t="s">
        <v>96</v>
      </c>
      <c r="V14" s="50">
        <v>45139</v>
      </c>
      <c r="W14" s="50">
        <v>45657</v>
      </c>
      <c r="X14" s="11">
        <v>17</v>
      </c>
    </row>
    <row r="15" spans="1:24" ht="55.5" customHeight="1">
      <c r="A15" s="14" t="s">
        <v>44</v>
      </c>
      <c r="B15" s="14" t="s">
        <v>62</v>
      </c>
      <c r="C15" s="14" t="s">
        <v>50</v>
      </c>
      <c r="D15" s="14" t="s">
        <v>51</v>
      </c>
      <c r="E15" s="14">
        <v>29</v>
      </c>
      <c r="F15" s="14" t="s">
        <v>31</v>
      </c>
      <c r="G15" s="41" t="s">
        <v>82</v>
      </c>
      <c r="H15" s="10">
        <v>8058100</v>
      </c>
      <c r="I15" s="21">
        <v>4</v>
      </c>
      <c r="J15" s="14" t="s">
        <v>35</v>
      </c>
      <c r="K15" s="37">
        <v>0</v>
      </c>
      <c r="L15" s="29">
        <v>0</v>
      </c>
      <c r="M15" s="26">
        <v>0</v>
      </c>
      <c r="N15" s="26">
        <v>0</v>
      </c>
      <c r="O15" s="26">
        <v>27963</v>
      </c>
      <c r="P15" s="33">
        <f t="shared" si="0"/>
        <v>27963</v>
      </c>
      <c r="Q15" s="14" t="s">
        <v>68</v>
      </c>
      <c r="R15" s="10" t="s">
        <v>52</v>
      </c>
      <c r="S15" s="7" t="s">
        <v>55</v>
      </c>
      <c r="T15" s="7" t="s">
        <v>71</v>
      </c>
      <c r="U15" s="7" t="s">
        <v>96</v>
      </c>
      <c r="V15" s="50">
        <v>45139</v>
      </c>
      <c r="W15" s="50">
        <v>45657</v>
      </c>
      <c r="X15" s="11">
        <v>17</v>
      </c>
    </row>
    <row r="16" spans="1:24" ht="55.5" customHeight="1">
      <c r="A16" s="14" t="s">
        <v>45</v>
      </c>
      <c r="B16" s="14" t="s">
        <v>63</v>
      </c>
      <c r="C16" s="14" t="s">
        <v>58</v>
      </c>
      <c r="D16" s="14" t="s">
        <v>40</v>
      </c>
      <c r="E16" s="14">
        <v>1</v>
      </c>
      <c r="F16" s="44" t="s">
        <v>31</v>
      </c>
      <c r="G16" s="41" t="s">
        <v>81</v>
      </c>
      <c r="H16" s="45">
        <v>12624260</v>
      </c>
      <c r="I16" s="22">
        <v>34</v>
      </c>
      <c r="J16" s="14" t="s">
        <v>32</v>
      </c>
      <c r="K16" s="46">
        <v>0</v>
      </c>
      <c r="L16" s="47">
        <v>0</v>
      </c>
      <c r="M16" s="47">
        <v>0</v>
      </c>
      <c r="N16" s="47">
        <v>0</v>
      </c>
      <c r="O16" s="47">
        <v>62432</v>
      </c>
      <c r="P16" s="33">
        <f t="shared" si="0"/>
        <v>62432</v>
      </c>
      <c r="Q16" s="48" t="s">
        <v>54</v>
      </c>
      <c r="R16" s="49" t="s">
        <v>53</v>
      </c>
      <c r="S16" s="7" t="s">
        <v>55</v>
      </c>
      <c r="T16" s="7" t="s">
        <v>71</v>
      </c>
      <c r="U16" s="7" t="s">
        <v>96</v>
      </c>
      <c r="V16" s="53">
        <v>45139</v>
      </c>
      <c r="W16" s="53">
        <v>45657</v>
      </c>
      <c r="X16" s="7">
        <v>17</v>
      </c>
    </row>
    <row r="17" spans="1:24" ht="20.25" customHeight="1">
      <c r="A17" s="2"/>
      <c r="B17" s="2"/>
      <c r="C17" s="2"/>
      <c r="D17" s="2"/>
      <c r="E17" s="2"/>
      <c r="F17" s="2"/>
      <c r="G17" s="2"/>
      <c r="H17" s="2"/>
      <c r="I17" s="23"/>
      <c r="J17" s="6"/>
      <c r="K17" s="39">
        <f aca="true" t="shared" si="1" ref="K17:P17">SUM(K7:K16)</f>
        <v>30916</v>
      </c>
      <c r="L17" s="39">
        <f t="shared" si="1"/>
        <v>52861</v>
      </c>
      <c r="M17" s="39">
        <f t="shared" si="1"/>
        <v>0</v>
      </c>
      <c r="N17" s="39">
        <f t="shared" si="1"/>
        <v>0</v>
      </c>
      <c r="O17" s="40">
        <f t="shared" si="1"/>
        <v>137841</v>
      </c>
      <c r="P17" s="54">
        <f>SUM(P7:P16)</f>
        <v>221618</v>
      </c>
      <c r="Q17" s="2"/>
      <c r="R17" s="2"/>
      <c r="S17" s="2"/>
      <c r="T17" s="2"/>
      <c r="U17" s="2"/>
      <c r="V17" s="2"/>
      <c r="W17" s="2"/>
      <c r="X17" s="2"/>
    </row>
    <row r="18" spans="1:22" ht="13.5">
      <c r="A18" s="2"/>
      <c r="B18" s="2"/>
      <c r="C18" s="2"/>
      <c r="D18" s="2"/>
      <c r="E18" s="2"/>
      <c r="F18" s="2"/>
      <c r="G18" s="2"/>
      <c r="H18" s="4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20" spans="9:25" ht="13.5">
      <c r="I20" s="31"/>
      <c r="J20" s="2" t="s">
        <v>24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Y20"/>
    </row>
    <row r="21" spans="9:25" ht="13.5">
      <c r="I21" s="3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Y21"/>
    </row>
    <row r="22" spans="1:25" ht="13.5">
      <c r="A22" s="2"/>
      <c r="B22" s="56" t="s">
        <v>25</v>
      </c>
      <c r="C22" s="57"/>
      <c r="D22" s="57"/>
      <c r="E22" s="57"/>
      <c r="F22" s="57"/>
      <c r="G22" s="57"/>
      <c r="H22" s="58"/>
      <c r="I22" s="2"/>
      <c r="J22" s="2"/>
      <c r="K22" s="2"/>
      <c r="L22" s="2"/>
      <c r="W22"/>
      <c r="X22"/>
      <c r="Y22"/>
    </row>
    <row r="23" spans="1:25" ht="13.5">
      <c r="A23" s="2"/>
      <c r="B23" s="59"/>
      <c r="C23" s="60"/>
      <c r="D23" s="60"/>
      <c r="E23" s="60"/>
      <c r="F23" s="60"/>
      <c r="G23" s="60"/>
      <c r="H23" s="6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/>
      <c r="X23"/>
      <c r="Y23"/>
    </row>
    <row r="24" spans="1:25" ht="51">
      <c r="A24" s="2"/>
      <c r="B24" s="5" t="s">
        <v>14</v>
      </c>
      <c r="C24" s="7" t="s">
        <v>93</v>
      </c>
      <c r="D24" s="7" t="s">
        <v>26</v>
      </c>
      <c r="E24" s="7" t="s">
        <v>75</v>
      </c>
      <c r="F24" s="5" t="s">
        <v>74</v>
      </c>
      <c r="G24" s="5" t="s">
        <v>27</v>
      </c>
      <c r="H24" s="5" t="s">
        <v>92</v>
      </c>
      <c r="I24" s="2"/>
      <c r="J24" s="2"/>
      <c r="K24" s="2"/>
      <c r="L24" s="2"/>
      <c r="W24"/>
      <c r="X24"/>
      <c r="Y24"/>
    </row>
    <row r="25" spans="1:25" ht="13.5">
      <c r="A25" s="2"/>
      <c r="B25" s="5" t="s">
        <v>35</v>
      </c>
      <c r="C25" s="25">
        <v>0</v>
      </c>
      <c r="D25" s="25">
        <v>0</v>
      </c>
      <c r="E25" s="25">
        <v>0</v>
      </c>
      <c r="F25" s="32">
        <v>0</v>
      </c>
      <c r="G25" s="26">
        <f>O8+O15</f>
        <v>28013</v>
      </c>
      <c r="H25" s="33">
        <f>(C25+D25+E25+F25+G25)</f>
        <v>28013</v>
      </c>
      <c r="I25" s="2"/>
      <c r="J25" s="2"/>
      <c r="K25" s="2"/>
      <c r="L25" s="2"/>
      <c r="W25"/>
      <c r="X25"/>
      <c r="Y25"/>
    </row>
    <row r="26" spans="1:25" ht="13.5">
      <c r="A26" s="2"/>
      <c r="B26" s="5" t="s">
        <v>37</v>
      </c>
      <c r="C26" s="25">
        <f>K9+K10+K11+K12+K13+K14</f>
        <v>30916</v>
      </c>
      <c r="D26" s="25">
        <f>L9+L10+L11+L12+L13+L14</f>
        <v>52861</v>
      </c>
      <c r="E26" s="25">
        <v>0</v>
      </c>
      <c r="F26" s="26">
        <v>0</v>
      </c>
      <c r="G26" s="26">
        <v>0</v>
      </c>
      <c r="H26" s="33">
        <f>(C26+D26+E26+F26+G26)</f>
        <v>83777</v>
      </c>
      <c r="I26" s="2"/>
      <c r="J26" s="2"/>
      <c r="K26" s="2"/>
      <c r="L26" s="2"/>
      <c r="W26"/>
      <c r="X26"/>
      <c r="Y26"/>
    </row>
    <row r="27" spans="1:25" ht="13.5">
      <c r="A27" s="2"/>
      <c r="B27" s="5" t="s">
        <v>32</v>
      </c>
      <c r="C27" s="25">
        <v>0</v>
      </c>
      <c r="D27" s="25">
        <v>0</v>
      </c>
      <c r="E27" s="25">
        <v>0</v>
      </c>
      <c r="F27" s="26">
        <v>0</v>
      </c>
      <c r="G27" s="26">
        <f>O7+O16</f>
        <v>109828</v>
      </c>
      <c r="H27" s="33">
        <f>(C27+D27+E27+F27+G27)</f>
        <v>109828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/>
      <c r="X27"/>
      <c r="Y27"/>
    </row>
    <row r="28" spans="2:25" ht="13.5">
      <c r="B28" s="24" t="s">
        <v>23</v>
      </c>
      <c r="C28" s="27">
        <f aca="true" t="shared" si="2" ref="C28:H28">SUM(C25:C27)</f>
        <v>30916</v>
      </c>
      <c r="D28" s="27">
        <f t="shared" si="2"/>
        <v>52861</v>
      </c>
      <c r="E28" s="27">
        <f t="shared" si="2"/>
        <v>0</v>
      </c>
      <c r="F28" s="27">
        <f t="shared" si="2"/>
        <v>0</v>
      </c>
      <c r="G28" s="27">
        <f>SUM(G25:G27)</f>
        <v>137841</v>
      </c>
      <c r="H28" s="55">
        <f>SUM(H25:H27)</f>
        <v>221618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W28"/>
      <c r="X28"/>
      <c r="Y28"/>
    </row>
    <row r="29" spans="9:25" ht="13.5">
      <c r="I29" s="2"/>
      <c r="J29" s="2"/>
      <c r="K29" s="2"/>
      <c r="L29" s="2"/>
      <c r="W29"/>
      <c r="X29"/>
      <c r="Y29"/>
    </row>
    <row r="31" spans="2:25" ht="13.5">
      <c r="B31" s="2"/>
      <c r="W31"/>
      <c r="X31"/>
      <c r="Y31"/>
    </row>
    <row r="32" ht="9.75">
      <c r="G32" s="34"/>
    </row>
  </sheetData>
  <sheetProtection/>
  <mergeCells count="12">
    <mergeCell ref="U4:U5"/>
    <mergeCell ref="V4:X4"/>
    <mergeCell ref="B22:H23"/>
    <mergeCell ref="Q4:S4"/>
    <mergeCell ref="A1:X2"/>
    <mergeCell ref="A4:A5"/>
    <mergeCell ref="B4:B5"/>
    <mergeCell ref="C4:F4"/>
    <mergeCell ref="G4:G5"/>
    <mergeCell ref="H4:H5"/>
    <mergeCell ref="I4:P4"/>
    <mergeCell ref="T4:T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Krysia Knutelska</cp:lastModifiedBy>
  <cp:lastPrinted>2023-02-17T07:10:28Z</cp:lastPrinted>
  <dcterms:created xsi:type="dcterms:W3CDTF">2013-10-08T07:52:06Z</dcterms:created>
  <dcterms:modified xsi:type="dcterms:W3CDTF">2023-05-22T11:04:16Z</dcterms:modified>
  <cp:category/>
  <cp:version/>
  <cp:contentType/>
  <cp:contentStatus/>
</cp:coreProperties>
</file>