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a\Desktop\do publikacji\"/>
    </mc:Choice>
  </mc:AlternateContent>
  <xr:revisionPtr revIDLastSave="0" documentId="13_ncr:1_{8FC39F59-DE68-42DC-9F11-0213AB4C6753}" xr6:coauthVersionLast="47" xr6:coauthVersionMax="47" xr10:uidLastSave="{00000000-0000-0000-0000-000000000000}"/>
  <bookViews>
    <workbookView xWindow="28680" yWindow="-120" windowWidth="24240" windowHeight="17640" xr2:uid="{00000000-000D-0000-FFFF-FFFF00000000}"/>
  </bookViews>
  <sheets>
    <sheet name="Kosztorys_windy" sheetId="4" r:id="rId1"/>
    <sheet name="Arkusz2" sheetId="5" state="hidden" r:id="rId2"/>
    <sheet name="Arkusz3" sheetId="3" state="hidden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4" l="1"/>
  <c r="G21" i="4"/>
  <c r="G20" i="4"/>
  <c r="G15" i="4"/>
  <c r="G16" i="4"/>
  <c r="G17" i="4"/>
  <c r="G18" i="4"/>
  <c r="G19" i="4"/>
  <c r="G14" i="4"/>
  <c r="G12" i="4"/>
  <c r="G11" i="4"/>
  <c r="G10" i="4"/>
  <c r="G9" i="4"/>
  <c r="G7" i="4"/>
  <c r="G6" i="4"/>
  <c r="G25" i="4"/>
  <c r="G24" i="4"/>
  <c r="G8" i="4"/>
  <c r="G23" i="4"/>
  <c r="G22" i="4"/>
  <c r="G13" i="4"/>
  <c r="G5" i="4"/>
  <c r="G4" i="4"/>
</calcChain>
</file>

<file path=xl/sharedStrings.xml><?xml version="1.0" encoding="utf-8"?>
<sst xmlns="http://schemas.openxmlformats.org/spreadsheetml/2006/main" count="57" uniqueCount="49">
  <si>
    <t>L.P.</t>
  </si>
  <si>
    <t>OPIS</t>
  </si>
  <si>
    <t>ILOŚĆ</t>
  </si>
  <si>
    <t xml:space="preserve"> </t>
  </si>
  <si>
    <t>a</t>
  </si>
  <si>
    <t>e</t>
  </si>
  <si>
    <t>b</t>
  </si>
  <si>
    <t>c</t>
  </si>
  <si>
    <t>d</t>
  </si>
  <si>
    <t>f</t>
  </si>
  <si>
    <t>g</t>
  </si>
  <si>
    <t>h</t>
  </si>
  <si>
    <t>i</t>
  </si>
  <si>
    <t>j</t>
  </si>
  <si>
    <t>p</t>
  </si>
  <si>
    <t>q</t>
  </si>
  <si>
    <t>r</t>
  </si>
  <si>
    <t>Świadczenie usług konserwacji dźwigów oraz utrzymania sprawności technicznej dźwigów w obiektach Wielkopolskiego Centrum Wspierania Inwestycji Sp. z o.o</t>
  </si>
  <si>
    <t>Urządzenia zlokalizowane w budynku przy ul. 28 Czerwca 1956 r. nr 406 (Segment A)</t>
  </si>
  <si>
    <t>Nazwa S3300 (prod. Schindler) nr fabr.: 10546804</t>
  </si>
  <si>
    <t>cena jed./ miesiąc [netto]</t>
  </si>
  <si>
    <t>Nazwa S3300 (prod. Schindler) nr fabr.: 10546806</t>
  </si>
  <si>
    <t>Urządzenia zlokalizowane w budynku przy ul. 28 Czerwca 1956 r. nr 404 (Segment B)</t>
  </si>
  <si>
    <t>Nazwa S3300 (prod. Schindler) nr fabr.: 0010732599</t>
  </si>
  <si>
    <t>Nazwa S3300 (prod. Schindler) nr fabr.: 0010732600</t>
  </si>
  <si>
    <t>Podnośnik dla osób niepełnosprawnych zlokalizowany przy budynku nr 400</t>
  </si>
  <si>
    <t>Urządzenia zlokalizowane w budynku przy ul. Za Bramką nr 1</t>
  </si>
  <si>
    <t>Nazwa S3300 (prod. Schindler) nr fabr.: 00010908573</t>
  </si>
  <si>
    <t>Nazwa S3300 (prod. Schindler) nr fabr.: 0010908571</t>
  </si>
  <si>
    <t>Nazwa S3300 (prod. Schindler) nr fabr.: 0010908570</t>
  </si>
  <si>
    <t>Nazwa S3300 (prod. Schindler) nr fabr.: 0010908567</t>
  </si>
  <si>
    <t>Nazwa S3300 (prod. Schindler) nr fabr.: 0010908566</t>
  </si>
  <si>
    <t>Nazwa S3300 (prod. Schindler) nr fabr.: 0010908576</t>
  </si>
  <si>
    <t>Opracowanie dokumentacji dotyczącej stopnia wykorzystania resursu</t>
  </si>
  <si>
    <t xml:space="preserve">Nazwa Jura14.10 (prod. Lift Plus) </t>
  </si>
  <si>
    <t>k</t>
  </si>
  <si>
    <t>opłata jednorazowa</t>
  </si>
  <si>
    <t>Urządzenia zlokalizowane w budynku przy ul. Piastowskiej nr 71</t>
  </si>
  <si>
    <t>Nazwa S3300 (prod. Schindler) nr fabr.: 0011230896</t>
  </si>
  <si>
    <t>okres świadczenia usłgi - [m-cy]</t>
  </si>
  <si>
    <t>j.m.</t>
  </si>
  <si>
    <t>ilość</t>
  </si>
  <si>
    <t>cena jedn. (PLN)</t>
  </si>
  <si>
    <t>Data:</t>
  </si>
  <si>
    <t>Imię i nazwisko oraz podpis Wykonawcy:</t>
  </si>
  <si>
    <t>Usuwanie awarii dźwigów (prace objęte wynagrodzeniem kosztorysowym zgodnie z pkt. II. OPZ</t>
  </si>
  <si>
    <t>1 roboczogodzina</t>
  </si>
  <si>
    <t>wartość [netto zł]</t>
  </si>
  <si>
    <t xml:space="preserve">FORMULARZ CENOWY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</si>
</sst>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7.5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2" xfId="0" applyBorder="1" applyAlignment="1">
      <alignment wrapText="1"/>
    </xf>
    <xf numFmtId="164" fontId="0" fillId="0" borderId="2" xfId="0" applyNumberForma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/>
    </xf>
    <xf numFmtId="0" fontId="0" fillId="0" borderId="6" xfId="0" applyBorder="1" applyAlignment="1">
      <alignment wrapText="1"/>
    </xf>
    <xf numFmtId="164" fontId="0" fillId="0" borderId="8" xfId="0" applyNumberFormat="1" applyBorder="1"/>
    <xf numFmtId="0" fontId="0" fillId="0" borderId="0" xfId="0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2" fillId="0" borderId="5" xfId="0" applyNumberFormat="1" applyFont="1" applyBorder="1"/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7" fillId="0" borderId="2" xfId="0" applyFont="1" applyBorder="1" applyAlignment="1">
      <alignment wrapText="1"/>
    </xf>
    <xf numFmtId="164" fontId="7" fillId="0" borderId="8" xfId="0" applyNumberFormat="1" applyFont="1" applyBorder="1"/>
    <xf numFmtId="0" fontId="10" fillId="0" borderId="1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14" xfId="0" applyBorder="1" applyAlignment="1">
      <alignment wrapText="1"/>
    </xf>
    <xf numFmtId="1" fontId="0" fillId="0" borderId="12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/>
    </xf>
    <xf numFmtId="0" fontId="2" fillId="0" borderId="4" xfId="0" applyFont="1" applyBorder="1" applyAlignment="1">
      <alignment wrapText="1"/>
    </xf>
    <xf numFmtId="0" fontId="7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3" xfId="0" applyBorder="1"/>
    <xf numFmtId="164" fontId="2" fillId="0" borderId="1" xfId="0" applyNumberFormat="1" applyFont="1" applyBorder="1"/>
    <xf numFmtId="0" fontId="0" fillId="0" borderId="8" xfId="0" applyBorder="1" applyAlignment="1">
      <alignment wrapText="1"/>
    </xf>
    <xf numFmtId="0" fontId="7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wrapText="1"/>
    </xf>
    <xf numFmtId="1" fontId="0" fillId="0" borderId="19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/>
    </xf>
    <xf numFmtId="4" fontId="0" fillId="0" borderId="19" xfId="0" applyNumberFormat="1" applyBorder="1"/>
    <xf numFmtId="0" fontId="5" fillId="0" borderId="16" xfId="0" applyFont="1" applyBorder="1" applyAlignment="1">
      <alignment horizontal="center" vertical="center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4"/>
  <sheetViews>
    <sheetView tabSelected="1" workbookViewId="0">
      <selection activeCell="H9" sqref="H9"/>
    </sheetView>
  </sheetViews>
  <sheetFormatPr defaultRowHeight="15" x14ac:dyDescent="0.25"/>
  <cols>
    <col min="2" max="2" width="4.28515625" style="9" customWidth="1"/>
    <col min="3" max="3" width="81.140625" customWidth="1"/>
    <col min="4" max="4" width="10.42578125" style="23" customWidth="1"/>
    <col min="5" max="5" width="16" style="33" bestFit="1" customWidth="1"/>
    <col min="6" max="6" width="16.28515625" style="9" customWidth="1"/>
    <col min="7" max="7" width="21.140625" customWidth="1"/>
    <col min="8" max="8" width="26.140625" customWidth="1"/>
  </cols>
  <sheetData>
    <row r="1" spans="2:7" ht="15.75" thickBot="1" x14ac:dyDescent="0.3">
      <c r="B1" s="9" t="s">
        <v>3</v>
      </c>
      <c r="E1" s="28"/>
      <c r="F1" s="18"/>
      <c r="G1" s="6"/>
    </row>
    <row r="2" spans="2:7" ht="19.899999999999999" customHeight="1" thickBot="1" x14ac:dyDescent="0.3">
      <c r="B2" s="60" t="s">
        <v>48</v>
      </c>
      <c r="C2" s="61"/>
      <c r="D2" s="61"/>
      <c r="E2" s="61"/>
      <c r="F2" s="62"/>
      <c r="G2" s="61"/>
    </row>
    <row r="3" spans="2:7" ht="45.75" thickBot="1" x14ac:dyDescent="0.3">
      <c r="B3" s="3" t="s">
        <v>0</v>
      </c>
      <c r="C3" s="4" t="s">
        <v>1</v>
      </c>
      <c r="D3" s="22" t="s">
        <v>2</v>
      </c>
      <c r="E3" s="5" t="s">
        <v>20</v>
      </c>
      <c r="F3" s="16" t="s">
        <v>39</v>
      </c>
      <c r="G3" s="5" t="s">
        <v>47</v>
      </c>
    </row>
    <row r="4" spans="2:7" ht="54" customHeight="1" thickBot="1" x14ac:dyDescent="0.3">
      <c r="B4" s="63" t="s">
        <v>17</v>
      </c>
      <c r="C4" s="64"/>
      <c r="D4" s="64"/>
      <c r="E4" s="65"/>
      <c r="F4" s="17"/>
      <c r="G4" s="10">
        <f>G5+G8+G11+G13+G22+G28</f>
        <v>0</v>
      </c>
    </row>
    <row r="5" spans="2:7" ht="16.149999999999999" customHeight="1" thickBot="1" x14ac:dyDescent="0.3">
      <c r="B5" s="11">
        <v>1</v>
      </c>
      <c r="C5" s="58" t="s">
        <v>18</v>
      </c>
      <c r="D5" s="24"/>
      <c r="E5" s="29"/>
      <c r="F5" s="19"/>
      <c r="G5" s="47">
        <f>SUM(G6:G7)</f>
        <v>0</v>
      </c>
    </row>
    <row r="6" spans="2:7" x14ac:dyDescent="0.25">
      <c r="B6" s="13" t="s">
        <v>4</v>
      </c>
      <c r="C6" s="1" t="s">
        <v>19</v>
      </c>
      <c r="D6" s="25">
        <v>1</v>
      </c>
      <c r="E6" s="30"/>
      <c r="F6" s="20">
        <v>36</v>
      </c>
      <c r="G6" s="2">
        <f>D6*E6*F6</f>
        <v>0</v>
      </c>
    </row>
    <row r="7" spans="2:7" ht="15.75" thickBot="1" x14ac:dyDescent="0.3">
      <c r="B7" s="13" t="s">
        <v>6</v>
      </c>
      <c r="C7" s="1" t="s">
        <v>21</v>
      </c>
      <c r="D7" s="25">
        <v>1</v>
      </c>
      <c r="E7" s="30"/>
      <c r="F7" s="20">
        <v>36</v>
      </c>
      <c r="G7" s="2">
        <f>D7*E7*F7</f>
        <v>0</v>
      </c>
    </row>
    <row r="8" spans="2:7" ht="16.899999999999999" customHeight="1" thickBot="1" x14ac:dyDescent="0.3">
      <c r="B8" s="11">
        <v>2</v>
      </c>
      <c r="C8" s="58" t="s">
        <v>22</v>
      </c>
      <c r="D8" s="24"/>
      <c r="E8" s="29"/>
      <c r="F8" s="19"/>
      <c r="G8" s="47">
        <f>SUM(G9:G10)</f>
        <v>0</v>
      </c>
    </row>
    <row r="9" spans="2:7" ht="15" customHeight="1" x14ac:dyDescent="0.25">
      <c r="B9" s="13" t="s">
        <v>7</v>
      </c>
      <c r="C9" s="1" t="s">
        <v>23</v>
      </c>
      <c r="D9" s="25">
        <v>1</v>
      </c>
      <c r="E9" s="30"/>
      <c r="F9" s="20">
        <v>36</v>
      </c>
      <c r="G9" s="2">
        <f>D9*E9*F9</f>
        <v>0</v>
      </c>
    </row>
    <row r="10" spans="2:7" ht="15.75" thickBot="1" x14ac:dyDescent="0.3">
      <c r="B10" s="13" t="s">
        <v>8</v>
      </c>
      <c r="C10" s="1" t="s">
        <v>24</v>
      </c>
      <c r="D10" s="25">
        <v>1</v>
      </c>
      <c r="E10" s="30"/>
      <c r="F10" s="20">
        <v>36</v>
      </c>
      <c r="G10" s="2">
        <f>D10*E10*F10</f>
        <v>0</v>
      </c>
    </row>
    <row r="11" spans="2:7" ht="16.899999999999999" customHeight="1" thickBot="1" x14ac:dyDescent="0.3">
      <c r="B11" s="11">
        <v>3</v>
      </c>
      <c r="C11" s="58" t="s">
        <v>25</v>
      </c>
      <c r="D11" s="24"/>
      <c r="E11" s="29"/>
      <c r="F11" s="19"/>
      <c r="G11" s="12">
        <f>G12</f>
        <v>0</v>
      </c>
    </row>
    <row r="12" spans="2:7" ht="15.75" thickBot="1" x14ac:dyDescent="0.3">
      <c r="B12" s="13" t="s">
        <v>5</v>
      </c>
      <c r="C12" s="1" t="s">
        <v>34</v>
      </c>
      <c r="D12" s="25">
        <v>1</v>
      </c>
      <c r="E12" s="30"/>
      <c r="F12" s="20">
        <v>36</v>
      </c>
      <c r="G12" s="2">
        <f>D12*E12*F12</f>
        <v>0</v>
      </c>
    </row>
    <row r="13" spans="2:7" ht="16.899999999999999" customHeight="1" thickBot="1" x14ac:dyDescent="0.3">
      <c r="B13" s="11">
        <v>4</v>
      </c>
      <c r="C13" s="58" t="s">
        <v>26</v>
      </c>
      <c r="D13" s="24"/>
      <c r="E13" s="29"/>
      <c r="F13" s="19"/>
      <c r="G13" s="47">
        <f>SUM(G14:G19)</f>
        <v>0</v>
      </c>
    </row>
    <row r="14" spans="2:7" x14ac:dyDescent="0.25">
      <c r="B14" s="13" t="s">
        <v>9</v>
      </c>
      <c r="C14" s="1" t="s">
        <v>27</v>
      </c>
      <c r="D14" s="25">
        <v>1</v>
      </c>
      <c r="E14" s="30"/>
      <c r="F14" s="20">
        <v>36</v>
      </c>
      <c r="G14" s="2">
        <f>D14*E14*F14</f>
        <v>0</v>
      </c>
    </row>
    <row r="15" spans="2:7" x14ac:dyDescent="0.25">
      <c r="B15" s="13" t="s">
        <v>10</v>
      </c>
      <c r="C15" s="1" t="s">
        <v>28</v>
      </c>
      <c r="D15" s="25">
        <v>1</v>
      </c>
      <c r="E15" s="30"/>
      <c r="F15" s="20">
        <v>36</v>
      </c>
      <c r="G15" s="2">
        <f t="shared" ref="G15:G19" si="0">D15*E15*F15</f>
        <v>0</v>
      </c>
    </row>
    <row r="16" spans="2:7" x14ac:dyDescent="0.25">
      <c r="B16" s="13" t="s">
        <v>11</v>
      </c>
      <c r="C16" s="1" t="s">
        <v>29</v>
      </c>
      <c r="D16" s="25">
        <v>1</v>
      </c>
      <c r="E16" s="30"/>
      <c r="F16" s="20">
        <v>36</v>
      </c>
      <c r="G16" s="2">
        <f t="shared" si="0"/>
        <v>0</v>
      </c>
    </row>
    <row r="17" spans="1:7" x14ac:dyDescent="0.25">
      <c r="B17" s="13" t="s">
        <v>12</v>
      </c>
      <c r="C17" s="1" t="s">
        <v>30</v>
      </c>
      <c r="D17" s="25">
        <v>1</v>
      </c>
      <c r="E17" s="30"/>
      <c r="F17" s="20">
        <v>36</v>
      </c>
      <c r="G17" s="2">
        <f t="shared" si="0"/>
        <v>0</v>
      </c>
    </row>
    <row r="18" spans="1:7" x14ac:dyDescent="0.25">
      <c r="B18" s="14" t="s">
        <v>13</v>
      </c>
      <c r="C18" s="1" t="s">
        <v>31</v>
      </c>
      <c r="D18" s="26">
        <v>1</v>
      </c>
      <c r="E18" s="31"/>
      <c r="F18" s="21">
        <v>36</v>
      </c>
      <c r="G18" s="2">
        <f t="shared" si="0"/>
        <v>0</v>
      </c>
    </row>
    <row r="19" spans="1:7" ht="15.75" thickBot="1" x14ac:dyDescent="0.3">
      <c r="B19" s="15" t="s">
        <v>35</v>
      </c>
      <c r="C19" s="7" t="s">
        <v>32</v>
      </c>
      <c r="D19" s="27">
        <v>1</v>
      </c>
      <c r="E19" s="32"/>
      <c r="F19" s="21">
        <v>36</v>
      </c>
      <c r="G19" s="2">
        <f t="shared" si="0"/>
        <v>0</v>
      </c>
    </row>
    <row r="20" spans="1:7" ht="16.5" thickBot="1" x14ac:dyDescent="0.3">
      <c r="A20" s="46"/>
      <c r="B20" s="45">
        <v>5</v>
      </c>
      <c r="C20" s="59" t="s">
        <v>37</v>
      </c>
      <c r="D20" s="44"/>
      <c r="E20" s="43"/>
      <c r="F20" s="39"/>
      <c r="G20" s="12">
        <f>G21</f>
        <v>0</v>
      </c>
    </row>
    <row r="21" spans="1:7" ht="15.75" thickBot="1" x14ac:dyDescent="0.3">
      <c r="B21" s="38" t="s">
        <v>14</v>
      </c>
      <c r="C21" s="40" t="s">
        <v>38</v>
      </c>
      <c r="D21" s="41">
        <v>1</v>
      </c>
      <c r="E21" s="42"/>
      <c r="F21" s="21">
        <v>35</v>
      </c>
      <c r="G21" s="2">
        <f t="shared" ref="G21" si="1">D21*E21*F21</f>
        <v>0</v>
      </c>
    </row>
    <row r="22" spans="1:7" ht="16.899999999999999" customHeight="1" thickBot="1" x14ac:dyDescent="0.3">
      <c r="B22" s="11">
        <v>6</v>
      </c>
      <c r="C22" s="58" t="s">
        <v>33</v>
      </c>
      <c r="D22" s="24"/>
      <c r="E22" s="29"/>
      <c r="F22" s="37"/>
      <c r="G22" s="47">
        <f>G23</f>
        <v>0</v>
      </c>
    </row>
    <row r="23" spans="1:7" x14ac:dyDescent="0.25">
      <c r="B23" s="14" t="s">
        <v>14</v>
      </c>
      <c r="C23" s="34" t="s">
        <v>18</v>
      </c>
      <c r="D23" s="26"/>
      <c r="E23" s="31"/>
      <c r="F23" s="21"/>
      <c r="G23" s="35">
        <f>SUM(G24:G25)</f>
        <v>0</v>
      </c>
    </row>
    <row r="24" spans="1:7" x14ac:dyDescent="0.25">
      <c r="B24" s="14" t="s">
        <v>15</v>
      </c>
      <c r="C24" s="1" t="s">
        <v>19</v>
      </c>
      <c r="D24" s="26">
        <v>1</v>
      </c>
      <c r="E24" s="31"/>
      <c r="F24" s="36" t="s">
        <v>36</v>
      </c>
      <c r="G24" s="8">
        <f>D24*E24</f>
        <v>0</v>
      </c>
    </row>
    <row r="25" spans="1:7" x14ac:dyDescent="0.25">
      <c r="B25" s="14" t="s">
        <v>16</v>
      </c>
      <c r="C25" s="48" t="s">
        <v>21</v>
      </c>
      <c r="D25" s="26">
        <v>1</v>
      </c>
      <c r="E25" s="31"/>
      <c r="F25" s="36" t="s">
        <v>36</v>
      </c>
      <c r="G25" s="8">
        <f>D25*E25</f>
        <v>0</v>
      </c>
    </row>
    <row r="26" spans="1:7" ht="15.75" thickBot="1" x14ac:dyDescent="0.3">
      <c r="B26" s="66"/>
      <c r="C26" s="67"/>
      <c r="D26" s="67"/>
      <c r="E26" s="67"/>
      <c r="F26" s="67"/>
      <c r="G26" s="68"/>
    </row>
    <row r="27" spans="1:7" ht="15.75" thickBot="1" x14ac:dyDescent="0.3">
      <c r="B27" s="3" t="s">
        <v>0</v>
      </c>
      <c r="C27" s="4" t="s">
        <v>1</v>
      </c>
      <c r="D27" s="54" t="s">
        <v>41</v>
      </c>
      <c r="E27" s="55" t="s">
        <v>40</v>
      </c>
      <c r="F27" s="57" t="s">
        <v>42</v>
      </c>
      <c r="G27" s="5" t="s">
        <v>47</v>
      </c>
    </row>
    <row r="28" spans="1:7" ht="32.25" thickBot="1" x14ac:dyDescent="0.3">
      <c r="B28" s="49">
        <v>7</v>
      </c>
      <c r="C28" s="50" t="s">
        <v>45</v>
      </c>
      <c r="D28" s="51">
        <v>30</v>
      </c>
      <c r="E28" s="52" t="s">
        <v>46</v>
      </c>
      <c r="F28" s="53"/>
      <c r="G28" s="56">
        <f>F28*D28</f>
        <v>0</v>
      </c>
    </row>
    <row r="29" spans="1:7" x14ac:dyDescent="0.25">
      <c r="B29" s="69"/>
      <c r="C29" s="70"/>
      <c r="D29" s="70"/>
      <c r="E29" s="70"/>
      <c r="F29" s="70"/>
      <c r="G29" s="71"/>
    </row>
    <row r="31" spans="1:7" x14ac:dyDescent="0.25">
      <c r="C31" t="s">
        <v>43</v>
      </c>
    </row>
    <row r="34" spans="3:3" x14ac:dyDescent="0.25">
      <c r="C34" t="s">
        <v>44</v>
      </c>
    </row>
  </sheetData>
  <mergeCells count="4">
    <mergeCell ref="B2:G2"/>
    <mergeCell ref="B4:E4"/>
    <mergeCell ref="B26:G26"/>
    <mergeCell ref="B29:G29"/>
  </mergeCells>
  <phoneticPr fontId="9" type="noConversion"/>
  <pageMargins left="0.7" right="0.7" top="0.75" bottom="0.75" header="0.3" footer="0.3"/>
  <pageSetup paperSize="9" scale="5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978FBB7AF9795488652A8087F9866E1" ma:contentTypeVersion="17" ma:contentTypeDescription="Utwórz nowy dokument." ma:contentTypeScope="" ma:versionID="7f11da0be53416cec89e5112b42d3bd2">
  <xsd:schema xmlns:xsd="http://www.w3.org/2001/XMLSchema" xmlns:xs="http://www.w3.org/2001/XMLSchema" xmlns:p="http://schemas.microsoft.com/office/2006/metadata/properties" xmlns:ns2="26c2da3f-798d-4c99-8bc6-02cc4b54452f" xmlns:ns3="6d8b632a-325c-4de4-bbfa-4f574c42d518" targetNamespace="http://schemas.microsoft.com/office/2006/metadata/properties" ma:root="true" ma:fieldsID="afcce7879a98be2b2bac31613bc1bbee" ns2:_="" ns3:_="">
    <xsd:import namespace="26c2da3f-798d-4c99-8bc6-02cc4b54452f"/>
    <xsd:import namespace="6d8b632a-325c-4de4-bbfa-4f574c42d5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c2da3f-798d-4c99-8bc6-02cc4b5445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Tagi obrazów" ma:readOnly="false" ma:fieldId="{5cf76f15-5ced-4ddc-b409-7134ff3c332f}" ma:taxonomyMulti="true" ma:sspId="25c4de79-03be-4c6c-a54e-eeb664724e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8b632a-325c-4de4-bbfa-4f574c42d51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80592c8-0e8f-4308-a831-581dc0695f27}" ma:internalName="TaxCatchAll" ma:showField="CatchAllData" ma:web="6d8b632a-325c-4de4-bbfa-4f574c42d5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52D5B0-0808-492F-AD39-79FDF657C3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c2da3f-798d-4c99-8bc6-02cc4b54452f"/>
    <ds:schemaRef ds:uri="6d8b632a-325c-4de4-bbfa-4f574c42d5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162749-3A66-4715-9FF3-DFBC27008B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Kosztorys_windy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Juskowiak</dc:creator>
  <cp:lastModifiedBy>GJW | Marta Hałas</cp:lastModifiedBy>
  <cp:lastPrinted>2019-03-19T08:03:43Z</cp:lastPrinted>
  <dcterms:created xsi:type="dcterms:W3CDTF">2014-11-12T07:41:29Z</dcterms:created>
  <dcterms:modified xsi:type="dcterms:W3CDTF">2023-09-19T07:19:43Z</dcterms:modified>
</cp:coreProperties>
</file>