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1595" windowHeight="5175" tabRatio="601" firstSheet="9" activeTab="16"/>
  </bookViews>
  <sheets>
    <sheet name="Ś.11" sheetId="1" r:id="rId1"/>
    <sheet name="Ś1" sheetId="2" r:id="rId2"/>
    <sheet name="Ś 3" sheetId="3" r:id="rId3"/>
    <sheet name="T.8" sheetId="4" r:id="rId4"/>
    <sheet name="Ś.2" sheetId="5" r:id="rId5"/>
    <sheet name="T.10" sheetId="6" r:id="rId6"/>
    <sheet name="Arkusz8" sheetId="7" state="hidden" r:id="rId7"/>
    <sheet name="Arkusz9" sheetId="8" state="hidden" r:id="rId8"/>
    <sheet name="P 79-83" sheetId="9" r:id="rId9"/>
    <sheet name="Sz.56" sheetId="10" r:id="rId10"/>
    <sheet name="Ś.5" sheetId="11" r:id="rId11"/>
    <sheet name="A.29" sheetId="12" r:id="rId12"/>
    <sheet name="Ś9" sheetId="13" r:id="rId13"/>
    <sheet name="S 7abc" sheetId="14" r:id="rId14"/>
    <sheet name="T12" sheetId="15" r:id="rId15"/>
    <sheet name="T14" sheetId="16" r:id="rId16"/>
    <sheet name="razem + kościuszki 72" sheetId="17" r:id="rId17"/>
  </sheets>
  <definedNames>
    <definedName name="_xlnm.Print_Area" localSheetId="0">'Ś.11'!$A$1:$E$26</definedName>
  </definedNames>
  <calcPr fullCalcOnLoad="1"/>
</workbook>
</file>

<file path=xl/sharedStrings.xml><?xml version="1.0" encoding="utf-8"?>
<sst xmlns="http://schemas.openxmlformats.org/spreadsheetml/2006/main" count="551" uniqueCount="137">
  <si>
    <t>Śniadeckiego 11</t>
  </si>
  <si>
    <t>Szymanowskiego 56</t>
  </si>
  <si>
    <t>korytarze</t>
  </si>
  <si>
    <t>parapety</t>
  </si>
  <si>
    <t>tarasy</t>
  </si>
  <si>
    <t>pomieszczenia wspólne</t>
  </si>
  <si>
    <t>powierzchnia drzwi</t>
  </si>
  <si>
    <t>chodnik przy budynku,opaska żwirowa, opaska utwardzona</t>
  </si>
  <si>
    <t xml:space="preserve">boks śmiet. </t>
  </si>
  <si>
    <t>trawnik</t>
  </si>
  <si>
    <t>żywopłoty</t>
  </si>
  <si>
    <t>Śmiadeckiego 1a,b,c</t>
  </si>
  <si>
    <t xml:space="preserve">suszarnia </t>
  </si>
  <si>
    <t>kl.schodowa</t>
  </si>
  <si>
    <t>chodnik przy budynku</t>
  </si>
  <si>
    <t>parking</t>
  </si>
  <si>
    <t>plac zabaw</t>
  </si>
  <si>
    <t>Śniadeckiego 3 a,b</t>
  </si>
  <si>
    <t>sień korytarzy piwnicznych</t>
  </si>
  <si>
    <t>pomieszczenia wspólne:strych</t>
  </si>
  <si>
    <t>wózkarnia</t>
  </si>
  <si>
    <t>korytarze piwniczne</t>
  </si>
  <si>
    <t>okna, parapety na kl.schodowej</t>
  </si>
  <si>
    <t>podjazd z kostki brukowej</t>
  </si>
  <si>
    <t>boks śmietnikowy</t>
  </si>
  <si>
    <t xml:space="preserve">Tańskiego 8A,B    </t>
  </si>
  <si>
    <t xml:space="preserve">   Śniadeckiego 2A,B</t>
  </si>
  <si>
    <t>Tańskiego 10 A,B,C,D</t>
  </si>
  <si>
    <t>lamperie</t>
  </si>
  <si>
    <t>okna,na kl.schodowej, strychu</t>
  </si>
  <si>
    <t>okna,na kl.schodowej,prani,suszarni</t>
  </si>
  <si>
    <t>Przedwiośnie 79,81,83</t>
  </si>
  <si>
    <t>droga wewnętrzna parking</t>
  </si>
  <si>
    <t>trawnik, tereny zielone</t>
  </si>
  <si>
    <t>tereny zewnętrzne</t>
  </si>
  <si>
    <t>pomieszczenia objęte sprzątaniem</t>
  </si>
  <si>
    <t>wewnątrz w budynku</t>
  </si>
  <si>
    <t>boks śmietnikowy(dwa)</t>
  </si>
  <si>
    <r>
      <t>pow.m</t>
    </r>
    <r>
      <rPr>
        <vertAlign val="superscript"/>
        <sz val="11"/>
        <color indexed="8"/>
        <rFont val="Czcionka tekstu podstawowego"/>
        <family val="0"/>
      </rPr>
      <t>2</t>
    </r>
  </si>
  <si>
    <t>podwórko, prześwity</t>
  </si>
  <si>
    <t>biegi i podesty</t>
  </si>
  <si>
    <t xml:space="preserve"> drzwi</t>
  </si>
  <si>
    <t>biegi podesty,podesty</t>
  </si>
  <si>
    <t>żywopłoty mb</t>
  </si>
  <si>
    <t>żywopłty mb</t>
  </si>
  <si>
    <t>droga wewnęrzna parking,ścieżka rowerowa</t>
  </si>
  <si>
    <t>parking, droga wewnętrzna</t>
  </si>
  <si>
    <t>mycie</t>
  </si>
  <si>
    <t xml:space="preserve">sprzątanie </t>
  </si>
  <si>
    <t>raz na kwartał</t>
  </si>
  <si>
    <t>systematycznie</t>
  </si>
  <si>
    <t>sprzątanie częstotliwość</t>
  </si>
  <si>
    <t>dwa razy w miesiącu</t>
  </si>
  <si>
    <t xml:space="preserve">                               częstotliwość</t>
  </si>
  <si>
    <t xml:space="preserve">                      częstotliwość</t>
  </si>
  <si>
    <t>Śniadeckiego 5 a,b</t>
  </si>
  <si>
    <t>dwa razy w roku</t>
  </si>
  <si>
    <t>suszarnie</t>
  </si>
  <si>
    <t xml:space="preserve"> strychy</t>
  </si>
  <si>
    <t xml:space="preserve">dwa razy w miesiącu </t>
  </si>
  <si>
    <t>systematyczne</t>
  </si>
  <si>
    <t>korytarze,biegi podesty</t>
  </si>
  <si>
    <t>suszarnia,</t>
  </si>
  <si>
    <t>suszarnia</t>
  </si>
  <si>
    <t>balustrady poręcze                                           (mb)</t>
  </si>
  <si>
    <t>strych</t>
  </si>
  <si>
    <t>biegi podesty kl. schodowej</t>
  </si>
  <si>
    <t>balustrady, poręcze                           (mb)</t>
  </si>
  <si>
    <t>biegi i podesty kl.schodowej</t>
  </si>
  <si>
    <t>balustrady                                                (mb)</t>
  </si>
  <si>
    <t>balustrady                                            (mb)</t>
  </si>
  <si>
    <t xml:space="preserve">biegi i podesty kl.schodowa, </t>
  </si>
  <si>
    <t xml:space="preserve">                     częstotliwość</t>
  </si>
  <si>
    <t>okna na kl.schodowej,przeszklone powierzchnie(np. drzwi na taras)</t>
  </si>
  <si>
    <t>opaska przy  budynku</t>
  </si>
  <si>
    <t>raz w miesiacu</t>
  </si>
  <si>
    <t>raz w miesiącu</t>
  </si>
  <si>
    <t>pomieszczenia wspólne (świetlica, kuchnia,szatnia)</t>
  </si>
  <si>
    <t>dwa razy w tygodniu</t>
  </si>
  <si>
    <t>raz w tygodniu korytarze na parterze,dwa razy w miesiącu pozostałe, 55 m2 na parterze dwa razy w tygodniu</t>
  </si>
  <si>
    <t>wc damskie i męskie wspólne</t>
  </si>
  <si>
    <t>Andersa 29</t>
  </si>
  <si>
    <r>
      <t>pow. m</t>
    </r>
    <r>
      <rPr>
        <vertAlign val="superscript"/>
        <sz val="11"/>
        <color indexed="8"/>
        <rFont val="Czcionka tekstu podstawowego"/>
        <family val="0"/>
      </rPr>
      <t>2</t>
    </r>
  </si>
  <si>
    <t>sprzątanie</t>
  </si>
  <si>
    <t>wewnątrz budynku</t>
  </si>
  <si>
    <t>częstotliwość</t>
  </si>
  <si>
    <t xml:space="preserve">balustrady, poręcze </t>
  </si>
  <si>
    <t>brak</t>
  </si>
  <si>
    <t>drzwi oszklone</t>
  </si>
  <si>
    <t>drzwi pełne</t>
  </si>
  <si>
    <t>wózkownia, rowerownia</t>
  </si>
  <si>
    <t>biegi i podesty kl. schodowej</t>
  </si>
  <si>
    <t>codziennie</t>
  </si>
  <si>
    <t xml:space="preserve">pom. gospodarcze </t>
  </si>
  <si>
    <t>okna na kl. schodowej</t>
  </si>
  <si>
    <t>razem</t>
  </si>
  <si>
    <t>teren zielony</t>
  </si>
  <si>
    <t>parkingi</t>
  </si>
  <si>
    <t>droga dojazdowa</t>
  </si>
  <si>
    <t>trzy razy w tygodniu</t>
  </si>
  <si>
    <t>codziennie(urządzenia sanitarne)</t>
  </si>
  <si>
    <t>Sniadeckiego 7ABC</t>
  </si>
  <si>
    <t xml:space="preserve">suszarnie </t>
  </si>
  <si>
    <t xml:space="preserve">klatka schodowa </t>
  </si>
  <si>
    <t>dwa razy w miesiacu</t>
  </si>
  <si>
    <t>opaska przy budynku</t>
  </si>
  <si>
    <t xml:space="preserve">balustrady                                        </t>
  </si>
  <si>
    <t>Tańskiego 12 A,B.</t>
  </si>
  <si>
    <t>trzy razy na tydzień</t>
  </si>
  <si>
    <t>okna,na kl.schodowej, pralni, suszarni</t>
  </si>
  <si>
    <t>podwórko</t>
  </si>
  <si>
    <t xml:space="preserve">systematycznie </t>
  </si>
  <si>
    <t>Tańskiego 14 A,B.</t>
  </si>
  <si>
    <t>dwa razy  w miesiacu</t>
  </si>
  <si>
    <t>korytarz piwniczny</t>
  </si>
  <si>
    <t>teren przy budynku</t>
  </si>
  <si>
    <t xml:space="preserve">   Śniadeckiego 9 A,B,C</t>
  </si>
  <si>
    <t>balustrady , porecze</t>
  </si>
  <si>
    <t>wózkownia , rowerownia</t>
  </si>
  <si>
    <t>dwa razy na tydzien</t>
  </si>
  <si>
    <t>biegi, podesty klatki schodowej</t>
  </si>
  <si>
    <t>trzy razy na tydzien</t>
  </si>
  <si>
    <t>dwa razy  wmiesiacu</t>
  </si>
  <si>
    <t>boks smietnikowy</t>
  </si>
  <si>
    <t>dwa razy na tyzdień</t>
  </si>
  <si>
    <t>pom gospodarcze w piwnicy</t>
  </si>
  <si>
    <t>okna na klatce schodowej</t>
  </si>
  <si>
    <t>dwa razy  wroku</t>
  </si>
  <si>
    <t>balustrady ,porecze</t>
  </si>
  <si>
    <t>drzwi pelne</t>
  </si>
  <si>
    <t>pom gospodarcze</t>
  </si>
  <si>
    <t>Kościuszki 72</t>
  </si>
  <si>
    <t>biegi, podesty, korytarze klatki schodowej</t>
  </si>
  <si>
    <t>taras (bez terenu zielonego)</t>
  </si>
  <si>
    <t>teren zielony (w tym zieleń na tarasie)</t>
  </si>
  <si>
    <t>Garaż</t>
  </si>
  <si>
    <t>droga dojazdowa do garażu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</si>
</sst>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vertAlign val="superscript"/>
      <sz val="11"/>
      <color theme="1"/>
      <name val="Czcionka tekstu podstawowego"/>
      <family val="2"/>
    </font>
    <font>
      <sz val="12"/>
      <color theme="1"/>
      <name val="Czcionka tekstu podstawowego"/>
      <family val="2"/>
    </font>
    <font>
      <i/>
      <sz val="11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2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3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37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32" fillId="0" borderId="11" xfId="0" applyFont="1" applyBorder="1" applyAlignment="1">
      <alignment/>
    </xf>
    <xf numFmtId="0" fontId="38" fillId="0" borderId="0" xfId="0" applyFont="1" applyBorder="1" applyAlignment="1">
      <alignment/>
    </xf>
    <xf numFmtId="1" fontId="39" fillId="0" borderId="10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Border="1" applyAlignment="1">
      <alignment/>
    </xf>
    <xf numFmtId="0" fontId="32" fillId="0" borderId="16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32" fillId="0" borderId="18" xfId="0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 horizontal="right"/>
    </xf>
    <xf numFmtId="1" fontId="0" fillId="34" borderId="12" xfId="0" applyNumberFormat="1" applyFill="1" applyBorder="1" applyAlignment="1">
      <alignment horizontal="right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2" fontId="32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32" fillId="0" borderId="0" xfId="0" applyFont="1" applyAlignment="1">
      <alignment/>
    </xf>
    <xf numFmtId="0" fontId="0" fillId="0" borderId="1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zoomScalePageLayoutView="0" workbookViewId="0" topLeftCell="A1">
      <selection activeCell="D25" sqref="D25"/>
    </sheetView>
  </sheetViews>
  <sheetFormatPr defaultColWidth="8.796875" defaultRowHeight="14.25"/>
  <cols>
    <col min="1" max="1" width="39" style="0" customWidth="1"/>
    <col min="2" max="2" width="12.09765625" style="0" customWidth="1"/>
    <col min="3" max="3" width="17.8984375" style="0" customWidth="1"/>
    <col min="4" max="4" width="39.8984375" style="0" customWidth="1"/>
  </cols>
  <sheetData>
    <row r="1" ht="15">
      <c r="A1" s="27" t="s">
        <v>0</v>
      </c>
    </row>
    <row r="2" ht="15" thickBot="1"/>
    <row r="3" spans="1:4" ht="16.5">
      <c r="A3" s="1" t="s">
        <v>35</v>
      </c>
      <c r="B3" s="16" t="s">
        <v>38</v>
      </c>
      <c r="C3" s="18" t="s">
        <v>48</v>
      </c>
      <c r="D3" s="19" t="s">
        <v>47</v>
      </c>
    </row>
    <row r="4" spans="1:4" ht="15.75" thickBot="1">
      <c r="A4" s="13" t="s">
        <v>36</v>
      </c>
      <c r="B4" s="17"/>
      <c r="C4" s="46" t="s">
        <v>72</v>
      </c>
      <c r="D4" s="47"/>
    </row>
    <row r="5" spans="1:4" ht="15" thickTop="1">
      <c r="A5" s="1" t="s">
        <v>2</v>
      </c>
      <c r="B5" s="1">
        <v>316</v>
      </c>
      <c r="C5" s="28" t="s">
        <v>92</v>
      </c>
      <c r="D5" s="48" t="s">
        <v>79</v>
      </c>
    </row>
    <row r="6" spans="1:4" ht="14.25">
      <c r="A6" s="1"/>
      <c r="B6" s="1"/>
      <c r="C6" s="1"/>
      <c r="D6" s="49"/>
    </row>
    <row r="7" spans="1:4" ht="14.25">
      <c r="A7" s="1" t="s">
        <v>77</v>
      </c>
      <c r="B7" s="1">
        <v>76</v>
      </c>
      <c r="C7" s="28" t="s">
        <v>92</v>
      </c>
      <c r="D7" s="1" t="s">
        <v>78</v>
      </c>
    </row>
    <row r="8" spans="1:4" ht="14.25">
      <c r="A8" s="1" t="s">
        <v>41</v>
      </c>
      <c r="B8" s="1">
        <v>86</v>
      </c>
      <c r="C8" s="1"/>
      <c r="D8" s="1" t="s">
        <v>75</v>
      </c>
    </row>
    <row r="9" spans="1:4" ht="14.25">
      <c r="A9" s="1" t="s">
        <v>3</v>
      </c>
      <c r="B9" s="1">
        <v>6</v>
      </c>
      <c r="C9" s="1"/>
      <c r="D9" s="1" t="s">
        <v>76</v>
      </c>
    </row>
    <row r="10" spans="1:4" ht="14.25">
      <c r="A10" s="1" t="s">
        <v>4</v>
      </c>
      <c r="B10" s="4">
        <v>163</v>
      </c>
      <c r="C10" s="28" t="s">
        <v>92</v>
      </c>
      <c r="D10" s="1" t="s">
        <v>52</v>
      </c>
    </row>
    <row r="11" spans="1:4" ht="14.25">
      <c r="A11" s="1" t="s">
        <v>80</v>
      </c>
      <c r="B11" s="4">
        <v>9</v>
      </c>
      <c r="C11" s="28" t="s">
        <v>92</v>
      </c>
      <c r="D11" s="28" t="s">
        <v>100</v>
      </c>
    </row>
    <row r="12" spans="1:4" ht="14.25">
      <c r="A12" s="48" t="s">
        <v>73</v>
      </c>
      <c r="B12" s="4">
        <v>164</v>
      </c>
      <c r="C12" s="1"/>
      <c r="D12" s="48" t="s">
        <v>49</v>
      </c>
    </row>
    <row r="13" spans="1:4" ht="14.25">
      <c r="A13" s="49"/>
      <c r="B13" s="4"/>
      <c r="C13" s="1"/>
      <c r="D13" s="49"/>
    </row>
    <row r="14" spans="1:4" ht="14.25">
      <c r="A14" s="1" t="s">
        <v>42</v>
      </c>
      <c r="B14" s="4">
        <v>182</v>
      </c>
      <c r="C14" s="1"/>
      <c r="D14" s="1" t="s">
        <v>52</v>
      </c>
    </row>
    <row r="15" spans="1:4" ht="15">
      <c r="A15" s="1"/>
      <c r="B15" s="3">
        <f>SUM(B5:B14)</f>
        <v>1002</v>
      </c>
      <c r="C15" s="1"/>
      <c r="D15" s="1"/>
    </row>
    <row r="16" spans="1:2" ht="14.25">
      <c r="A16" s="2"/>
      <c r="B16" s="2"/>
    </row>
    <row r="17" spans="1:3" ht="17.25">
      <c r="A17" s="3" t="s">
        <v>34</v>
      </c>
      <c r="B17" s="11" t="s">
        <v>38</v>
      </c>
      <c r="C17" s="48" t="s">
        <v>51</v>
      </c>
    </row>
    <row r="18" spans="1:3" ht="15">
      <c r="A18" s="3"/>
      <c r="B18" s="11"/>
      <c r="C18" s="49"/>
    </row>
    <row r="19" spans="1:3" ht="14.25">
      <c r="A19" s="1" t="s">
        <v>7</v>
      </c>
      <c r="B19" s="4">
        <v>751</v>
      </c>
      <c r="C19" s="28" t="s">
        <v>92</v>
      </c>
    </row>
    <row r="20" spans="1:3" ht="14.25">
      <c r="A20" s="1" t="s">
        <v>45</v>
      </c>
      <c r="B20" s="4">
        <v>574.7</v>
      </c>
      <c r="C20" s="28" t="s">
        <v>92</v>
      </c>
    </row>
    <row r="21" spans="1:3" ht="14.25">
      <c r="A21" s="1" t="s">
        <v>8</v>
      </c>
      <c r="B21" s="4">
        <v>15.4</v>
      </c>
      <c r="C21" s="28" t="s">
        <v>92</v>
      </c>
    </row>
    <row r="22" spans="1:3" ht="14.25">
      <c r="A22" s="1" t="s">
        <v>9</v>
      </c>
      <c r="B22" s="15">
        <v>1516.4</v>
      </c>
      <c r="C22" s="1" t="s">
        <v>60</v>
      </c>
    </row>
    <row r="23" spans="1:3" ht="14.25">
      <c r="A23" s="1" t="s">
        <v>10</v>
      </c>
      <c r="B23" s="15">
        <v>288</v>
      </c>
      <c r="C23" s="1" t="s">
        <v>60</v>
      </c>
    </row>
    <row r="24" spans="1:3" ht="15">
      <c r="A24" s="1"/>
      <c r="B24" s="5">
        <f>SUM(B19:B23)</f>
        <v>3145.5</v>
      </c>
      <c r="C24" s="1"/>
    </row>
  </sheetData>
  <sheetProtection/>
  <mergeCells count="5">
    <mergeCell ref="C4:D4"/>
    <mergeCell ref="A12:A13"/>
    <mergeCell ref="D5:D6"/>
    <mergeCell ref="C17:C18"/>
    <mergeCell ref="D12:D13"/>
  </mergeCells>
  <printOptions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7"/>
  <sheetViews>
    <sheetView view="pageBreakPreview" zoomScaleSheetLayoutView="100" zoomScalePageLayoutView="0" workbookViewId="0" topLeftCell="A4">
      <selection activeCell="A4" sqref="A4:IV27"/>
    </sheetView>
  </sheetViews>
  <sheetFormatPr defaultColWidth="8.796875" defaultRowHeight="14.25"/>
  <cols>
    <col min="1" max="1" width="42.69921875" style="0" customWidth="1"/>
    <col min="2" max="2" width="19.69921875" style="0" customWidth="1"/>
    <col min="3" max="3" width="20.59765625" style="0" customWidth="1"/>
    <col min="4" max="4" width="22.8984375" style="0" customWidth="1"/>
  </cols>
  <sheetData>
    <row r="3" ht="16.5">
      <c r="D3" s="10"/>
    </row>
    <row r="5" ht="14.25">
      <c r="A5" t="s">
        <v>1</v>
      </c>
    </row>
    <row r="6" ht="15" thickBot="1"/>
    <row r="7" spans="1:4" ht="16.5">
      <c r="A7" s="1" t="s">
        <v>35</v>
      </c>
      <c r="B7" s="11" t="s">
        <v>38</v>
      </c>
      <c r="C7" s="18" t="s">
        <v>48</v>
      </c>
      <c r="D7" s="19" t="s">
        <v>47</v>
      </c>
    </row>
    <row r="8" spans="1:4" ht="15">
      <c r="A8" s="21" t="s">
        <v>36</v>
      </c>
      <c r="B8" s="22"/>
      <c r="C8" s="46" t="s">
        <v>54</v>
      </c>
      <c r="D8" s="47"/>
    </row>
    <row r="9" spans="1:4" ht="14.25">
      <c r="A9" s="7" t="s">
        <v>64</v>
      </c>
      <c r="B9" s="11">
        <v>32</v>
      </c>
      <c r="C9" s="1"/>
      <c r="D9" s="1" t="s">
        <v>52</v>
      </c>
    </row>
    <row r="10" spans="1:4" ht="14.25">
      <c r="A10" s="1" t="s">
        <v>5</v>
      </c>
      <c r="B10" s="8">
        <v>39</v>
      </c>
      <c r="C10" s="28" t="s">
        <v>99</v>
      </c>
      <c r="D10" s="1" t="s">
        <v>52</v>
      </c>
    </row>
    <row r="11" spans="1:4" ht="14.25">
      <c r="A11" s="1" t="s">
        <v>61</v>
      </c>
      <c r="B11" s="8">
        <v>375</v>
      </c>
      <c r="C11" s="28" t="s">
        <v>99</v>
      </c>
      <c r="D11" s="1" t="s">
        <v>52</v>
      </c>
    </row>
    <row r="12" spans="1:4" ht="14.25">
      <c r="A12" s="1" t="s">
        <v>63</v>
      </c>
      <c r="B12" s="8">
        <v>7</v>
      </c>
      <c r="C12" s="1" t="s">
        <v>52</v>
      </c>
      <c r="D12" s="1"/>
    </row>
    <row r="13" spans="1:4" ht="14.25">
      <c r="A13" s="1" t="s">
        <v>6</v>
      </c>
      <c r="B13" s="8">
        <v>118</v>
      </c>
      <c r="C13" s="1"/>
      <c r="D13" s="1" t="s">
        <v>52</v>
      </c>
    </row>
    <row r="14" spans="1:4" ht="14.25">
      <c r="A14" s="1" t="s">
        <v>28</v>
      </c>
      <c r="B14" s="8">
        <v>537</v>
      </c>
      <c r="C14" s="1"/>
      <c r="D14" s="1" t="s">
        <v>56</v>
      </c>
    </row>
    <row r="15" spans="1:4" ht="14.25">
      <c r="A15" s="1" t="s">
        <v>21</v>
      </c>
      <c r="B15" s="8">
        <v>90</v>
      </c>
      <c r="C15" s="1" t="s">
        <v>52</v>
      </c>
      <c r="D15" s="1"/>
    </row>
    <row r="16" spans="1:4" ht="14.25">
      <c r="A16" s="1" t="s">
        <v>30</v>
      </c>
      <c r="B16" s="8">
        <v>50</v>
      </c>
      <c r="C16" s="1"/>
      <c r="D16" s="1" t="s">
        <v>56</v>
      </c>
    </row>
    <row r="17" spans="1:4" ht="15">
      <c r="A17" s="1"/>
      <c r="B17" s="9">
        <f>SUM(B9:B16)</f>
        <v>1248</v>
      </c>
      <c r="C17" s="1"/>
      <c r="D17" s="1"/>
    </row>
    <row r="20" spans="1:3" ht="17.25">
      <c r="A20" s="3" t="s">
        <v>34</v>
      </c>
      <c r="B20" s="11" t="s">
        <v>38</v>
      </c>
      <c r="C20" s="48" t="s">
        <v>51</v>
      </c>
    </row>
    <row r="21" spans="1:3" ht="15">
      <c r="A21" s="3"/>
      <c r="B21" s="11"/>
      <c r="C21" s="49"/>
    </row>
    <row r="22" spans="1:3" ht="14.25">
      <c r="A22" s="1" t="s">
        <v>14</v>
      </c>
      <c r="B22" s="6">
        <v>332</v>
      </c>
      <c r="C22" s="28" t="s">
        <v>99</v>
      </c>
    </row>
    <row r="23" spans="1:3" ht="14.25">
      <c r="A23" s="1" t="s">
        <v>39</v>
      </c>
      <c r="B23" s="6">
        <v>4726</v>
      </c>
      <c r="C23" s="28" t="s">
        <v>99</v>
      </c>
    </row>
    <row r="24" spans="1:3" ht="14.25">
      <c r="A24" s="1" t="s">
        <v>33</v>
      </c>
      <c r="B24" s="6">
        <v>800</v>
      </c>
      <c r="C24" s="1" t="s">
        <v>60</v>
      </c>
    </row>
    <row r="25" spans="1:3" ht="14.25">
      <c r="A25" s="1" t="s">
        <v>43</v>
      </c>
      <c r="B25" s="6">
        <v>290</v>
      </c>
      <c r="C25" s="1" t="s">
        <v>60</v>
      </c>
    </row>
    <row r="26" spans="1:3" ht="14.25">
      <c r="A26" s="1" t="s">
        <v>37</v>
      </c>
      <c r="B26" s="6">
        <v>27</v>
      </c>
      <c r="C26" s="28" t="s">
        <v>99</v>
      </c>
    </row>
    <row r="27" spans="1:3" ht="15">
      <c r="A27" s="1"/>
      <c r="B27" s="5">
        <f>SUM(B22:B26)</f>
        <v>6175</v>
      </c>
      <c r="C27" s="1"/>
    </row>
  </sheetData>
  <sheetProtection/>
  <mergeCells count="2">
    <mergeCell ref="C8:D8"/>
    <mergeCell ref="C20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2"/>
  <sheetViews>
    <sheetView view="pageBreakPreview" zoomScaleSheetLayoutView="100" zoomScalePageLayoutView="0" workbookViewId="0" topLeftCell="A1">
      <selection activeCell="A5" sqref="A5:IV22"/>
    </sheetView>
  </sheetViews>
  <sheetFormatPr defaultColWidth="8.796875" defaultRowHeight="14.25"/>
  <cols>
    <col min="1" max="1" width="31.8984375" style="0" customWidth="1"/>
    <col min="2" max="2" width="17.5" style="0" customWidth="1"/>
    <col min="3" max="3" width="21.8984375" style="0" customWidth="1"/>
    <col min="4" max="4" width="22.19921875" style="0" customWidth="1"/>
  </cols>
  <sheetData>
    <row r="5" ht="14.25">
      <c r="A5" t="s">
        <v>55</v>
      </c>
    </row>
    <row r="7" ht="15" thickBot="1"/>
    <row r="8" spans="1:4" ht="16.5">
      <c r="A8" s="1" t="s">
        <v>35</v>
      </c>
      <c r="B8" s="11" t="s">
        <v>38</v>
      </c>
      <c r="C8" s="18" t="s">
        <v>48</v>
      </c>
      <c r="D8" s="19" t="s">
        <v>47</v>
      </c>
    </row>
    <row r="9" spans="1:4" ht="15.75" thickBot="1">
      <c r="A9" s="13" t="s">
        <v>36</v>
      </c>
      <c r="B9" s="12"/>
      <c r="C9" s="46" t="s">
        <v>54</v>
      </c>
      <c r="D9" s="47"/>
    </row>
    <row r="10" spans="1:4" ht="15" thickTop="1">
      <c r="A10" s="1" t="s">
        <v>13</v>
      </c>
      <c r="B10" s="1">
        <v>148</v>
      </c>
      <c r="C10" s="28" t="s">
        <v>99</v>
      </c>
      <c r="D10" s="1" t="s">
        <v>52</v>
      </c>
    </row>
    <row r="11" spans="1:4" ht="14.25">
      <c r="A11" s="1" t="s">
        <v>41</v>
      </c>
      <c r="B11" s="1">
        <v>46</v>
      </c>
      <c r="C11" s="1"/>
      <c r="D11" s="1" t="s">
        <v>52</v>
      </c>
    </row>
    <row r="12" spans="1:4" ht="14.25">
      <c r="A12" s="1" t="s">
        <v>40</v>
      </c>
      <c r="B12" s="1">
        <v>26</v>
      </c>
      <c r="C12" s="28" t="s">
        <v>99</v>
      </c>
      <c r="D12" s="1" t="s">
        <v>52</v>
      </c>
    </row>
    <row r="13" spans="1:4" ht="14.25">
      <c r="A13" s="1" t="s">
        <v>12</v>
      </c>
      <c r="B13" s="1">
        <v>19</v>
      </c>
      <c r="C13" s="1" t="s">
        <v>52</v>
      </c>
      <c r="D13" s="1"/>
    </row>
    <row r="14" spans="1:4" ht="15">
      <c r="A14" s="1"/>
      <c r="B14" s="3">
        <f>SUM(B10:B13)</f>
        <v>239</v>
      </c>
      <c r="C14" s="1"/>
      <c r="D14" s="1"/>
    </row>
    <row r="16" spans="1:3" ht="17.25">
      <c r="A16" s="3" t="s">
        <v>34</v>
      </c>
      <c r="B16" s="16" t="s">
        <v>38</v>
      </c>
      <c r="C16" s="48" t="s">
        <v>51</v>
      </c>
    </row>
    <row r="17" spans="1:3" ht="15">
      <c r="A17" s="3"/>
      <c r="B17" s="16"/>
      <c r="C17" s="49"/>
    </row>
    <row r="18" spans="1:3" ht="14.25">
      <c r="A18" s="1" t="s">
        <v>14</v>
      </c>
      <c r="B18" s="4">
        <v>384</v>
      </c>
      <c r="C18" s="28" t="s">
        <v>99</v>
      </c>
    </row>
    <row r="19" spans="1:3" ht="14.25">
      <c r="A19" s="1" t="s">
        <v>9</v>
      </c>
      <c r="B19" s="4">
        <v>1200</v>
      </c>
      <c r="C19" s="1" t="s">
        <v>60</v>
      </c>
    </row>
    <row r="20" spans="1:3" ht="14.25">
      <c r="A20" s="1" t="s">
        <v>10</v>
      </c>
      <c r="B20" s="4">
        <v>91</v>
      </c>
      <c r="C20" s="1" t="s">
        <v>60</v>
      </c>
    </row>
    <row r="21" spans="1:3" ht="14.25">
      <c r="A21" s="1" t="s">
        <v>74</v>
      </c>
      <c r="B21" s="4">
        <v>69</v>
      </c>
      <c r="C21" s="1" t="s">
        <v>60</v>
      </c>
    </row>
    <row r="22" spans="1:3" ht="15">
      <c r="A22" s="1"/>
      <c r="B22" s="5">
        <f>SUM(B18:B21)</f>
        <v>1744</v>
      </c>
      <c r="C22" s="1"/>
    </row>
  </sheetData>
  <sheetProtection/>
  <mergeCells count="2">
    <mergeCell ref="C9:D9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4"/>
  <sheetViews>
    <sheetView view="pageBreakPreview" zoomScaleSheetLayoutView="100" zoomScalePageLayoutView="0" workbookViewId="0" topLeftCell="A1">
      <selection activeCell="B3" sqref="B3:L24"/>
    </sheetView>
  </sheetViews>
  <sheetFormatPr defaultColWidth="8.796875" defaultRowHeight="14.25"/>
  <sheetData>
    <row r="3" spans="2:4" ht="15">
      <c r="B3" s="60" t="s">
        <v>81</v>
      </c>
      <c r="C3" s="60"/>
      <c r="D3" s="60"/>
    </row>
    <row r="5" spans="2:12" ht="14.25">
      <c r="B5" s="1" t="s">
        <v>35</v>
      </c>
      <c r="C5" s="1"/>
      <c r="D5" s="1"/>
      <c r="E5" s="1"/>
      <c r="F5" s="23"/>
      <c r="G5" s="61" t="s">
        <v>82</v>
      </c>
      <c r="H5" s="62"/>
      <c r="I5" s="52" t="s">
        <v>83</v>
      </c>
      <c r="J5" s="52"/>
      <c r="K5" s="65" t="s">
        <v>47</v>
      </c>
      <c r="L5" s="65"/>
    </row>
    <row r="6" spans="2:12" ht="15">
      <c r="B6" s="53" t="s">
        <v>84</v>
      </c>
      <c r="C6" s="53"/>
      <c r="D6" s="53"/>
      <c r="E6" s="53"/>
      <c r="F6" s="24"/>
      <c r="G6" s="63"/>
      <c r="H6" s="64"/>
      <c r="I6" s="56" t="s">
        <v>85</v>
      </c>
      <c r="J6" s="56"/>
      <c r="K6" s="56"/>
      <c r="L6" s="56"/>
    </row>
    <row r="7" spans="2:12" ht="14.25">
      <c r="B7" s="52" t="s">
        <v>86</v>
      </c>
      <c r="C7" s="52"/>
      <c r="D7" s="52"/>
      <c r="E7" s="52"/>
      <c r="F7" s="1">
        <f>(1.65+2.55+0.4+2.4+0.4+2.4+0.4+2.5)*0.1</f>
        <v>1.2700000000000002</v>
      </c>
      <c r="G7" s="52">
        <v>1.3</v>
      </c>
      <c r="H7" s="52"/>
      <c r="I7" s="52"/>
      <c r="J7" s="52"/>
      <c r="K7" s="52" t="s">
        <v>52</v>
      </c>
      <c r="L7" s="52"/>
    </row>
    <row r="8" spans="2:12" ht="14.25">
      <c r="B8" s="52" t="s">
        <v>21</v>
      </c>
      <c r="C8" s="52"/>
      <c r="D8" s="52"/>
      <c r="E8" s="52"/>
      <c r="F8" s="1" t="s">
        <v>87</v>
      </c>
      <c r="G8" s="52">
        <v>0</v>
      </c>
      <c r="H8" s="52"/>
      <c r="I8" s="52" t="s">
        <v>52</v>
      </c>
      <c r="J8" s="52"/>
      <c r="K8" s="52"/>
      <c r="L8" s="52"/>
    </row>
    <row r="9" spans="2:12" ht="14.25">
      <c r="B9" s="52" t="s">
        <v>88</v>
      </c>
      <c r="C9" s="52"/>
      <c r="D9" s="52"/>
      <c r="E9" s="52"/>
      <c r="F9" s="25">
        <f>(2.15*1.45)*2+(1.5*2.05)*4</f>
        <v>18.534999999999997</v>
      </c>
      <c r="G9" s="58">
        <v>18.5</v>
      </c>
      <c r="H9" s="59"/>
      <c r="I9" s="52"/>
      <c r="J9" s="52"/>
      <c r="K9" s="52" t="s">
        <v>52</v>
      </c>
      <c r="L9" s="52"/>
    </row>
    <row r="10" spans="2:12" ht="14.25">
      <c r="B10" s="52" t="s">
        <v>89</v>
      </c>
      <c r="C10" s="52"/>
      <c r="D10" s="52"/>
      <c r="E10" s="52"/>
      <c r="F10" s="25">
        <f>(1.3*2.15)+(1.48*2.15)+(0.8*2.05)+(1.1*2.05)+(0.95*2.05)*6</f>
        <v>21.557</v>
      </c>
      <c r="G10" s="58">
        <v>21.5</v>
      </c>
      <c r="H10" s="59"/>
      <c r="I10" s="52"/>
      <c r="J10" s="52"/>
      <c r="K10" s="52" t="s">
        <v>52</v>
      </c>
      <c r="L10" s="52"/>
    </row>
    <row r="11" spans="2:12" ht="14.25">
      <c r="B11" s="52" t="s">
        <v>90</v>
      </c>
      <c r="C11" s="52"/>
      <c r="D11" s="52"/>
      <c r="E11" s="52"/>
      <c r="F11" s="1">
        <v>5.3</v>
      </c>
      <c r="G11" s="57">
        <f>F11</f>
        <v>5.3</v>
      </c>
      <c r="H11" s="57"/>
      <c r="I11" s="52" t="s">
        <v>52</v>
      </c>
      <c r="J11" s="52"/>
      <c r="K11" s="52"/>
      <c r="L11" s="52"/>
    </row>
    <row r="12" spans="2:12" ht="14.25">
      <c r="B12" s="52" t="s">
        <v>91</v>
      </c>
      <c r="C12" s="52"/>
      <c r="D12" s="52"/>
      <c r="E12" s="52"/>
      <c r="F12" s="26">
        <f>(1.9*1.5)+(3.15*1.7)+(1.2*1.5)+(9.5*1.42)+(2.45*1.42)+(3.32*1.75)+(9.25*1.42)+(1.95*1.4)+(1.25*1.4)+(2.45*1.37)+((1.43*10.64)+(2.43*1.35)+(1.2*1.37))*2+((9.3*1.4)+(1.36*1.44)+(2.07*1.36)+(1.36*2.5))*2+(1.47*0.28)*32+(1.54*3)+(2.87*1.74)+(3*1.52)+(1.7*3)</f>
        <v>168.8671</v>
      </c>
      <c r="G12" s="57">
        <v>168.8</v>
      </c>
      <c r="H12" s="52"/>
      <c r="I12" s="52" t="s">
        <v>99</v>
      </c>
      <c r="J12" s="52"/>
      <c r="K12" s="52" t="s">
        <v>52</v>
      </c>
      <c r="L12" s="52"/>
    </row>
    <row r="13" spans="2:12" ht="14.25">
      <c r="B13" s="52" t="s">
        <v>93</v>
      </c>
      <c r="C13" s="52"/>
      <c r="D13" s="52"/>
      <c r="E13" s="52"/>
      <c r="F13" s="1">
        <v>2.5</v>
      </c>
      <c r="G13" s="57">
        <f>F13</f>
        <v>2.5</v>
      </c>
      <c r="H13" s="57"/>
      <c r="I13" s="52" t="s">
        <v>52</v>
      </c>
      <c r="J13" s="52"/>
      <c r="K13" s="52"/>
      <c r="L13" s="52"/>
    </row>
    <row r="14" spans="2:12" ht="14.25">
      <c r="B14" s="52" t="s">
        <v>57</v>
      </c>
      <c r="C14" s="52"/>
      <c r="D14" s="52"/>
      <c r="E14" s="52"/>
      <c r="F14" s="1" t="s">
        <v>87</v>
      </c>
      <c r="G14" s="52">
        <v>0</v>
      </c>
      <c r="H14" s="52"/>
      <c r="I14" s="52"/>
      <c r="J14" s="52"/>
      <c r="K14" s="52"/>
      <c r="L14" s="52"/>
    </row>
    <row r="15" spans="2:12" ht="14.25">
      <c r="B15" s="52" t="s">
        <v>94</v>
      </c>
      <c r="C15" s="52"/>
      <c r="D15" s="52"/>
      <c r="E15" s="52"/>
      <c r="F15" s="1" t="s">
        <v>87</v>
      </c>
      <c r="G15" s="52">
        <v>0</v>
      </c>
      <c r="H15" s="52"/>
      <c r="I15" s="52"/>
      <c r="J15" s="52"/>
      <c r="K15" s="52"/>
      <c r="L15" s="52"/>
    </row>
    <row r="16" spans="2:12" ht="14.25">
      <c r="B16" s="52" t="s">
        <v>24</v>
      </c>
      <c r="C16" s="52"/>
      <c r="D16" s="52"/>
      <c r="E16" s="52"/>
      <c r="F16" s="1">
        <v>6.8</v>
      </c>
      <c r="G16" s="57">
        <f>F16</f>
        <v>6.8</v>
      </c>
      <c r="H16" s="57"/>
      <c r="I16" s="52" t="s">
        <v>99</v>
      </c>
      <c r="J16" s="52"/>
      <c r="K16" s="52"/>
      <c r="L16" s="52"/>
    </row>
    <row r="17" spans="2:9" ht="15">
      <c r="B17" s="53" t="s">
        <v>95</v>
      </c>
      <c r="C17" s="53"/>
      <c r="D17" s="53"/>
      <c r="E17" s="53"/>
      <c r="F17" s="3"/>
      <c r="G17" s="54">
        <f>SUM(G7:G16)</f>
        <v>224.70000000000002</v>
      </c>
      <c r="H17" s="54"/>
      <c r="I17">
        <v>225</v>
      </c>
    </row>
    <row r="19" spans="2:11" ht="16.5">
      <c r="B19" s="53" t="s">
        <v>34</v>
      </c>
      <c r="C19" s="52"/>
      <c r="D19" s="52"/>
      <c r="E19" s="52"/>
      <c r="F19" s="1"/>
      <c r="G19" s="55" t="s">
        <v>82</v>
      </c>
      <c r="H19" s="55"/>
      <c r="I19" s="56" t="s">
        <v>51</v>
      </c>
      <c r="J19" s="56"/>
      <c r="K19" s="56"/>
    </row>
    <row r="20" spans="2:11" ht="14.25">
      <c r="B20" s="52" t="s">
        <v>14</v>
      </c>
      <c r="C20" s="52"/>
      <c r="D20" s="52"/>
      <c r="E20" s="52"/>
      <c r="F20" s="1"/>
      <c r="G20" s="52">
        <v>136</v>
      </c>
      <c r="H20" s="52"/>
      <c r="I20" s="52" t="s">
        <v>99</v>
      </c>
      <c r="J20" s="52"/>
      <c r="K20" s="52"/>
    </row>
    <row r="21" spans="2:11" ht="14.25">
      <c r="B21" s="52" t="s">
        <v>96</v>
      </c>
      <c r="C21" s="52"/>
      <c r="D21" s="52"/>
      <c r="E21" s="52"/>
      <c r="F21" s="1"/>
      <c r="G21" s="52">
        <v>375</v>
      </c>
      <c r="H21" s="52"/>
      <c r="I21" s="52" t="s">
        <v>50</v>
      </c>
      <c r="J21" s="52"/>
      <c r="K21" s="52"/>
    </row>
    <row r="22" spans="2:11" ht="14.25">
      <c r="B22" s="52" t="s">
        <v>97</v>
      </c>
      <c r="C22" s="52"/>
      <c r="D22" s="52"/>
      <c r="E22" s="52"/>
      <c r="F22" s="1"/>
      <c r="G22" s="52">
        <v>265</v>
      </c>
      <c r="H22" s="52"/>
      <c r="I22" s="52" t="s">
        <v>99</v>
      </c>
      <c r="J22" s="52"/>
      <c r="K22" s="52"/>
    </row>
    <row r="23" spans="2:11" ht="14.25">
      <c r="B23" s="52" t="s">
        <v>98</v>
      </c>
      <c r="C23" s="52"/>
      <c r="D23" s="52"/>
      <c r="E23" s="52"/>
      <c r="F23" s="1"/>
      <c r="G23" s="52">
        <v>213</v>
      </c>
      <c r="H23" s="52"/>
      <c r="I23" s="52" t="s">
        <v>99</v>
      </c>
      <c r="J23" s="52"/>
      <c r="K23" s="52"/>
    </row>
    <row r="24" spans="2:8" ht="15">
      <c r="B24" s="53" t="s">
        <v>95</v>
      </c>
      <c r="C24" s="53"/>
      <c r="D24" s="53"/>
      <c r="E24" s="53"/>
      <c r="F24" s="3"/>
      <c r="G24" s="53">
        <f>SUM(G20:G23)</f>
        <v>989</v>
      </c>
      <c r="H24" s="53"/>
    </row>
  </sheetData>
  <sheetProtection/>
  <mergeCells count="65">
    <mergeCell ref="B3:D3"/>
    <mergeCell ref="G5:H6"/>
    <mergeCell ref="I5:J5"/>
    <mergeCell ref="K5:L5"/>
    <mergeCell ref="B6:E6"/>
    <mergeCell ref="I6:L6"/>
    <mergeCell ref="B7:E7"/>
    <mergeCell ref="G7:H7"/>
    <mergeCell ref="I7:J7"/>
    <mergeCell ref="K7:L7"/>
    <mergeCell ref="B8:E8"/>
    <mergeCell ref="G8:H8"/>
    <mergeCell ref="I8:J8"/>
    <mergeCell ref="K8:L8"/>
    <mergeCell ref="B9:E9"/>
    <mergeCell ref="G9:H9"/>
    <mergeCell ref="I9:J9"/>
    <mergeCell ref="K9:L9"/>
    <mergeCell ref="B10:E10"/>
    <mergeCell ref="G10:H10"/>
    <mergeCell ref="I10:J10"/>
    <mergeCell ref="K10:L10"/>
    <mergeCell ref="B11:E11"/>
    <mergeCell ref="G11:H11"/>
    <mergeCell ref="I11:J11"/>
    <mergeCell ref="K11:L11"/>
    <mergeCell ref="B12:E12"/>
    <mergeCell ref="G12:H12"/>
    <mergeCell ref="I12:J12"/>
    <mergeCell ref="K12:L12"/>
    <mergeCell ref="B13:E13"/>
    <mergeCell ref="G13:H13"/>
    <mergeCell ref="I13:J13"/>
    <mergeCell ref="K13:L13"/>
    <mergeCell ref="B14:E14"/>
    <mergeCell ref="G14:H14"/>
    <mergeCell ref="I14:J14"/>
    <mergeCell ref="K14:L14"/>
    <mergeCell ref="B15:E15"/>
    <mergeCell ref="G15:H15"/>
    <mergeCell ref="I15:J15"/>
    <mergeCell ref="K15:L15"/>
    <mergeCell ref="B16:E16"/>
    <mergeCell ref="G16:H16"/>
    <mergeCell ref="I16:J16"/>
    <mergeCell ref="K16:L16"/>
    <mergeCell ref="I22:K22"/>
    <mergeCell ref="B17:E17"/>
    <mergeCell ref="G17:H17"/>
    <mergeCell ref="B19:E19"/>
    <mergeCell ref="G19:H19"/>
    <mergeCell ref="I19:K19"/>
    <mergeCell ref="B20:E20"/>
    <mergeCell ref="G20:H20"/>
    <mergeCell ref="I20:K20"/>
    <mergeCell ref="B23:E23"/>
    <mergeCell ref="G23:H23"/>
    <mergeCell ref="I23:K23"/>
    <mergeCell ref="B24:E24"/>
    <mergeCell ref="G24:H24"/>
    <mergeCell ref="B21:E21"/>
    <mergeCell ref="G21:H21"/>
    <mergeCell ref="I21:K21"/>
    <mergeCell ref="B22:E22"/>
    <mergeCell ref="G22:H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zoomScalePageLayoutView="0" workbookViewId="0" topLeftCell="A1">
      <selection activeCell="E23" sqref="E23"/>
    </sheetView>
  </sheetViews>
  <sheetFormatPr defaultColWidth="8.796875" defaultRowHeight="14.25"/>
  <cols>
    <col min="1" max="1" width="29.3984375" style="0" customWidth="1"/>
    <col min="2" max="2" width="13.09765625" style="0" customWidth="1"/>
    <col min="3" max="3" width="19.59765625" style="0" customWidth="1"/>
    <col min="4" max="4" width="19" style="0" customWidth="1"/>
  </cols>
  <sheetData>
    <row r="2" ht="14.25">
      <c r="A2" t="s">
        <v>116</v>
      </c>
    </row>
    <row r="3" ht="15" thickBot="1"/>
    <row r="4" spans="1:4" ht="16.5">
      <c r="A4" s="30" t="s">
        <v>35</v>
      </c>
      <c r="B4" s="31" t="s">
        <v>38</v>
      </c>
      <c r="C4" s="18" t="s">
        <v>48</v>
      </c>
      <c r="D4" s="19" t="s">
        <v>47</v>
      </c>
    </row>
    <row r="5" spans="1:4" ht="15.75" thickBot="1">
      <c r="A5" s="13" t="s">
        <v>36</v>
      </c>
      <c r="B5" s="12"/>
      <c r="C5" s="46" t="s">
        <v>54</v>
      </c>
      <c r="D5" s="47"/>
    </row>
    <row r="6" spans="1:4" ht="15" thickTop="1">
      <c r="A6" s="33" t="s">
        <v>117</v>
      </c>
      <c r="B6" s="4">
        <v>43</v>
      </c>
      <c r="C6" s="30" t="s">
        <v>104</v>
      </c>
      <c r="D6" s="30" t="s">
        <v>113</v>
      </c>
    </row>
    <row r="7" spans="1:4" ht="14.25">
      <c r="A7" s="33" t="s">
        <v>21</v>
      </c>
      <c r="B7" s="4">
        <v>43</v>
      </c>
      <c r="C7" s="30"/>
      <c r="D7" s="30" t="s">
        <v>113</v>
      </c>
    </row>
    <row r="8" spans="1:4" ht="14.25">
      <c r="A8" s="35" t="s">
        <v>88</v>
      </c>
      <c r="B8" s="4">
        <v>39</v>
      </c>
      <c r="C8" s="30"/>
      <c r="D8" s="30" t="s">
        <v>113</v>
      </c>
    </row>
    <row r="9" spans="1:4" ht="14.25">
      <c r="A9" s="33" t="s">
        <v>89</v>
      </c>
      <c r="B9" s="4">
        <v>66</v>
      </c>
      <c r="C9" s="30" t="s">
        <v>108</v>
      </c>
      <c r="D9" s="30" t="s">
        <v>113</v>
      </c>
    </row>
    <row r="10" spans="1:4" ht="14.25">
      <c r="A10" s="33" t="s">
        <v>118</v>
      </c>
      <c r="B10" s="4">
        <v>30</v>
      </c>
      <c r="C10" s="30" t="s">
        <v>119</v>
      </c>
      <c r="D10" s="30"/>
    </row>
    <row r="11" spans="1:4" ht="14.25">
      <c r="A11" s="33" t="s">
        <v>120</v>
      </c>
      <c r="B11" s="4">
        <v>226</v>
      </c>
      <c r="C11" s="30" t="s">
        <v>121</v>
      </c>
      <c r="D11" s="30" t="s">
        <v>122</v>
      </c>
    </row>
    <row r="12" spans="1:4" ht="14.25">
      <c r="A12" s="33" t="s">
        <v>123</v>
      </c>
      <c r="B12" s="4">
        <v>13</v>
      </c>
      <c r="C12" s="30" t="s">
        <v>108</v>
      </c>
      <c r="D12" s="30" t="s">
        <v>124</v>
      </c>
    </row>
    <row r="13" spans="1:4" ht="14.25">
      <c r="A13" s="30" t="s">
        <v>125</v>
      </c>
      <c r="B13" s="4">
        <v>5</v>
      </c>
      <c r="C13" s="30" t="s">
        <v>122</v>
      </c>
      <c r="D13" s="30"/>
    </row>
    <row r="14" spans="1:4" ht="14.25">
      <c r="A14" s="30" t="s">
        <v>57</v>
      </c>
      <c r="B14" s="6">
        <v>22</v>
      </c>
      <c r="C14" s="30" t="s">
        <v>122</v>
      </c>
      <c r="D14" s="30"/>
    </row>
    <row r="15" spans="1:4" ht="14.25">
      <c r="A15" s="30" t="s">
        <v>126</v>
      </c>
      <c r="B15" s="6">
        <v>9</v>
      </c>
      <c r="C15" s="30"/>
      <c r="D15" s="30" t="s">
        <v>127</v>
      </c>
    </row>
    <row r="16" spans="1:4" ht="15">
      <c r="A16" s="30"/>
      <c r="B16" s="5">
        <f>SUM(B6:B15)</f>
        <v>496</v>
      </c>
      <c r="C16" s="30"/>
      <c r="D16" s="30"/>
    </row>
    <row r="18" spans="1:3" ht="17.25">
      <c r="A18" s="32" t="s">
        <v>34</v>
      </c>
      <c r="B18" s="31" t="s">
        <v>38</v>
      </c>
      <c r="C18" s="48" t="s">
        <v>51</v>
      </c>
    </row>
    <row r="19" spans="1:3" ht="15">
      <c r="A19" s="32"/>
      <c r="B19" s="31"/>
      <c r="C19" s="49"/>
    </row>
    <row r="20" spans="1:3" ht="14.25">
      <c r="A20" s="30" t="s">
        <v>14</v>
      </c>
      <c r="B20" s="4">
        <v>526</v>
      </c>
      <c r="C20" s="30" t="s">
        <v>99</v>
      </c>
    </row>
    <row r="21" spans="1:3" ht="14.25">
      <c r="A21" s="30" t="s">
        <v>15</v>
      </c>
      <c r="B21" s="4">
        <v>665</v>
      </c>
      <c r="C21" s="30" t="s">
        <v>99</v>
      </c>
    </row>
    <row r="22" spans="1:3" ht="14.25">
      <c r="A22" s="30" t="s">
        <v>9</v>
      </c>
      <c r="B22" s="4">
        <v>602</v>
      </c>
      <c r="C22" s="30" t="s">
        <v>99</v>
      </c>
    </row>
    <row r="23" spans="1:3" ht="14.25">
      <c r="A23" s="30" t="s">
        <v>16</v>
      </c>
      <c r="B23" s="4">
        <v>138</v>
      </c>
      <c r="C23" s="30" t="s">
        <v>99</v>
      </c>
    </row>
    <row r="24" spans="1:3" ht="15">
      <c r="A24" s="30"/>
      <c r="B24" s="5">
        <f>SUM(B20:B23)</f>
        <v>1931</v>
      </c>
      <c r="C24" s="30"/>
    </row>
  </sheetData>
  <sheetProtection/>
  <mergeCells count="2">
    <mergeCell ref="C5:D5"/>
    <mergeCell ref="C18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2"/>
  <sheetViews>
    <sheetView zoomScalePageLayoutView="0" workbookViewId="0" topLeftCell="A1">
      <selection activeCell="A3" sqref="A3:IV22"/>
    </sheetView>
  </sheetViews>
  <sheetFormatPr defaultColWidth="8.796875" defaultRowHeight="14.25"/>
  <cols>
    <col min="1" max="1" width="29.09765625" style="0" customWidth="1"/>
    <col min="2" max="2" width="9" style="0" customWidth="1"/>
    <col min="3" max="3" width="20.69921875" style="0" customWidth="1"/>
    <col min="4" max="4" width="26.8984375" style="0" customWidth="1"/>
  </cols>
  <sheetData>
    <row r="3" ht="15">
      <c r="A3" s="29" t="s">
        <v>101</v>
      </c>
    </row>
    <row r="5" spans="1:4" ht="16.5">
      <c r="A5" s="30" t="s">
        <v>35</v>
      </c>
      <c r="B5" s="31" t="s">
        <v>38</v>
      </c>
      <c r="C5" s="30" t="s">
        <v>48</v>
      </c>
      <c r="D5" s="30" t="s">
        <v>47</v>
      </c>
    </row>
    <row r="6" spans="1:4" ht="15">
      <c r="A6" s="32" t="s">
        <v>36</v>
      </c>
      <c r="B6" s="31"/>
      <c r="C6" s="66" t="s">
        <v>53</v>
      </c>
      <c r="D6" s="66"/>
    </row>
    <row r="7" spans="1:4" ht="14.25">
      <c r="A7" s="33" t="s">
        <v>106</v>
      </c>
      <c r="B7" s="30">
        <v>67</v>
      </c>
      <c r="C7" s="30"/>
      <c r="D7" s="30" t="s">
        <v>52</v>
      </c>
    </row>
    <row r="8" spans="1:4" ht="14.25">
      <c r="A8" s="33" t="s">
        <v>102</v>
      </c>
      <c r="B8" s="30">
        <v>23</v>
      </c>
      <c r="C8" s="30" t="s">
        <v>52</v>
      </c>
      <c r="D8" s="30"/>
    </row>
    <row r="9" spans="1:4" ht="14.25">
      <c r="A9" s="33" t="s">
        <v>103</v>
      </c>
      <c r="B9" s="30">
        <v>143</v>
      </c>
      <c r="C9" s="30" t="s">
        <v>99</v>
      </c>
      <c r="D9" s="30" t="s">
        <v>104</v>
      </c>
    </row>
    <row r="10" spans="1:4" ht="14.25">
      <c r="A10" s="33" t="s">
        <v>41</v>
      </c>
      <c r="B10" s="30">
        <v>61</v>
      </c>
      <c r="C10" s="30"/>
      <c r="D10" s="30" t="s">
        <v>52</v>
      </c>
    </row>
    <row r="11" spans="1:4" ht="14.25">
      <c r="A11" s="33" t="s">
        <v>20</v>
      </c>
      <c r="B11" s="30">
        <v>27</v>
      </c>
      <c r="C11" s="30" t="s">
        <v>52</v>
      </c>
      <c r="D11" s="30"/>
    </row>
    <row r="12" spans="1:4" ht="14.25">
      <c r="A12" s="33" t="s">
        <v>71</v>
      </c>
      <c r="B12" s="30">
        <v>63</v>
      </c>
      <c r="C12" s="30" t="s">
        <v>99</v>
      </c>
      <c r="D12" s="30" t="s">
        <v>52</v>
      </c>
    </row>
    <row r="13" spans="1:4" ht="14.25">
      <c r="A13" s="33" t="s">
        <v>22</v>
      </c>
      <c r="B13" s="30">
        <v>12</v>
      </c>
      <c r="C13" s="30"/>
      <c r="D13" s="30" t="s">
        <v>56</v>
      </c>
    </row>
    <row r="14" spans="1:4" ht="15">
      <c r="A14" s="30"/>
      <c r="B14" s="32">
        <f>SUM(B7:B13)</f>
        <v>396</v>
      </c>
      <c r="C14" s="30"/>
      <c r="D14" s="30"/>
    </row>
    <row r="16" spans="1:3" ht="17.25">
      <c r="A16" s="32" t="s">
        <v>34</v>
      </c>
      <c r="B16" s="31" t="s">
        <v>38</v>
      </c>
      <c r="C16" s="48" t="s">
        <v>51</v>
      </c>
    </row>
    <row r="17" spans="1:3" ht="15">
      <c r="A17" s="32"/>
      <c r="B17" s="31"/>
      <c r="C17" s="49"/>
    </row>
    <row r="18" spans="1:3" ht="14.25">
      <c r="A18" s="30" t="s">
        <v>14</v>
      </c>
      <c r="B18" s="4">
        <v>377</v>
      </c>
      <c r="C18" s="30" t="s">
        <v>99</v>
      </c>
    </row>
    <row r="19" spans="1:3" ht="14.25">
      <c r="A19" s="30" t="s">
        <v>9</v>
      </c>
      <c r="B19" s="4">
        <v>758</v>
      </c>
      <c r="C19" s="30" t="s">
        <v>50</v>
      </c>
    </row>
    <row r="20" spans="1:3" ht="14.25">
      <c r="A20" s="30" t="s">
        <v>43</v>
      </c>
      <c r="B20" s="4">
        <v>60</v>
      </c>
      <c r="C20" s="30" t="s">
        <v>50</v>
      </c>
    </row>
    <row r="21" spans="1:3" ht="14.25">
      <c r="A21" s="30" t="s">
        <v>105</v>
      </c>
      <c r="B21" s="4">
        <v>38</v>
      </c>
      <c r="C21" s="30" t="s">
        <v>99</v>
      </c>
    </row>
    <row r="22" spans="1:3" ht="15">
      <c r="A22" s="30"/>
      <c r="B22" s="5">
        <f>SUM(B18:B21)</f>
        <v>1233</v>
      </c>
      <c r="C22" s="30"/>
    </row>
  </sheetData>
  <sheetProtection/>
  <mergeCells count="2">
    <mergeCell ref="C6:D6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A3" sqref="A3:IV23"/>
    </sheetView>
  </sheetViews>
  <sheetFormatPr defaultColWidth="8.796875" defaultRowHeight="14.25"/>
  <cols>
    <col min="1" max="1" width="23.8984375" style="0" customWidth="1"/>
    <col min="2" max="2" width="12.19921875" style="0" customWidth="1"/>
    <col min="3" max="3" width="20" style="0" customWidth="1"/>
    <col min="4" max="4" width="20.3984375" style="0" customWidth="1"/>
  </cols>
  <sheetData>
    <row r="3" ht="15">
      <c r="A3" s="29" t="s">
        <v>107</v>
      </c>
    </row>
    <row r="4" ht="15" thickBot="1"/>
    <row r="5" spans="1:4" ht="16.5">
      <c r="A5" s="30" t="s">
        <v>35</v>
      </c>
      <c r="B5" s="31" t="s">
        <v>38</v>
      </c>
      <c r="C5" s="18" t="s">
        <v>48</v>
      </c>
      <c r="D5" s="19" t="s">
        <v>47</v>
      </c>
    </row>
    <row r="6" spans="1:4" ht="15.75" thickBot="1">
      <c r="A6" s="13" t="s">
        <v>36</v>
      </c>
      <c r="B6" s="12"/>
      <c r="C6" s="46" t="s">
        <v>54</v>
      </c>
      <c r="D6" s="47"/>
    </row>
    <row r="7" spans="1:4" ht="15" thickTop="1">
      <c r="A7" s="33" t="s">
        <v>18</v>
      </c>
      <c r="B7" s="34">
        <v>75</v>
      </c>
      <c r="C7" s="30" t="s">
        <v>108</v>
      </c>
      <c r="D7" s="7" t="s">
        <v>52</v>
      </c>
    </row>
    <row r="8" spans="1:4" ht="14.25">
      <c r="A8" s="33" t="s">
        <v>41</v>
      </c>
      <c r="B8" s="34">
        <v>39</v>
      </c>
      <c r="C8" s="30"/>
      <c r="D8" s="30" t="s">
        <v>59</v>
      </c>
    </row>
    <row r="9" spans="1:4" ht="14.25">
      <c r="A9" s="33" t="s">
        <v>28</v>
      </c>
      <c r="B9" s="34">
        <v>80</v>
      </c>
      <c r="C9" s="30"/>
      <c r="D9" s="30" t="s">
        <v>56</v>
      </c>
    </row>
    <row r="10" spans="1:4" ht="14.25">
      <c r="A10" s="33" t="s">
        <v>68</v>
      </c>
      <c r="B10" s="34">
        <v>141</v>
      </c>
      <c r="C10" s="30" t="s">
        <v>99</v>
      </c>
      <c r="D10" s="30" t="s">
        <v>52</v>
      </c>
    </row>
    <row r="11" spans="1:4" ht="14.25">
      <c r="A11" s="33" t="s">
        <v>58</v>
      </c>
      <c r="B11" s="67">
        <v>192</v>
      </c>
      <c r="C11" s="30" t="s">
        <v>49</v>
      </c>
      <c r="D11" s="30"/>
    </row>
    <row r="12" spans="1:4" ht="14.25">
      <c r="A12" s="33" t="s">
        <v>57</v>
      </c>
      <c r="B12" s="68"/>
      <c r="C12" s="30" t="s">
        <v>52</v>
      </c>
      <c r="D12" s="30"/>
    </row>
    <row r="13" spans="1:4" ht="28.5">
      <c r="A13" s="35" t="s">
        <v>109</v>
      </c>
      <c r="B13" s="33">
        <v>9</v>
      </c>
      <c r="C13" s="30"/>
      <c r="D13" s="30" t="s">
        <v>56</v>
      </c>
    </row>
    <row r="14" spans="1:4" ht="15">
      <c r="A14" s="30"/>
      <c r="B14" s="32">
        <f>SUM(B6:B13)</f>
        <v>536</v>
      </c>
      <c r="C14" s="30"/>
      <c r="D14" s="30"/>
    </row>
    <row r="16" spans="1:3" ht="17.25">
      <c r="A16" s="32" t="s">
        <v>34</v>
      </c>
      <c r="B16" s="31" t="s">
        <v>38</v>
      </c>
      <c r="C16" s="48" t="s">
        <v>51</v>
      </c>
    </row>
    <row r="17" spans="1:3" ht="15">
      <c r="A17" s="32"/>
      <c r="B17" s="31"/>
      <c r="C17" s="49"/>
    </row>
    <row r="18" spans="1:3" ht="14.25">
      <c r="A18" s="30" t="s">
        <v>14</v>
      </c>
      <c r="B18" s="4">
        <v>379</v>
      </c>
      <c r="C18" s="30" t="s">
        <v>99</v>
      </c>
    </row>
    <row r="19" spans="1:3" ht="14.25">
      <c r="A19" s="30" t="s">
        <v>9</v>
      </c>
      <c r="B19" s="4">
        <v>847</v>
      </c>
      <c r="C19" s="30" t="s">
        <v>60</v>
      </c>
    </row>
    <row r="20" spans="1:3" ht="14.25">
      <c r="A20" s="30" t="s">
        <v>24</v>
      </c>
      <c r="B20" s="4">
        <v>29</v>
      </c>
      <c r="C20" s="30" t="s">
        <v>99</v>
      </c>
    </row>
    <row r="21" spans="1:3" ht="14.25">
      <c r="A21" s="30" t="s">
        <v>16</v>
      </c>
      <c r="B21" s="4">
        <v>391</v>
      </c>
      <c r="C21" s="30" t="s">
        <v>60</v>
      </c>
    </row>
    <row r="22" spans="1:3" ht="14.25">
      <c r="A22" s="30" t="s">
        <v>110</v>
      </c>
      <c r="B22" s="4">
        <v>429</v>
      </c>
      <c r="C22" s="30" t="s">
        <v>111</v>
      </c>
    </row>
    <row r="23" spans="1:3" ht="15">
      <c r="A23" s="30"/>
      <c r="B23" s="5">
        <f>SUM(B18:B22)</f>
        <v>2075</v>
      </c>
      <c r="C23" s="30"/>
    </row>
  </sheetData>
  <sheetProtection/>
  <mergeCells count="3">
    <mergeCell ref="C6:D6"/>
    <mergeCell ref="B11:B12"/>
    <mergeCell ref="C16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D22"/>
  <sheetViews>
    <sheetView zoomScalePageLayoutView="0" workbookViewId="0" topLeftCell="A1">
      <selection activeCell="E25" sqref="E25"/>
    </sheetView>
  </sheetViews>
  <sheetFormatPr defaultColWidth="8.796875" defaultRowHeight="14.25"/>
  <cols>
    <col min="1" max="1" width="32.59765625" style="0" customWidth="1"/>
    <col min="2" max="2" width="15.5" style="0" customWidth="1"/>
    <col min="3" max="3" width="19.19921875" style="0" customWidth="1"/>
    <col min="4" max="4" width="17.5" style="0" customWidth="1"/>
  </cols>
  <sheetData>
    <row r="3" ht="15">
      <c r="A3" s="29" t="s">
        <v>112</v>
      </c>
    </row>
    <row r="4" ht="15" thickBot="1"/>
    <row r="5" spans="1:4" ht="16.5">
      <c r="A5" s="30" t="s">
        <v>35</v>
      </c>
      <c r="B5" s="31" t="s">
        <v>38</v>
      </c>
      <c r="C5" s="18" t="s">
        <v>48</v>
      </c>
      <c r="D5" s="19" t="s">
        <v>47</v>
      </c>
    </row>
    <row r="6" spans="1:4" ht="15.75" thickBot="1">
      <c r="A6" s="13" t="s">
        <v>36</v>
      </c>
      <c r="B6" s="12"/>
      <c r="C6" s="46" t="s">
        <v>54</v>
      </c>
      <c r="D6" s="47"/>
    </row>
    <row r="7" spans="1:4" ht="15" thickTop="1">
      <c r="A7" s="33" t="s">
        <v>18</v>
      </c>
      <c r="B7" s="34">
        <v>11</v>
      </c>
      <c r="C7" s="30" t="s">
        <v>108</v>
      </c>
      <c r="D7" s="7" t="s">
        <v>52</v>
      </c>
    </row>
    <row r="8" spans="1:4" ht="14.25">
      <c r="A8" s="33" t="s">
        <v>41</v>
      </c>
      <c r="B8" s="34">
        <v>40</v>
      </c>
      <c r="C8" s="30"/>
      <c r="D8" s="30" t="s">
        <v>56</v>
      </c>
    </row>
    <row r="9" spans="1:4" ht="14.25">
      <c r="A9" s="33" t="s">
        <v>28</v>
      </c>
      <c r="B9" s="34">
        <v>81</v>
      </c>
      <c r="C9" s="30"/>
      <c r="D9" s="30" t="s">
        <v>56</v>
      </c>
    </row>
    <row r="10" spans="1:4" ht="14.25">
      <c r="A10" s="33" t="s">
        <v>68</v>
      </c>
      <c r="B10" s="34">
        <v>140</v>
      </c>
      <c r="C10" s="30" t="s">
        <v>99</v>
      </c>
      <c r="D10" s="30" t="s">
        <v>52</v>
      </c>
    </row>
    <row r="11" spans="1:4" ht="14.25">
      <c r="A11" s="33" t="s">
        <v>58</v>
      </c>
      <c r="B11" s="67">
        <v>198</v>
      </c>
      <c r="C11" s="30" t="s">
        <v>49</v>
      </c>
      <c r="D11" s="69" t="s">
        <v>113</v>
      </c>
    </row>
    <row r="12" spans="1:4" ht="14.25">
      <c r="A12" s="33" t="s">
        <v>57</v>
      </c>
      <c r="B12" s="68"/>
      <c r="C12" s="30" t="s">
        <v>52</v>
      </c>
      <c r="D12" s="70"/>
    </row>
    <row r="13" spans="1:4" ht="14.25">
      <c r="A13" s="35" t="s">
        <v>109</v>
      </c>
      <c r="B13" s="33">
        <v>10</v>
      </c>
      <c r="C13" s="30"/>
      <c r="D13" s="30" t="s">
        <v>56</v>
      </c>
    </row>
    <row r="14" spans="1:4" ht="14.25">
      <c r="A14" s="35" t="s">
        <v>114</v>
      </c>
      <c r="B14" s="33">
        <v>68</v>
      </c>
      <c r="C14" s="30" t="s">
        <v>104</v>
      </c>
      <c r="D14" s="30"/>
    </row>
    <row r="15" spans="1:4" ht="15">
      <c r="A15" s="30"/>
      <c r="B15" s="32">
        <f>SUM(B7:B14)</f>
        <v>548</v>
      </c>
      <c r="C15" s="30"/>
      <c r="D15" s="30"/>
    </row>
    <row r="17" spans="1:3" ht="17.25">
      <c r="A17" s="32" t="s">
        <v>34</v>
      </c>
      <c r="B17" s="31" t="s">
        <v>38</v>
      </c>
      <c r="C17" s="48" t="s">
        <v>51</v>
      </c>
    </row>
    <row r="18" spans="1:3" ht="15">
      <c r="A18" s="32"/>
      <c r="B18" s="31"/>
      <c r="C18" s="49"/>
    </row>
    <row r="19" spans="1:3" ht="14.25">
      <c r="A19" s="30" t="s">
        <v>14</v>
      </c>
      <c r="B19" s="4">
        <v>418</v>
      </c>
      <c r="C19" s="30" t="s">
        <v>99</v>
      </c>
    </row>
    <row r="20" spans="1:3" ht="14.25">
      <c r="A20" s="30" t="s">
        <v>115</v>
      </c>
      <c r="B20" s="4">
        <v>2359</v>
      </c>
      <c r="C20" s="30" t="s">
        <v>99</v>
      </c>
    </row>
    <row r="21" spans="1:3" ht="14.25">
      <c r="A21" s="30" t="s">
        <v>15</v>
      </c>
      <c r="B21" s="4">
        <v>2189</v>
      </c>
      <c r="C21" s="30" t="s">
        <v>99</v>
      </c>
    </row>
    <row r="22" spans="1:3" ht="15">
      <c r="A22" s="30"/>
      <c r="B22" s="5">
        <f>SUM(B19:B21)</f>
        <v>4966</v>
      </c>
      <c r="C22" s="30"/>
    </row>
  </sheetData>
  <sheetProtection/>
  <mergeCells count="4">
    <mergeCell ref="C6:D6"/>
    <mergeCell ref="B11:B12"/>
    <mergeCell ref="C17:C18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PageLayoutView="0" workbookViewId="0" topLeftCell="A1">
      <selection activeCell="D21" sqref="D21"/>
    </sheetView>
  </sheetViews>
  <sheetFormatPr defaultColWidth="8.796875" defaultRowHeight="14.25"/>
  <cols>
    <col min="1" max="1" width="43.5" style="0" customWidth="1"/>
    <col min="2" max="2" width="12.69921875" style="0" customWidth="1"/>
    <col min="3" max="3" width="24.19921875" style="0" customWidth="1"/>
    <col min="4" max="4" width="29.3984375" style="0" customWidth="1"/>
  </cols>
  <sheetData>
    <row r="2" ht="14.25">
      <c r="A2" t="s">
        <v>131</v>
      </c>
    </row>
    <row r="3" ht="15" thickBot="1"/>
    <row r="4" spans="1:4" ht="16.5">
      <c r="A4" s="38" t="s">
        <v>35</v>
      </c>
      <c r="B4" s="40" t="s">
        <v>38</v>
      </c>
      <c r="C4" s="18" t="s">
        <v>48</v>
      </c>
      <c r="D4" s="19" t="s">
        <v>47</v>
      </c>
    </row>
    <row r="5" spans="1:4" ht="15.75" customHeight="1" thickBot="1">
      <c r="A5" s="13" t="s">
        <v>36</v>
      </c>
      <c r="B5" s="12"/>
      <c r="C5" s="46" t="s">
        <v>53</v>
      </c>
      <c r="D5" s="47"/>
    </row>
    <row r="6" spans="1:4" ht="15" thickTop="1">
      <c r="A6" s="38" t="s">
        <v>128</v>
      </c>
      <c r="B6" s="4">
        <v>1</v>
      </c>
      <c r="C6" s="38" t="s">
        <v>52</v>
      </c>
      <c r="D6" s="38" t="s">
        <v>52</v>
      </c>
    </row>
    <row r="7" spans="1:4" ht="14.25">
      <c r="A7" s="41" t="s">
        <v>21</v>
      </c>
      <c r="B7" s="42">
        <v>40.28</v>
      </c>
      <c r="C7" s="38"/>
      <c r="D7" s="38"/>
    </row>
    <row r="8" spans="1:4" ht="14.25">
      <c r="A8" s="38" t="s">
        <v>88</v>
      </c>
      <c r="B8" s="4">
        <v>19</v>
      </c>
      <c r="C8" s="38"/>
      <c r="D8" s="38" t="s">
        <v>52</v>
      </c>
    </row>
    <row r="9" spans="1:4" ht="14.25">
      <c r="A9" s="38" t="s">
        <v>129</v>
      </c>
      <c r="B9" s="4">
        <v>22</v>
      </c>
      <c r="C9" s="38"/>
      <c r="D9" s="38" t="s">
        <v>52</v>
      </c>
    </row>
    <row r="10" spans="1:4" ht="14.25">
      <c r="A10" s="41" t="s">
        <v>118</v>
      </c>
      <c r="B10" s="42">
        <v>5.7</v>
      </c>
      <c r="C10" s="38" t="s">
        <v>52</v>
      </c>
      <c r="D10" s="38"/>
    </row>
    <row r="11" spans="1:4" ht="14.25">
      <c r="A11" s="41" t="s">
        <v>132</v>
      </c>
      <c r="B11" s="42">
        <v>67.12</v>
      </c>
      <c r="C11" s="38" t="s">
        <v>108</v>
      </c>
      <c r="D11" s="38" t="s">
        <v>52</v>
      </c>
    </row>
    <row r="12" spans="1:4" ht="14.25">
      <c r="A12" s="38" t="s">
        <v>130</v>
      </c>
      <c r="B12" s="4">
        <v>2</v>
      </c>
      <c r="C12" s="38" t="s">
        <v>52</v>
      </c>
      <c r="D12" s="38"/>
    </row>
    <row r="13" spans="1:4" ht="14.25">
      <c r="A13" s="38" t="s">
        <v>57</v>
      </c>
      <c r="B13" s="4">
        <v>0</v>
      </c>
      <c r="C13" s="38"/>
      <c r="D13" s="38"/>
    </row>
    <row r="14" spans="1:4" ht="14.25">
      <c r="A14" s="38" t="s">
        <v>126</v>
      </c>
      <c r="B14" s="4">
        <v>0</v>
      </c>
      <c r="C14" s="38"/>
      <c r="D14" s="38"/>
    </row>
    <row r="15" spans="1:4" ht="14.25">
      <c r="A15" s="38" t="s">
        <v>24</v>
      </c>
      <c r="B15" s="4">
        <v>7</v>
      </c>
      <c r="C15" s="38" t="s">
        <v>108</v>
      </c>
      <c r="D15" s="38"/>
    </row>
    <row r="16" spans="1:4" ht="15">
      <c r="A16" s="38"/>
      <c r="B16" s="5">
        <f>SUM(B5:B15)</f>
        <v>164.10000000000002</v>
      </c>
      <c r="C16" s="38"/>
      <c r="D16" s="38"/>
    </row>
    <row r="17" ht="14.25">
      <c r="B17" s="43"/>
    </row>
    <row r="18" spans="1:3" ht="17.25">
      <c r="A18" s="39" t="s">
        <v>34</v>
      </c>
      <c r="B18" s="44" t="s">
        <v>38</v>
      </c>
      <c r="C18" s="36" t="s">
        <v>51</v>
      </c>
    </row>
    <row r="19" spans="1:3" ht="15">
      <c r="A19" s="39" t="s">
        <v>133</v>
      </c>
      <c r="B19" s="45">
        <v>29.04</v>
      </c>
      <c r="C19" s="37"/>
    </row>
    <row r="20" spans="1:3" ht="14.25">
      <c r="A20" s="38" t="s">
        <v>14</v>
      </c>
      <c r="B20" s="42">
        <v>132</v>
      </c>
      <c r="C20" s="38" t="s">
        <v>99</v>
      </c>
    </row>
    <row r="21" spans="1:3" ht="14.25">
      <c r="A21" s="38" t="s">
        <v>134</v>
      </c>
      <c r="B21" s="42">
        <v>114.16</v>
      </c>
      <c r="C21" s="38" t="s">
        <v>50</v>
      </c>
    </row>
    <row r="22" spans="1:3" ht="14.25">
      <c r="A22" s="38" t="s">
        <v>135</v>
      </c>
      <c r="B22" s="42">
        <v>333.25</v>
      </c>
      <c r="C22" s="38" t="s">
        <v>99</v>
      </c>
    </row>
    <row r="23" spans="1:3" ht="14.25">
      <c r="A23" s="38" t="s">
        <v>136</v>
      </c>
      <c r="B23" s="42">
        <v>83.23</v>
      </c>
      <c r="C23" s="38" t="s">
        <v>99</v>
      </c>
    </row>
    <row r="24" spans="1:3" ht="15">
      <c r="A24" s="38"/>
      <c r="B24" s="5">
        <f>SUM(B19:B23)</f>
        <v>691.6800000000001</v>
      </c>
      <c r="C24" s="38"/>
    </row>
  </sheetData>
  <sheetProtection/>
  <mergeCells count="1"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3"/>
  <sheetViews>
    <sheetView view="pageBreakPreview" zoomScaleSheetLayoutView="100" zoomScalePageLayoutView="0" workbookViewId="0" topLeftCell="A1">
      <selection activeCell="A5" sqref="A5:IV23"/>
    </sheetView>
  </sheetViews>
  <sheetFormatPr defaultColWidth="8.796875" defaultRowHeight="14.25"/>
  <cols>
    <col min="1" max="1" width="51.3984375" style="0" customWidth="1"/>
    <col min="2" max="2" width="13.09765625" style="0" customWidth="1"/>
    <col min="3" max="3" width="20.19921875" style="0" customWidth="1"/>
    <col min="4" max="4" width="20.3984375" style="0" customWidth="1"/>
  </cols>
  <sheetData>
    <row r="5" spans="1:2" ht="15">
      <c r="A5" s="14" t="s">
        <v>11</v>
      </c>
      <c r="B5" s="2"/>
    </row>
    <row r="6" spans="1:2" ht="15.75" thickBot="1">
      <c r="A6" s="14"/>
      <c r="B6" s="2"/>
    </row>
    <row r="7" spans="1:4" ht="16.5">
      <c r="A7" s="1" t="s">
        <v>35</v>
      </c>
      <c r="B7" s="11" t="s">
        <v>38</v>
      </c>
      <c r="C7" s="18" t="s">
        <v>48</v>
      </c>
      <c r="D7" s="19" t="s">
        <v>47</v>
      </c>
    </row>
    <row r="8" spans="1:4" ht="15.75" thickBot="1">
      <c r="A8" s="13" t="s">
        <v>36</v>
      </c>
      <c r="B8" s="12"/>
      <c r="C8" s="46" t="s">
        <v>53</v>
      </c>
      <c r="D8" s="47"/>
    </row>
    <row r="9" spans="1:4" ht="15" thickTop="1">
      <c r="A9" s="1" t="s">
        <v>13</v>
      </c>
      <c r="B9" s="1">
        <v>148</v>
      </c>
      <c r="C9" s="28" t="s">
        <v>99</v>
      </c>
      <c r="D9" s="1" t="s">
        <v>52</v>
      </c>
    </row>
    <row r="10" spans="1:4" ht="14.25">
      <c r="A10" s="1" t="s">
        <v>41</v>
      </c>
      <c r="B10" s="1">
        <v>46</v>
      </c>
      <c r="C10" s="1"/>
      <c r="D10" s="1" t="s">
        <v>52</v>
      </c>
    </row>
    <row r="11" spans="1:4" ht="15">
      <c r="A11" s="1" t="s">
        <v>12</v>
      </c>
      <c r="B11" s="1">
        <v>19</v>
      </c>
      <c r="C11" s="1" t="s">
        <v>52</v>
      </c>
      <c r="D11" s="3"/>
    </row>
    <row r="12" spans="1:4" ht="14.25">
      <c r="A12" s="1" t="s">
        <v>40</v>
      </c>
      <c r="B12" s="1">
        <v>86</v>
      </c>
      <c r="C12" s="28" t="s">
        <v>99</v>
      </c>
      <c r="D12" s="1" t="s">
        <v>52</v>
      </c>
    </row>
    <row r="13" spans="1:4" ht="15">
      <c r="A13" s="1"/>
      <c r="B13" s="3">
        <f>SUM(B8:B12)</f>
        <v>299</v>
      </c>
      <c r="C13" s="1"/>
      <c r="D13" s="1"/>
    </row>
    <row r="14" spans="1:2" ht="15">
      <c r="A14" s="2"/>
      <c r="B14" s="20"/>
    </row>
    <row r="16" spans="1:3" ht="17.25">
      <c r="A16" s="3" t="s">
        <v>34</v>
      </c>
      <c r="B16" s="11" t="s">
        <v>38</v>
      </c>
      <c r="C16" s="48" t="s">
        <v>51</v>
      </c>
    </row>
    <row r="17" spans="1:3" ht="15">
      <c r="A17" s="3"/>
      <c r="B17" s="11"/>
      <c r="C17" s="49"/>
    </row>
    <row r="18" spans="1:3" ht="14.25">
      <c r="A18" s="1" t="s">
        <v>14</v>
      </c>
      <c r="B18" s="4">
        <v>408</v>
      </c>
      <c r="C18" s="28" t="s">
        <v>99</v>
      </c>
    </row>
    <row r="19" spans="1:3" ht="14.25">
      <c r="A19" s="1" t="s">
        <v>46</v>
      </c>
      <c r="B19" s="4">
        <v>838</v>
      </c>
      <c r="C19" s="28" t="s">
        <v>99</v>
      </c>
    </row>
    <row r="20" spans="1:3" ht="14.25">
      <c r="A20" s="1" t="s">
        <v>9</v>
      </c>
      <c r="B20" s="4">
        <v>750</v>
      </c>
      <c r="C20" s="1" t="s">
        <v>50</v>
      </c>
    </row>
    <row r="21" spans="1:3" ht="14.25">
      <c r="A21" s="1" t="s">
        <v>10</v>
      </c>
      <c r="B21" s="4">
        <v>187</v>
      </c>
      <c r="C21" s="1" t="s">
        <v>50</v>
      </c>
    </row>
    <row r="22" spans="1:3" ht="14.25">
      <c r="A22" s="1" t="s">
        <v>16</v>
      </c>
      <c r="B22" s="4">
        <v>297</v>
      </c>
      <c r="C22" s="28" t="s">
        <v>99</v>
      </c>
    </row>
    <row r="23" spans="1:3" ht="15">
      <c r="A23" s="1"/>
      <c r="B23" s="5">
        <f>SUM(B18:B22)</f>
        <v>2480</v>
      </c>
      <c r="C23" s="1"/>
    </row>
  </sheetData>
  <sheetProtection/>
  <mergeCells count="2">
    <mergeCell ref="C8:D8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2"/>
  <sheetViews>
    <sheetView view="pageBreakPreview" zoomScaleSheetLayoutView="100" zoomScalePageLayoutView="0" workbookViewId="0" topLeftCell="A1">
      <selection activeCell="A5" sqref="A5:IV22"/>
    </sheetView>
  </sheetViews>
  <sheetFormatPr defaultColWidth="8.796875" defaultRowHeight="14.25"/>
  <cols>
    <col min="1" max="1" width="40.5" style="0" customWidth="1"/>
    <col min="2" max="2" width="19.8984375" style="0" customWidth="1"/>
    <col min="3" max="4" width="19.69921875" style="0" customWidth="1"/>
  </cols>
  <sheetData>
    <row r="5" ht="14.25">
      <c r="A5" t="s">
        <v>17</v>
      </c>
    </row>
    <row r="6" ht="15" thickBot="1"/>
    <row r="7" spans="1:4" ht="16.5">
      <c r="A7" s="1" t="s">
        <v>35</v>
      </c>
      <c r="B7" s="11" t="s">
        <v>38</v>
      </c>
      <c r="C7" s="18" t="s">
        <v>48</v>
      </c>
      <c r="D7" s="19" t="s">
        <v>47</v>
      </c>
    </row>
    <row r="8" spans="1:4" ht="15.75" thickBot="1">
      <c r="A8" s="13" t="s">
        <v>36</v>
      </c>
      <c r="B8" s="12"/>
      <c r="C8" s="46" t="s">
        <v>53</v>
      </c>
      <c r="D8" s="47"/>
    </row>
    <row r="9" spans="1:4" ht="15" thickTop="1">
      <c r="A9" s="1" t="s">
        <v>13</v>
      </c>
      <c r="B9" s="1">
        <v>99</v>
      </c>
      <c r="C9" s="28" t="s">
        <v>99</v>
      </c>
      <c r="D9" s="1" t="s">
        <v>52</v>
      </c>
    </row>
    <row r="10" spans="1:4" ht="14.25">
      <c r="A10" s="1" t="s">
        <v>41</v>
      </c>
      <c r="B10" s="1">
        <v>16</v>
      </c>
      <c r="C10" s="1"/>
      <c r="D10" s="1" t="s">
        <v>52</v>
      </c>
    </row>
    <row r="11" spans="1:4" ht="14.25">
      <c r="A11" s="1" t="s">
        <v>40</v>
      </c>
      <c r="B11" s="1">
        <v>57</v>
      </c>
      <c r="C11" s="28" t="s">
        <v>99</v>
      </c>
      <c r="D11" s="1" t="s">
        <v>52</v>
      </c>
    </row>
    <row r="12" spans="1:4" ht="14.25">
      <c r="A12" s="1" t="s">
        <v>12</v>
      </c>
      <c r="B12" s="1">
        <v>13</v>
      </c>
      <c r="C12" s="1" t="s">
        <v>52</v>
      </c>
      <c r="D12" s="1"/>
    </row>
    <row r="13" spans="1:4" ht="15">
      <c r="A13" s="1"/>
      <c r="B13" s="3">
        <f>SUM(B8:B12)</f>
        <v>185</v>
      </c>
      <c r="C13" s="1"/>
      <c r="D13" s="1"/>
    </row>
    <row r="15" spans="1:3" ht="17.25">
      <c r="A15" s="3" t="s">
        <v>34</v>
      </c>
      <c r="B15" s="16" t="s">
        <v>38</v>
      </c>
      <c r="C15" s="48" t="s">
        <v>51</v>
      </c>
    </row>
    <row r="16" spans="1:3" ht="15">
      <c r="A16" s="3"/>
      <c r="B16" s="16"/>
      <c r="C16" s="49"/>
    </row>
    <row r="17" spans="1:3" ht="14.25">
      <c r="A17" s="1" t="s">
        <v>14</v>
      </c>
      <c r="B17" s="4">
        <v>295</v>
      </c>
      <c r="C17" s="28" t="s">
        <v>99</v>
      </c>
    </row>
    <row r="18" spans="1:3" ht="14.25">
      <c r="A18" s="1" t="s">
        <v>46</v>
      </c>
      <c r="B18" s="4">
        <v>838</v>
      </c>
      <c r="C18" s="28" t="s">
        <v>99</v>
      </c>
    </row>
    <row r="19" spans="1:3" ht="14.25">
      <c r="A19" s="1" t="s">
        <v>9</v>
      </c>
      <c r="B19" s="4">
        <v>631.08</v>
      </c>
      <c r="C19" s="1" t="s">
        <v>50</v>
      </c>
    </row>
    <row r="20" spans="1:3" ht="14.25">
      <c r="A20" s="1" t="s">
        <v>10</v>
      </c>
      <c r="B20" s="4">
        <v>130.2</v>
      </c>
      <c r="C20" s="1" t="s">
        <v>50</v>
      </c>
    </row>
    <row r="21" spans="1:3" ht="14.25">
      <c r="A21" s="1" t="s">
        <v>16</v>
      </c>
      <c r="B21" s="4">
        <v>297.08</v>
      </c>
      <c r="C21" s="28" t="s">
        <v>99</v>
      </c>
    </row>
    <row r="22" spans="1:3" ht="15">
      <c r="A22" s="1"/>
      <c r="B22" s="5">
        <f>SUM(B17:B21)</f>
        <v>2191.36</v>
      </c>
      <c r="C22" s="1"/>
    </row>
  </sheetData>
  <sheetProtection/>
  <mergeCells count="2">
    <mergeCell ref="C8:D8"/>
    <mergeCell ref="C15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7"/>
  <sheetViews>
    <sheetView view="pageBreakPreview" zoomScaleSheetLayoutView="100" zoomScalePageLayoutView="0" workbookViewId="0" topLeftCell="A4">
      <selection activeCell="A5" sqref="A5:IV27"/>
    </sheetView>
  </sheetViews>
  <sheetFormatPr defaultColWidth="8.796875" defaultRowHeight="14.25"/>
  <cols>
    <col min="1" max="1" width="41.69921875" style="0" customWidth="1"/>
    <col min="2" max="2" width="17.09765625" style="0" customWidth="1"/>
    <col min="3" max="3" width="19.3984375" style="0" customWidth="1"/>
    <col min="4" max="4" width="29.69921875" style="0" customWidth="1"/>
  </cols>
  <sheetData>
    <row r="5" ht="14.25">
      <c r="A5" t="s">
        <v>25</v>
      </c>
    </row>
    <row r="6" ht="15" thickBot="1"/>
    <row r="7" spans="1:4" ht="16.5">
      <c r="A7" s="1" t="s">
        <v>35</v>
      </c>
      <c r="B7" s="11" t="s">
        <v>38</v>
      </c>
      <c r="C7" s="18" t="s">
        <v>48</v>
      </c>
      <c r="D7" s="19" t="s">
        <v>47</v>
      </c>
    </row>
    <row r="8" spans="1:4" ht="15.75" thickBot="1">
      <c r="A8" s="13" t="s">
        <v>36</v>
      </c>
      <c r="B8" s="12"/>
      <c r="C8" s="46" t="s">
        <v>53</v>
      </c>
      <c r="D8" s="47"/>
    </row>
    <row r="9" spans="1:4" ht="15" thickTop="1">
      <c r="A9" s="1" t="s">
        <v>70</v>
      </c>
      <c r="B9" s="1">
        <v>54</v>
      </c>
      <c r="C9" s="1"/>
      <c r="D9" s="1" t="s">
        <v>52</v>
      </c>
    </row>
    <row r="10" spans="1:4" ht="14.25">
      <c r="A10" s="1" t="s">
        <v>18</v>
      </c>
      <c r="B10" s="1">
        <v>8</v>
      </c>
      <c r="C10" s="1" t="s">
        <v>52</v>
      </c>
      <c r="D10" s="1" t="s">
        <v>52</v>
      </c>
    </row>
    <row r="11" spans="1:4" ht="14.25">
      <c r="A11" s="1" t="s">
        <v>19</v>
      </c>
      <c r="B11" s="1">
        <v>180</v>
      </c>
      <c r="C11" s="1" t="s">
        <v>49</v>
      </c>
      <c r="D11" s="1"/>
    </row>
    <row r="12" spans="1:4" ht="14.25">
      <c r="A12" s="1" t="s">
        <v>41</v>
      </c>
      <c r="B12" s="1">
        <v>32</v>
      </c>
      <c r="C12" s="1"/>
      <c r="D12" s="1" t="s">
        <v>52</v>
      </c>
    </row>
    <row r="13" spans="1:4" ht="14.25">
      <c r="A13" s="1" t="s">
        <v>20</v>
      </c>
      <c r="B13" s="1">
        <v>34</v>
      </c>
      <c r="C13" s="1" t="s">
        <v>52</v>
      </c>
      <c r="D13" s="1" t="s">
        <v>52</v>
      </c>
    </row>
    <row r="14" spans="1:4" ht="14.25">
      <c r="A14" s="1" t="s">
        <v>21</v>
      </c>
      <c r="B14" s="1">
        <v>63</v>
      </c>
      <c r="C14" s="1" t="s">
        <v>52</v>
      </c>
      <c r="D14" s="1"/>
    </row>
    <row r="15" spans="1:4" ht="14.25">
      <c r="A15" s="1" t="s">
        <v>71</v>
      </c>
      <c r="B15" s="1">
        <v>132</v>
      </c>
      <c r="C15" s="28" t="s">
        <v>99</v>
      </c>
      <c r="D15" s="1" t="s">
        <v>52</v>
      </c>
    </row>
    <row r="16" spans="1:4" ht="14.25">
      <c r="A16" s="1" t="s">
        <v>22</v>
      </c>
      <c r="B16" s="1">
        <v>8</v>
      </c>
      <c r="C16" s="1"/>
      <c r="D16" s="1" t="s">
        <v>56</v>
      </c>
    </row>
    <row r="17" spans="1:4" ht="15">
      <c r="A17" s="1"/>
      <c r="B17" s="3">
        <f>SUM(B8:B16)</f>
        <v>511</v>
      </c>
      <c r="C17" s="1"/>
      <c r="D17" s="1"/>
    </row>
    <row r="19" spans="1:3" ht="17.25">
      <c r="A19" s="3" t="s">
        <v>34</v>
      </c>
      <c r="B19" s="11" t="s">
        <v>38</v>
      </c>
      <c r="C19" s="48" t="s">
        <v>51</v>
      </c>
    </row>
    <row r="20" spans="1:3" ht="15">
      <c r="A20" s="3"/>
      <c r="B20" s="11"/>
      <c r="C20" s="49"/>
    </row>
    <row r="21" spans="1:3" ht="14.25">
      <c r="A21" s="1" t="s">
        <v>14</v>
      </c>
      <c r="B21" s="4">
        <v>392</v>
      </c>
      <c r="C21" s="28" t="s">
        <v>99</v>
      </c>
    </row>
    <row r="22" spans="1:3" ht="14.25">
      <c r="A22" s="1" t="s">
        <v>23</v>
      </c>
      <c r="B22" s="4">
        <v>360</v>
      </c>
      <c r="C22" s="28" t="s">
        <v>99</v>
      </c>
    </row>
    <row r="23" spans="1:3" ht="14.25">
      <c r="A23" s="1" t="s">
        <v>15</v>
      </c>
      <c r="B23" s="4">
        <v>236.5</v>
      </c>
      <c r="C23" s="28" t="s">
        <v>99</v>
      </c>
    </row>
    <row r="24" spans="1:3" ht="14.25">
      <c r="A24" s="1" t="s">
        <v>9</v>
      </c>
      <c r="B24" s="4">
        <v>318</v>
      </c>
      <c r="C24" s="1" t="s">
        <v>50</v>
      </c>
    </row>
    <row r="25" spans="1:3" ht="14.25">
      <c r="A25" s="1" t="s">
        <v>43</v>
      </c>
      <c r="B25" s="4">
        <v>35</v>
      </c>
      <c r="C25" s="1" t="s">
        <v>50</v>
      </c>
    </row>
    <row r="26" spans="1:3" ht="14.25">
      <c r="A26" s="1" t="s">
        <v>24</v>
      </c>
      <c r="B26" s="4">
        <v>15</v>
      </c>
      <c r="C26" s="28" t="s">
        <v>99</v>
      </c>
    </row>
    <row r="27" spans="1:3" ht="15">
      <c r="A27" s="1"/>
      <c r="B27" s="5">
        <f>SUM(B21:B26)</f>
        <v>1356.5</v>
      </c>
      <c r="C27" s="1"/>
    </row>
  </sheetData>
  <sheetProtection/>
  <mergeCells count="2">
    <mergeCell ref="C8:D8"/>
    <mergeCell ref="C19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7"/>
  <sheetViews>
    <sheetView view="pageBreakPreview" zoomScaleSheetLayoutView="100" zoomScalePageLayoutView="0" workbookViewId="0" topLeftCell="A4">
      <selection activeCell="A5" sqref="A5:IV27"/>
    </sheetView>
  </sheetViews>
  <sheetFormatPr defaultColWidth="8.796875" defaultRowHeight="14.25"/>
  <cols>
    <col min="1" max="1" width="38.3984375" style="0" customWidth="1"/>
    <col min="2" max="2" width="22.5" style="0" customWidth="1"/>
    <col min="3" max="3" width="20" style="0" customWidth="1"/>
    <col min="4" max="4" width="29.69921875" style="0" customWidth="1"/>
  </cols>
  <sheetData>
    <row r="5" ht="14.25">
      <c r="A5" t="s">
        <v>26</v>
      </c>
    </row>
    <row r="6" ht="15" thickBot="1"/>
    <row r="7" spans="1:4" ht="16.5">
      <c r="A7" s="1" t="s">
        <v>35</v>
      </c>
      <c r="B7" s="11" t="s">
        <v>38</v>
      </c>
      <c r="C7" s="18" t="s">
        <v>48</v>
      </c>
      <c r="D7" s="19" t="s">
        <v>47</v>
      </c>
    </row>
    <row r="8" spans="1:4" ht="15.75" thickBot="1">
      <c r="A8" s="13" t="s">
        <v>36</v>
      </c>
      <c r="B8" s="12"/>
      <c r="C8" s="46" t="s">
        <v>54</v>
      </c>
      <c r="D8" s="47"/>
    </row>
    <row r="9" spans="1:4" ht="15" thickTop="1">
      <c r="A9" s="1" t="s">
        <v>69</v>
      </c>
      <c r="B9" s="4">
        <v>53.92</v>
      </c>
      <c r="C9" s="1"/>
      <c r="D9" s="1" t="s">
        <v>52</v>
      </c>
    </row>
    <row r="10" spans="1:4" ht="14.25">
      <c r="A10" s="1" t="s">
        <v>18</v>
      </c>
      <c r="B10" s="4">
        <v>8.26</v>
      </c>
      <c r="C10" s="1" t="s">
        <v>52</v>
      </c>
      <c r="D10" s="1" t="s">
        <v>52</v>
      </c>
    </row>
    <row r="11" spans="1:4" ht="14.25">
      <c r="A11" s="1" t="s">
        <v>19</v>
      </c>
      <c r="B11" s="4">
        <v>180.38</v>
      </c>
      <c r="C11" s="1" t="s">
        <v>49</v>
      </c>
      <c r="D11" s="1"/>
    </row>
    <row r="12" spans="1:4" ht="14.25">
      <c r="A12" s="1" t="s">
        <v>41</v>
      </c>
      <c r="B12" s="4">
        <v>32.4</v>
      </c>
      <c r="C12" s="1"/>
      <c r="D12" s="1" t="s">
        <v>52</v>
      </c>
    </row>
    <row r="13" spans="1:4" ht="14.25">
      <c r="A13" s="1" t="s">
        <v>20</v>
      </c>
      <c r="B13" s="4">
        <v>33.76</v>
      </c>
      <c r="C13" s="1" t="s">
        <v>52</v>
      </c>
      <c r="D13" s="1" t="s">
        <v>52</v>
      </c>
    </row>
    <row r="14" spans="1:4" ht="14.25">
      <c r="A14" s="1" t="s">
        <v>21</v>
      </c>
      <c r="B14" s="4">
        <v>62.94</v>
      </c>
      <c r="C14" s="1" t="s">
        <v>52</v>
      </c>
      <c r="D14" s="1"/>
    </row>
    <row r="15" spans="1:4" ht="14.25">
      <c r="A15" s="1" t="s">
        <v>68</v>
      </c>
      <c r="B15" s="4">
        <v>132</v>
      </c>
      <c r="C15" s="28" t="s">
        <v>99</v>
      </c>
      <c r="D15" s="1" t="s">
        <v>52</v>
      </c>
    </row>
    <row r="16" spans="1:4" ht="14.25">
      <c r="A16" s="1" t="s">
        <v>22</v>
      </c>
      <c r="B16" s="4">
        <v>8.2</v>
      </c>
      <c r="C16" s="1"/>
      <c r="D16" s="1" t="s">
        <v>56</v>
      </c>
    </row>
    <row r="17" spans="1:4" ht="15">
      <c r="A17" s="1"/>
      <c r="B17" s="5">
        <f>SUM(B8:B16)</f>
        <v>511.85999999999996</v>
      </c>
      <c r="C17" s="1"/>
      <c r="D17" s="1"/>
    </row>
    <row r="19" spans="1:3" ht="17.25">
      <c r="A19" s="3" t="s">
        <v>34</v>
      </c>
      <c r="B19" s="11" t="s">
        <v>38</v>
      </c>
      <c r="C19" s="48" t="s">
        <v>51</v>
      </c>
    </row>
    <row r="20" spans="1:3" ht="15">
      <c r="A20" s="3"/>
      <c r="B20" s="11"/>
      <c r="C20" s="49"/>
    </row>
    <row r="21" spans="1:3" ht="14.25">
      <c r="A21" s="1" t="s">
        <v>14</v>
      </c>
      <c r="B21" s="4">
        <v>334.5</v>
      </c>
      <c r="C21" s="28" t="s">
        <v>99</v>
      </c>
    </row>
    <row r="22" spans="1:3" ht="14.25">
      <c r="A22" s="1" t="s">
        <v>23</v>
      </c>
      <c r="B22" s="4">
        <v>360</v>
      </c>
      <c r="C22" s="28" t="s">
        <v>99</v>
      </c>
    </row>
    <row r="23" spans="1:3" ht="14.25">
      <c r="A23" s="1" t="s">
        <v>15</v>
      </c>
      <c r="B23" s="4">
        <v>275</v>
      </c>
      <c r="C23" s="28" t="s">
        <v>99</v>
      </c>
    </row>
    <row r="24" spans="1:3" ht="14.25">
      <c r="A24" s="1" t="s">
        <v>9</v>
      </c>
      <c r="B24" s="4">
        <v>1242</v>
      </c>
      <c r="C24" s="1" t="s">
        <v>60</v>
      </c>
    </row>
    <row r="25" spans="1:3" ht="14.25">
      <c r="A25" s="1" t="s">
        <v>10</v>
      </c>
      <c r="B25" s="4">
        <v>35</v>
      </c>
      <c r="C25" s="1" t="s">
        <v>60</v>
      </c>
    </row>
    <row r="26" spans="1:3" ht="14.25">
      <c r="A26" s="1" t="s">
        <v>24</v>
      </c>
      <c r="B26" s="4">
        <v>15</v>
      </c>
      <c r="C26" s="28" t="s">
        <v>99</v>
      </c>
    </row>
    <row r="27" spans="1:3" ht="15">
      <c r="A27" s="1"/>
      <c r="B27" s="5">
        <f>SUM(B21:B26)</f>
        <v>2261.5</v>
      </c>
      <c r="C27" s="1"/>
    </row>
  </sheetData>
  <sheetProtection/>
  <mergeCells count="2">
    <mergeCell ref="C8:D8"/>
    <mergeCell ref="C19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6"/>
  <sheetViews>
    <sheetView view="pageBreakPreview" zoomScaleSheetLayoutView="100" zoomScalePageLayoutView="0" workbookViewId="0" topLeftCell="A4">
      <selection activeCell="A5" sqref="A5:IV26"/>
    </sheetView>
  </sheetViews>
  <sheetFormatPr defaultColWidth="8.796875" defaultRowHeight="14.25"/>
  <cols>
    <col min="1" max="1" width="36.09765625" style="0" customWidth="1"/>
    <col min="2" max="2" width="21.19921875" style="0" customWidth="1"/>
    <col min="3" max="3" width="20.59765625" style="0" customWidth="1"/>
    <col min="4" max="4" width="29.19921875" style="0" customWidth="1"/>
  </cols>
  <sheetData>
    <row r="5" ht="14.25">
      <c r="A5" t="s">
        <v>27</v>
      </c>
    </row>
    <row r="6" ht="15" thickBot="1"/>
    <row r="7" spans="1:4" ht="16.5">
      <c r="A7" s="1" t="s">
        <v>35</v>
      </c>
      <c r="B7" s="11" t="s">
        <v>38</v>
      </c>
      <c r="C7" s="18" t="s">
        <v>48</v>
      </c>
      <c r="D7" s="19" t="s">
        <v>47</v>
      </c>
    </row>
    <row r="8" spans="1:4" ht="15.75" thickBot="1">
      <c r="A8" s="13" t="s">
        <v>36</v>
      </c>
      <c r="B8" s="12"/>
      <c r="C8" s="46" t="s">
        <v>54</v>
      </c>
      <c r="D8" s="47"/>
    </row>
    <row r="9" spans="1:4" ht="15" thickTop="1">
      <c r="A9" s="1" t="s">
        <v>67</v>
      </c>
      <c r="B9" s="7">
        <v>108</v>
      </c>
      <c r="C9" s="1"/>
      <c r="D9" s="1" t="s">
        <v>52</v>
      </c>
    </row>
    <row r="10" spans="1:4" ht="14.25">
      <c r="A10" s="1" t="s">
        <v>18</v>
      </c>
      <c r="B10" s="7">
        <v>143</v>
      </c>
      <c r="C10" s="1" t="s">
        <v>52</v>
      </c>
      <c r="D10" s="7" t="s">
        <v>52</v>
      </c>
    </row>
    <row r="11" spans="1:4" ht="14.25">
      <c r="A11" s="1" t="s">
        <v>41</v>
      </c>
      <c r="B11" s="7">
        <v>65</v>
      </c>
      <c r="C11" s="1"/>
      <c r="D11" s="1" t="s">
        <v>59</v>
      </c>
    </row>
    <row r="12" spans="1:4" ht="14.25">
      <c r="A12" s="1" t="s">
        <v>28</v>
      </c>
      <c r="B12" s="7">
        <v>153</v>
      </c>
      <c r="C12" s="1"/>
      <c r="D12" s="1" t="s">
        <v>56</v>
      </c>
    </row>
    <row r="13" spans="1:4" ht="14.25">
      <c r="A13" s="1" t="s">
        <v>20</v>
      </c>
      <c r="B13" s="7">
        <v>65</v>
      </c>
      <c r="C13" s="1" t="s">
        <v>52</v>
      </c>
      <c r="D13" s="1" t="s">
        <v>52</v>
      </c>
    </row>
    <row r="14" spans="1:4" ht="14.25">
      <c r="A14" s="1" t="s">
        <v>68</v>
      </c>
      <c r="B14" s="7">
        <v>264</v>
      </c>
      <c r="C14" s="28" t="s">
        <v>99</v>
      </c>
      <c r="D14" s="1" t="s">
        <v>52</v>
      </c>
    </row>
    <row r="15" spans="1:4" ht="14.25">
      <c r="A15" s="1" t="s">
        <v>58</v>
      </c>
      <c r="B15" s="50">
        <v>361</v>
      </c>
      <c r="C15" s="1" t="s">
        <v>49</v>
      </c>
      <c r="D15" s="1"/>
    </row>
    <row r="16" spans="1:4" ht="14.25">
      <c r="A16" s="1" t="s">
        <v>57</v>
      </c>
      <c r="B16" s="51"/>
      <c r="C16" s="1" t="s">
        <v>52</v>
      </c>
      <c r="D16" s="1"/>
    </row>
    <row r="17" spans="1:4" ht="14.25">
      <c r="A17" s="1" t="s">
        <v>29</v>
      </c>
      <c r="B17" s="1">
        <v>16</v>
      </c>
      <c r="C17" s="1"/>
      <c r="D17" s="1" t="s">
        <v>56</v>
      </c>
    </row>
    <row r="18" spans="1:4" ht="15">
      <c r="A18" s="1"/>
      <c r="B18" s="3">
        <f>SUM(B8:B17)</f>
        <v>1175</v>
      </c>
      <c r="C18" s="1"/>
      <c r="D18" s="1"/>
    </row>
    <row r="20" spans="1:3" ht="17.25">
      <c r="A20" s="3" t="s">
        <v>34</v>
      </c>
      <c r="B20" s="11" t="s">
        <v>38</v>
      </c>
      <c r="C20" s="48" t="s">
        <v>51</v>
      </c>
    </row>
    <row r="21" spans="1:3" ht="15">
      <c r="A21" s="3"/>
      <c r="B21" s="11"/>
      <c r="C21" s="49"/>
    </row>
    <row r="22" spans="1:3" ht="14.25">
      <c r="A22" s="1" t="s">
        <v>14</v>
      </c>
      <c r="B22" s="4">
        <v>384</v>
      </c>
      <c r="C22" s="28" t="s">
        <v>99</v>
      </c>
    </row>
    <row r="23" spans="1:3" ht="14.25">
      <c r="A23" s="1" t="s">
        <v>9</v>
      </c>
      <c r="B23" s="4">
        <v>1400</v>
      </c>
      <c r="C23" s="1" t="s">
        <v>60</v>
      </c>
    </row>
    <row r="24" spans="1:3" ht="14.25">
      <c r="A24" s="1" t="s">
        <v>24</v>
      </c>
      <c r="B24" s="4">
        <v>15</v>
      </c>
      <c r="C24" s="28" t="s">
        <v>99</v>
      </c>
    </row>
    <row r="25" spans="1:3" ht="14.25">
      <c r="A25" s="1" t="s">
        <v>44</v>
      </c>
      <c r="B25" s="4">
        <v>160</v>
      </c>
      <c r="C25" s="1" t="s">
        <v>60</v>
      </c>
    </row>
    <row r="26" spans="1:3" ht="15">
      <c r="A26" s="1"/>
      <c r="B26" s="5">
        <f>SUM(B22:B25)</f>
        <v>1959</v>
      </c>
      <c r="C26" s="1"/>
    </row>
  </sheetData>
  <sheetProtection/>
  <mergeCells count="3">
    <mergeCell ref="C8:D8"/>
    <mergeCell ref="C20:C21"/>
    <mergeCell ref="B15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31.3984375" style="0" customWidth="1"/>
    <col min="2" max="2" width="20.8984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8.796875" defaultRowHeight="14.25"/>
  <cols>
    <col min="1" max="1" width="39" style="0" customWidth="1"/>
    <col min="2" max="2" width="19.5976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6"/>
  <sheetViews>
    <sheetView view="pageBreakPreview" zoomScaleSheetLayoutView="100" zoomScalePageLayoutView="0" workbookViewId="0" topLeftCell="A4">
      <selection activeCell="A5" sqref="A5:IV26"/>
    </sheetView>
  </sheetViews>
  <sheetFormatPr defaultColWidth="8.796875" defaultRowHeight="14.25"/>
  <cols>
    <col min="1" max="1" width="40.5" style="0" customWidth="1"/>
    <col min="2" max="2" width="18.3984375" style="0" customWidth="1"/>
    <col min="3" max="3" width="20" style="0" customWidth="1"/>
    <col min="4" max="4" width="19.3984375" style="0" customWidth="1"/>
  </cols>
  <sheetData>
    <row r="5" ht="14.25">
      <c r="A5" t="s">
        <v>31</v>
      </c>
    </row>
    <row r="6" ht="15" thickBot="1"/>
    <row r="7" spans="1:4" ht="16.5">
      <c r="A7" s="1" t="s">
        <v>35</v>
      </c>
      <c r="B7" s="11" t="s">
        <v>38</v>
      </c>
      <c r="C7" s="18" t="s">
        <v>48</v>
      </c>
      <c r="D7" s="19" t="s">
        <v>47</v>
      </c>
    </row>
    <row r="8" spans="1:4" ht="15.75" thickBot="1">
      <c r="A8" s="13" t="s">
        <v>36</v>
      </c>
      <c r="B8" s="12"/>
      <c r="C8" s="46" t="s">
        <v>54</v>
      </c>
      <c r="D8" s="47"/>
    </row>
    <row r="9" spans="1:4" ht="15" thickTop="1">
      <c r="A9" s="1" t="s">
        <v>66</v>
      </c>
      <c r="B9" s="8">
        <v>261</v>
      </c>
      <c r="C9" s="28" t="s">
        <v>99</v>
      </c>
      <c r="D9" s="1" t="s">
        <v>52</v>
      </c>
    </row>
    <row r="10" spans="1:4" ht="14.25">
      <c r="A10" s="1" t="s">
        <v>65</v>
      </c>
      <c r="B10" s="8">
        <v>435</v>
      </c>
      <c r="C10" s="1" t="s">
        <v>49</v>
      </c>
      <c r="D10" s="1"/>
    </row>
    <row r="11" spans="1:4" ht="14.25">
      <c r="A11" s="1" t="s">
        <v>62</v>
      </c>
      <c r="B11" s="8"/>
      <c r="C11" s="1" t="s">
        <v>52</v>
      </c>
      <c r="D11" s="1"/>
    </row>
    <row r="12" spans="1:4" ht="14.25">
      <c r="A12" s="1" t="s">
        <v>6</v>
      </c>
      <c r="B12" s="8">
        <v>76</v>
      </c>
      <c r="C12" s="1"/>
      <c r="D12" s="1" t="s">
        <v>52</v>
      </c>
    </row>
    <row r="13" spans="1:4" ht="14.25">
      <c r="A13" s="1" t="s">
        <v>28</v>
      </c>
      <c r="B13" s="8">
        <v>335</v>
      </c>
      <c r="C13" s="1"/>
      <c r="D13" s="1" t="s">
        <v>56</v>
      </c>
    </row>
    <row r="14" spans="1:4" ht="14.25">
      <c r="A14" s="1" t="s">
        <v>21</v>
      </c>
      <c r="B14" s="8">
        <v>135</v>
      </c>
      <c r="C14" s="1" t="s">
        <v>52</v>
      </c>
      <c r="D14" s="1"/>
    </row>
    <row r="15" spans="1:4" ht="14.25">
      <c r="A15" s="1" t="s">
        <v>30</v>
      </c>
      <c r="B15" s="8">
        <v>16</v>
      </c>
      <c r="C15" s="1" t="s">
        <v>56</v>
      </c>
      <c r="D15" s="1" t="s">
        <v>56</v>
      </c>
    </row>
    <row r="16" spans="1:4" ht="14.25">
      <c r="A16" s="1" t="s">
        <v>5</v>
      </c>
      <c r="B16" s="8">
        <v>45</v>
      </c>
      <c r="C16" s="28" t="s">
        <v>99</v>
      </c>
      <c r="D16" s="1" t="s">
        <v>52</v>
      </c>
    </row>
    <row r="17" spans="1:4" ht="15">
      <c r="A17" s="1"/>
      <c r="B17" s="9">
        <f>SUM(B8:B16)</f>
        <v>1303</v>
      </c>
      <c r="C17" s="1"/>
      <c r="D17" s="1"/>
    </row>
    <row r="20" spans="1:3" ht="17.25">
      <c r="A20" s="3" t="s">
        <v>34</v>
      </c>
      <c r="B20" s="11" t="s">
        <v>38</v>
      </c>
      <c r="C20" s="48" t="s">
        <v>51</v>
      </c>
    </row>
    <row r="21" spans="1:3" ht="15">
      <c r="A21" s="3"/>
      <c r="B21" s="11"/>
      <c r="C21" s="49"/>
    </row>
    <row r="22" spans="1:3" ht="14.25">
      <c r="A22" s="1" t="s">
        <v>14</v>
      </c>
      <c r="B22" s="6">
        <v>141</v>
      </c>
      <c r="C22" s="28" t="s">
        <v>99</v>
      </c>
    </row>
    <row r="23" spans="1:3" ht="14.25">
      <c r="A23" s="1" t="s">
        <v>32</v>
      </c>
      <c r="B23" s="6">
        <v>522</v>
      </c>
      <c r="C23" s="28" t="s">
        <v>99</v>
      </c>
    </row>
    <row r="24" spans="1:3" ht="14.25">
      <c r="A24" s="1" t="s">
        <v>33</v>
      </c>
      <c r="B24" s="6">
        <v>809</v>
      </c>
      <c r="C24" s="1" t="s">
        <v>60</v>
      </c>
    </row>
    <row r="25" spans="1:3" ht="14.25">
      <c r="A25" s="1" t="s">
        <v>24</v>
      </c>
      <c r="B25" s="6">
        <v>6</v>
      </c>
      <c r="C25" s="28" t="s">
        <v>99</v>
      </c>
    </row>
    <row r="26" spans="1:3" ht="15">
      <c r="A26" s="1"/>
      <c r="B26" s="5">
        <f>SUM(B22:B25)</f>
        <v>1478</v>
      </c>
      <c r="C26" s="1"/>
    </row>
  </sheetData>
  <sheetProtection/>
  <mergeCells count="2">
    <mergeCell ref="C20:C21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imilek</dc:creator>
  <cp:keywords/>
  <dc:description/>
  <cp:lastModifiedBy>test_tbs</cp:lastModifiedBy>
  <cp:lastPrinted>2023-11-20T13:22:45Z</cp:lastPrinted>
  <dcterms:created xsi:type="dcterms:W3CDTF">2009-11-17T08:48:24Z</dcterms:created>
  <dcterms:modified xsi:type="dcterms:W3CDTF">2023-11-20T13:22:53Z</dcterms:modified>
  <cp:category/>
  <cp:version/>
  <cp:contentType/>
  <cp:contentStatus/>
</cp:coreProperties>
</file>