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</sheets>
  <definedNames>
    <definedName name="_xlnm.Print_Area" localSheetId="0">'Pakiet 1'!$A$1:$L$10</definedName>
    <definedName name="_xlnm.Print_Area" localSheetId="1">'Pakiet 2'!$A$1:$L$10</definedName>
    <definedName name="_xlnm.Print_Area" localSheetId="2">'Pakiet 3'!$A$1:$L$17</definedName>
    <definedName name="_xlnm.Print_Area" localSheetId="3">'Pakiet 4'!$A$1:$L$10</definedName>
    <definedName name="_xlnm.Print_Area" localSheetId="4">'Pakiet 5'!$A$1:$L$104</definedName>
  </definedNames>
  <calcPr fullCalcOnLoad="1"/>
</workbook>
</file>

<file path=xl/sharedStrings.xml><?xml version="1.0" encoding="utf-8"?>
<sst xmlns="http://schemas.openxmlformats.org/spreadsheetml/2006/main" count="476" uniqueCount="218">
  <si>
    <t>Postać</t>
  </si>
  <si>
    <t>Dawka</t>
  </si>
  <si>
    <t>cena jedn. netto</t>
  </si>
  <si>
    <t>stawka
 VAT</t>
  </si>
  <si>
    <t>l.p.</t>
  </si>
  <si>
    <t>Nazwa międzynarodowa</t>
  </si>
  <si>
    <t>Nazwa handlowa</t>
  </si>
  <si>
    <t>j.m.</t>
  </si>
  <si>
    <t>szacunkowe zapotrz. (op.)</t>
  </si>
  <si>
    <t>stawka
 VAT
%</t>
  </si>
  <si>
    <t>wartość
 netto</t>
  </si>
  <si>
    <t xml:space="preserve">wartość brutto </t>
  </si>
  <si>
    <t>kod EAN</t>
  </si>
  <si>
    <t>nazwa producenta</t>
  </si>
  <si>
    <t>op.</t>
  </si>
  <si>
    <t>op</t>
  </si>
  <si>
    <t>5mgx28tabl</t>
  </si>
  <si>
    <t>Vitaminum C</t>
  </si>
  <si>
    <t>Kalium chloratum</t>
  </si>
  <si>
    <t>Clopidogrel</t>
  </si>
  <si>
    <t>Digoxin</t>
  </si>
  <si>
    <t>Propafenon</t>
  </si>
  <si>
    <t>2mg x30tabl</t>
  </si>
  <si>
    <t>50mg x 30 tabl</t>
  </si>
  <si>
    <t xml:space="preserve">Torasemide                                       </t>
  </si>
  <si>
    <t>Pentoxifylline</t>
  </si>
  <si>
    <t>Heparinum</t>
  </si>
  <si>
    <t>Metoprolol</t>
  </si>
  <si>
    <t>0,01g x30tabl</t>
  </si>
  <si>
    <t>200mg x 60tabl</t>
  </si>
  <si>
    <t>4mgx30tabl</t>
  </si>
  <si>
    <t>Lidocaine hchl.</t>
  </si>
  <si>
    <t>Acidum acetylosalicylicum</t>
  </si>
  <si>
    <t>Metamizole</t>
  </si>
  <si>
    <t>0,3% 5ml krople</t>
  </si>
  <si>
    <t>Budesonidum</t>
  </si>
  <si>
    <t>0,5mg/ml; 2ml zawiesina do nebulizacji 20 poj.</t>
  </si>
  <si>
    <t>Łączna wartość pakietu nr 1:</t>
  </si>
  <si>
    <t>Data, pieczęć i podpis upoważnionego Wykonawcy:</t>
  </si>
  <si>
    <t>2g x 1 fiol</t>
  </si>
  <si>
    <t>1gx1fiol</t>
  </si>
  <si>
    <t>Łączna wartość pakietu nr 2:</t>
  </si>
  <si>
    <t>Midazolam</t>
  </si>
  <si>
    <t>Łączna wartość pakietu nr 4:</t>
  </si>
  <si>
    <t>Postać, Dawka, 
wielkość op</t>
  </si>
  <si>
    <t>szac. zapotrz. (op.)</t>
  </si>
  <si>
    <t>Amikacin</t>
  </si>
  <si>
    <t>Łączna wartość pakietu nr 6:</t>
  </si>
  <si>
    <t>Data , podpis i pieczęć upoważnionego Wykonawcy :</t>
  </si>
  <si>
    <t>Albumina ludzka</t>
  </si>
  <si>
    <t>20% 50ml</t>
  </si>
  <si>
    <t>20%100ml</t>
  </si>
  <si>
    <t>20%10ml</t>
  </si>
  <si>
    <t>Nazwa</t>
  </si>
  <si>
    <t>Lp.</t>
  </si>
  <si>
    <t>Natrium chloratum</t>
  </si>
  <si>
    <t>Aqua pro injectione</t>
  </si>
  <si>
    <t>0,5gx1fiol</t>
  </si>
  <si>
    <t>Postać,  
wielkość op</t>
  </si>
  <si>
    <t>Enoxaparinum natricum</t>
  </si>
  <si>
    <t>20mgx10 amp-strzyk</t>
  </si>
  <si>
    <t>40mgx10 amp-strzyk</t>
  </si>
  <si>
    <t>60mgx10 amp-strzyk</t>
  </si>
  <si>
    <t>80mgx10 amp-strzyk</t>
  </si>
  <si>
    <t>300mgx1 fiol</t>
  </si>
  <si>
    <t>Amiodarone</t>
  </si>
  <si>
    <t>150 mg / 3ml x6amp</t>
  </si>
  <si>
    <t>Adenosine</t>
  </si>
  <si>
    <t>6 mg / 2ml x6fiol</t>
  </si>
  <si>
    <t>Walproinian sodu</t>
  </si>
  <si>
    <t>500 mg x 30 tabl</t>
  </si>
  <si>
    <t>300 mg x 30 tabl</t>
  </si>
  <si>
    <t>400mg/4mlx1fiol.</t>
  </si>
  <si>
    <t>Sól sodowa Sulfonianu polistyrenu</t>
  </si>
  <si>
    <t>4,1-4,8 mmol Na/1g; 454g</t>
  </si>
  <si>
    <t>Bisacodyl</t>
  </si>
  <si>
    <t>5mg x40tabl</t>
  </si>
  <si>
    <t>10mg x 6 czoków</t>
  </si>
  <si>
    <t>300mg x 30 tabl</t>
  </si>
  <si>
    <t>Immunoglobulina G</t>
  </si>
  <si>
    <t>50g/l; 2,5g x1fiol 50ml</t>
  </si>
  <si>
    <t>50g/l; 5gx1fiol 100ml</t>
  </si>
  <si>
    <t xml:space="preserve">Immunoglobulina Hepatitis B </t>
  </si>
  <si>
    <t>180j.m/ml x 1fiol 1ml</t>
  </si>
  <si>
    <t>Omeprazol</t>
  </si>
  <si>
    <t>20mg x 28 tabl</t>
  </si>
  <si>
    <t>Atropine sulf</t>
  </si>
  <si>
    <t>0,5mg /ml x10amp</t>
  </si>
  <si>
    <t>1mg /ml x10amp</t>
  </si>
  <si>
    <t>Loperamidum</t>
  </si>
  <si>
    <t>Glimepirid</t>
  </si>
  <si>
    <t>2mgx30tabl</t>
  </si>
  <si>
    <t>Calcium chloratum</t>
  </si>
  <si>
    <t>67mg/ml 10mlx10amp</t>
  </si>
  <si>
    <t>15% 10ml x 50amp</t>
  </si>
  <si>
    <t>15% 20ml x10fiol</t>
  </si>
  <si>
    <t>Acenocoumarol</t>
  </si>
  <si>
    <t>4mgx60tabl</t>
  </si>
  <si>
    <t>75mg x60 tabl powl. dojelitowa</t>
  </si>
  <si>
    <t>150mg x60 tabl. powl. dojelitowa</t>
  </si>
  <si>
    <t>25000j.m. 5ml x10fiol</t>
  </si>
  <si>
    <t>0,5mg /2ml x5amp</t>
  </si>
  <si>
    <t>Dopamina</t>
  </si>
  <si>
    <t>1% 5ml x10amp</t>
  </si>
  <si>
    <t>4% 5ml x10amp</t>
  </si>
  <si>
    <t>Epinephrine</t>
  </si>
  <si>
    <t>0,1% ; 1ml x10amp</t>
  </si>
  <si>
    <t>Norepinephrine</t>
  </si>
  <si>
    <t>1mg/1ml x10amp</t>
  </si>
  <si>
    <t>4mg/4ml x5amp</t>
  </si>
  <si>
    <t>150mg x20tabl</t>
  </si>
  <si>
    <t>Carvedilol</t>
  </si>
  <si>
    <t>12,5mgx30</t>
  </si>
  <si>
    <t>6,25mgx30</t>
  </si>
  <si>
    <t>Doxazosyna</t>
  </si>
  <si>
    <t>Valsartan</t>
  </si>
  <si>
    <t>160mgx28tabl</t>
  </si>
  <si>
    <t>Telmisartan</t>
  </si>
  <si>
    <t>40mgx28tabl</t>
  </si>
  <si>
    <t>80mgx28tabl</t>
  </si>
  <si>
    <t>Valsartan+Hydrochlorothiazidum</t>
  </si>
  <si>
    <t>160mg+25mg x 28 tabl</t>
  </si>
  <si>
    <t>Valsartan+Hydrochlorothiazid</t>
  </si>
  <si>
    <t>80mg+12,5mg x 28 tabl</t>
  </si>
  <si>
    <t>5 mg x 30 tabl</t>
  </si>
  <si>
    <t xml:space="preserve">10 mg x 30 tabl                    </t>
  </si>
  <si>
    <t>400mg x60tabl retard</t>
  </si>
  <si>
    <t>Bursztynian metoprololu</t>
  </si>
  <si>
    <t>47,5mgx28tabl o przedł.uwaln</t>
  </si>
  <si>
    <t>Nebivolol</t>
  </si>
  <si>
    <t>Enalapril</t>
  </si>
  <si>
    <t>0,005g x30tabl</t>
  </si>
  <si>
    <t>0,02gx30tabl</t>
  </si>
  <si>
    <t>2%2ml x10amp</t>
  </si>
  <si>
    <t>1% 20ml x5fiol</t>
  </si>
  <si>
    <t>Betahistine</t>
  </si>
  <si>
    <t>8mg x 100 tabl</t>
  </si>
  <si>
    <t>16mg x 30 tabl</t>
  </si>
  <si>
    <t>24 mg x 30 tabl</t>
  </si>
  <si>
    <t>Formeteroli fumaran</t>
  </si>
  <si>
    <t>12mcgx60 kaps</t>
  </si>
  <si>
    <t>1,0x1fiol</t>
  </si>
  <si>
    <t>0,25gx1fiol</t>
  </si>
  <si>
    <t>Ciprofloksacin</t>
  </si>
  <si>
    <t>0,5gx10tabl</t>
  </si>
  <si>
    <t>200mg/100mlx40</t>
  </si>
  <si>
    <t>400mg/200mlx20fl</t>
  </si>
  <si>
    <t>Metronidazol</t>
  </si>
  <si>
    <t>500 mg x 10 tabl. dopochwowych</t>
  </si>
  <si>
    <t>500mg x28tabl</t>
  </si>
  <si>
    <t>250mgx20tabl</t>
  </si>
  <si>
    <t>0,5% 100ml ;x40fl</t>
  </si>
  <si>
    <t>Cefotaxym</t>
  </si>
  <si>
    <t>Ceftriaxon</t>
  </si>
  <si>
    <t>Cefuroxym</t>
  </si>
  <si>
    <t>0,5gx10 tabl</t>
  </si>
  <si>
    <t>1,5gx1fiol</t>
  </si>
  <si>
    <t>750mgx1fiol</t>
  </si>
  <si>
    <t>Phytomenadione</t>
  </si>
  <si>
    <t>x30 tabl</t>
  </si>
  <si>
    <t>10mg/ 1ml x10amp</t>
  </si>
  <si>
    <t>5mg/ml; 1mlx 10amp</t>
  </si>
  <si>
    <t>Metoclopramide</t>
  </si>
  <si>
    <t>10mg /2ml x5amp</t>
  </si>
  <si>
    <t>10mg x 50tabl</t>
  </si>
  <si>
    <t>Metformin</t>
  </si>
  <si>
    <t>500mg x60tabl</t>
  </si>
  <si>
    <t>850mg x60tabl</t>
  </si>
  <si>
    <t>Magnesium sulf.</t>
  </si>
  <si>
    <t>20% 10ml x10amp</t>
  </si>
  <si>
    <t>Furosemid</t>
  </si>
  <si>
    <t>20mg /2ml x5amp</t>
  </si>
  <si>
    <t>20mg /2ml x50amp</t>
  </si>
  <si>
    <t>40mgx30tabl</t>
  </si>
  <si>
    <t>300mg/15ml x10amp</t>
  </si>
  <si>
    <t>Tramadol hchl.</t>
  </si>
  <si>
    <t>0,05g /ml x5amp</t>
  </si>
  <si>
    <t>0,1g/2ml        x5amp</t>
  </si>
  <si>
    <t>0,05gx20kaps</t>
  </si>
  <si>
    <t>Piracetam</t>
  </si>
  <si>
    <t>1200mg x60tabl</t>
  </si>
  <si>
    <t>20% ;12g /60ml x20fl</t>
  </si>
  <si>
    <t>Natrium bicarbonicum</t>
  </si>
  <si>
    <t>8,4%  20ml x10amp</t>
  </si>
  <si>
    <t>0,9% 10mlx100amp</t>
  </si>
  <si>
    <t>0,9% 5mlx100amp</t>
  </si>
  <si>
    <t>10% 10mlx100amp</t>
  </si>
  <si>
    <t>5mlx100amp</t>
  </si>
  <si>
    <t>1g/2mlx5amp</t>
  </si>
  <si>
    <t>2,5g /5mlx5amp</t>
  </si>
  <si>
    <t>X 20 tabl</t>
  </si>
  <si>
    <t>Bupivacainum hchl.</t>
  </si>
  <si>
    <t>0,5% 10ml x10amp</t>
  </si>
  <si>
    <t>Linezolid</t>
  </si>
  <si>
    <t>2mg/ml ;300mlx1 worek</t>
  </si>
  <si>
    <t>Fosfomycyna</t>
  </si>
  <si>
    <t>40mg/ml, 10butx4g</t>
  </si>
  <si>
    <t>40mg/ml, 10butx2g</t>
  </si>
  <si>
    <t xml:space="preserve">Lactobacillus rhamnosus </t>
  </si>
  <si>
    <t>minimum 10 mld CFU pałeczek x 10 kaps</t>
  </si>
  <si>
    <t>Papaverine hchl</t>
  </si>
  <si>
    <t>40mg / 2ml x10amp</t>
  </si>
  <si>
    <t>Bupivacaine Spinal 0,5%</t>
  </si>
  <si>
    <t>4ml x 5 amp</t>
  </si>
  <si>
    <t>Antazoline hchl</t>
  </si>
  <si>
    <t>0,1g/2ml x10amp</t>
  </si>
  <si>
    <t>0,5g /5ml x5amp</t>
  </si>
  <si>
    <t xml:space="preserve">Testy do oceny wycieku wód płodowych u kobiet w ciąży (do samokontroli) </t>
  </si>
  <si>
    <t>op. x 5 wkładek</t>
  </si>
  <si>
    <r>
      <t xml:space="preserve">
</t>
    </r>
    <r>
      <rPr>
        <b/>
        <sz val="12"/>
        <rFont val="Times New Roman"/>
        <family val="1"/>
      </rPr>
      <t>Załącznik nr 2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 </t>
    </r>
    <r>
      <rPr>
        <b/>
        <sz val="11"/>
        <rFont val="Times New Roman"/>
        <family val="1"/>
      </rPr>
      <t xml:space="preserve">Oferta cenowa wraz z opisem przedmiotu zamówienia do postępowania </t>
    </r>
    <r>
      <rPr>
        <b/>
        <sz val="10"/>
        <rFont val="Times New Roman"/>
        <family val="1"/>
      </rPr>
      <t xml:space="preserve">na dostawę leków i płynów infuzyjnych do apteki szpitalnej 
</t>
    </r>
    <r>
      <rPr>
        <sz val="10"/>
        <rFont val="Times New Roman"/>
        <family val="1"/>
      </rPr>
      <t xml:space="preserve">nr sprawy: SPZOZ.DLA2301.02.2023
</t>
    </r>
    <r>
      <rPr>
        <b/>
        <sz val="10"/>
        <rFont val="Times New Roman"/>
        <family val="1"/>
      </rPr>
      <t xml:space="preserve">Zamawiający: </t>
    </r>
    <r>
      <rPr>
        <sz val="10"/>
        <rFont val="Times New Roman"/>
        <family val="1"/>
      </rPr>
      <t xml:space="preserve">Samodzielny Publiczny Zakład Opieki Zdrowotnej, ul. Mossego 17, 62-065 Grodzisk Wlkp.
Wykonawca …………………………………………………………………………………………………………………………………..
</t>
    </r>
  </si>
  <si>
    <t>PAKIET NR 1 - ALBUMINY</t>
  </si>
  <si>
    <t>Łączna wartość pakietu nr 3:</t>
  </si>
  <si>
    <t xml:space="preserve">PAKIET NR 6 - WYROBY MEDYCZNE 2
</t>
  </si>
  <si>
    <t xml:space="preserve">PAKIET NR 5 - LEKI 8
</t>
  </si>
  <si>
    <t>Łączna wartość pakietu nr 5:</t>
  </si>
  <si>
    <t>PAKIET NR 4 - IMMUNOGLOBULINY 2</t>
  </si>
  <si>
    <t>PAKIET NR 3 - LEKI 5</t>
  </si>
  <si>
    <t>PAKIET NR 2 - HEPARYNY DROBNOCZĄSTECZKOWE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</si>
</sst>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Arial CE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 CE"/>
      <family val="2"/>
    </font>
    <font>
      <sz val="9"/>
      <name val="Tahom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/>
    </xf>
    <xf numFmtId="0" fontId="7" fillId="34" borderId="13" xfId="0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NumberFormat="1" applyFont="1" applyFill="1" applyBorder="1" applyAlignment="1" applyProtection="1">
      <alignment horizontal="center" vertical="center" wrapText="1"/>
      <protection/>
    </xf>
    <xf numFmtId="0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7" fillId="34" borderId="14" xfId="0" applyNumberFormat="1" applyFont="1" applyFill="1" applyBorder="1" applyAlignment="1" applyProtection="1">
      <alignment horizontal="center" vertical="center" wrapText="1"/>
      <protection/>
    </xf>
    <xf numFmtId="0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8" fillId="34" borderId="15" xfId="0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NumberFormat="1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9" fontId="11" fillId="0" borderId="12" xfId="0" applyNumberFormat="1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9" fontId="11" fillId="0" borderId="17" xfId="0" applyNumberFormat="1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4" fontId="0" fillId="35" borderId="20" xfId="0" applyNumberForma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11" fillId="0" borderId="12" xfId="0" applyFont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21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vertical="center" wrapText="1"/>
    </xf>
    <xf numFmtId="2" fontId="11" fillId="0" borderId="13" xfId="0" applyNumberFormat="1" applyFont="1" applyFill="1" applyBorder="1" applyAlignment="1">
      <alignment vertical="center" wrapText="1"/>
    </xf>
    <xf numFmtId="9" fontId="11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Fill="1" applyBorder="1" applyAlignment="1">
      <alignment horizontal="right" vertical="center" wrapText="1"/>
    </xf>
    <xf numFmtId="0" fontId="11" fillId="0" borderId="22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2" fontId="0" fillId="0" borderId="12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11" fillId="33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vertical="center" wrapText="1"/>
    </xf>
    <xf numFmtId="4" fontId="0" fillId="35" borderId="20" xfId="0" applyNumberFormat="1" applyFill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13" fillId="0" borderId="21" xfId="0" applyFont="1" applyBorder="1" applyAlignment="1">
      <alignment vertical="center"/>
    </xf>
    <xf numFmtId="0" fontId="13" fillId="0" borderId="23" xfId="0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2" fontId="0" fillId="0" borderId="23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4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horizontal="right" vertical="center" wrapText="1"/>
    </xf>
    <xf numFmtId="0" fontId="10" fillId="0" borderId="25" xfId="0" applyFont="1" applyFill="1" applyBorder="1" applyAlignment="1">
      <alignment vertical="center" wrapText="1"/>
    </xf>
    <xf numFmtId="9" fontId="12" fillId="0" borderId="12" xfId="0" applyNumberFormat="1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9" fontId="11" fillId="0" borderId="11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9" fontId="11" fillId="0" borderId="23" xfId="0" applyNumberFormat="1" applyFont="1" applyBorder="1" applyAlignment="1">
      <alignment vertical="center" wrapText="1"/>
    </xf>
    <xf numFmtId="2" fontId="11" fillId="0" borderId="21" xfId="0" applyNumberFormat="1" applyFont="1" applyBorder="1" applyAlignment="1">
      <alignment vertical="center" wrapText="1"/>
    </xf>
    <xf numFmtId="4" fontId="11" fillId="0" borderId="23" xfId="0" applyNumberFormat="1" applyFont="1" applyBorder="1" applyAlignment="1">
      <alignment horizontal="right" vertical="center" wrapText="1"/>
    </xf>
    <xf numFmtId="9" fontId="11" fillId="0" borderId="14" xfId="0" applyNumberFormat="1" applyFont="1" applyBorder="1" applyAlignment="1">
      <alignment vertical="center" wrapText="1"/>
    </xf>
    <xf numFmtId="9" fontId="11" fillId="0" borderId="21" xfId="0" applyNumberFormat="1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4" fontId="11" fillId="0" borderId="28" xfId="0" applyNumberFormat="1" applyFont="1" applyBorder="1" applyAlignment="1">
      <alignment horizontal="right" vertical="center" wrapText="1"/>
    </xf>
    <xf numFmtId="4" fontId="11" fillId="0" borderId="29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2" fontId="11" fillId="0" borderId="14" xfId="0" applyNumberFormat="1" applyFont="1" applyFill="1" applyBorder="1" applyAlignment="1">
      <alignment vertical="center" wrapText="1"/>
    </xf>
    <xf numFmtId="4" fontId="11" fillId="0" borderId="28" xfId="0" applyNumberFormat="1" applyFont="1" applyFill="1" applyBorder="1" applyAlignment="1">
      <alignment horizontal="right" vertical="center" wrapText="1"/>
    </xf>
    <xf numFmtId="2" fontId="12" fillId="0" borderId="14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>
      <alignment horizontal="center" wrapText="1"/>
    </xf>
    <xf numFmtId="0" fontId="0" fillId="37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7" borderId="3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62E4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="60" zoomScalePageLayoutView="0" workbookViewId="0" topLeftCell="A1">
      <selection activeCell="A1" sqref="A1:L1"/>
    </sheetView>
  </sheetViews>
  <sheetFormatPr defaultColWidth="8.375" defaultRowHeight="12.75"/>
  <cols>
    <col min="1" max="1" width="3.00390625" style="0" customWidth="1"/>
    <col min="2" max="2" width="17.625" style="0" customWidth="1"/>
    <col min="3" max="3" width="17.00390625" style="0" customWidth="1"/>
    <col min="4" max="4" width="15.375" style="0" customWidth="1"/>
    <col min="5" max="5" width="6.875" style="0" customWidth="1"/>
    <col min="6" max="6" width="7.625" style="0" customWidth="1"/>
    <col min="7" max="7" width="8.375" style="0" customWidth="1"/>
    <col min="8" max="8" width="6.00390625" style="0" customWidth="1"/>
    <col min="9" max="9" width="10.375" style="0" customWidth="1"/>
    <col min="10" max="10" width="13.125" style="0" customWidth="1"/>
    <col min="11" max="12" width="14.375" style="0" customWidth="1"/>
  </cols>
  <sheetData>
    <row r="1" spans="1:12" ht="81" customHeight="1">
      <c r="A1" s="146" t="s">
        <v>209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9.5" customHeight="1">
      <c r="A2" s="147" t="s">
        <v>210</v>
      </c>
      <c r="B2" s="147"/>
      <c r="C2" s="147"/>
      <c r="D2" s="147" t="s">
        <v>0</v>
      </c>
      <c r="E2" s="147" t="s">
        <v>1</v>
      </c>
      <c r="F2" s="147"/>
      <c r="G2" s="147" t="s">
        <v>2</v>
      </c>
      <c r="H2" s="147" t="s">
        <v>3</v>
      </c>
      <c r="I2" s="147"/>
      <c r="J2" s="147"/>
      <c r="K2" s="147"/>
      <c r="L2" s="147"/>
    </row>
    <row r="3" spans="1:12" ht="46.5" customHeight="1">
      <c r="A3" s="27" t="s">
        <v>4</v>
      </c>
      <c r="B3" s="28" t="s">
        <v>5</v>
      </c>
      <c r="C3" s="29" t="s">
        <v>6</v>
      </c>
      <c r="D3" s="29" t="s">
        <v>44</v>
      </c>
      <c r="E3" s="28" t="s">
        <v>7</v>
      </c>
      <c r="F3" s="30" t="s">
        <v>45</v>
      </c>
      <c r="G3" s="31" t="s">
        <v>2</v>
      </c>
      <c r="H3" s="32" t="s">
        <v>9</v>
      </c>
      <c r="I3" s="33" t="s">
        <v>10</v>
      </c>
      <c r="J3" s="34" t="s">
        <v>11</v>
      </c>
      <c r="K3" s="34" t="s">
        <v>12</v>
      </c>
      <c r="L3" s="35" t="s">
        <v>13</v>
      </c>
    </row>
    <row r="4" spans="1:12" ht="21" customHeight="1">
      <c r="A4" s="23">
        <v>1</v>
      </c>
      <c r="B4" s="14" t="s">
        <v>49</v>
      </c>
      <c r="C4" s="36"/>
      <c r="D4" s="37" t="s">
        <v>50</v>
      </c>
      <c r="E4" s="38" t="s">
        <v>14</v>
      </c>
      <c r="F4" s="38">
        <v>200</v>
      </c>
      <c r="G4" s="39"/>
      <c r="H4" s="38">
        <v>8</v>
      </c>
      <c r="I4" s="40">
        <f>F4*G4</f>
        <v>0</v>
      </c>
      <c r="J4" s="41">
        <f>I4+(I4*H4/100)</f>
        <v>0</v>
      </c>
      <c r="K4" s="41"/>
      <c r="L4" s="42"/>
    </row>
    <row r="5" spans="1:12" ht="21" customHeight="1">
      <c r="A5" s="23">
        <v>2</v>
      </c>
      <c r="B5" s="14" t="s">
        <v>49</v>
      </c>
      <c r="C5" s="36"/>
      <c r="D5" s="37" t="s">
        <v>51</v>
      </c>
      <c r="E5" s="38" t="s">
        <v>14</v>
      </c>
      <c r="F5" s="38">
        <v>450</v>
      </c>
      <c r="G5" s="39"/>
      <c r="H5" s="38">
        <v>8</v>
      </c>
      <c r="I5" s="40">
        <f>F5*G5</f>
        <v>0</v>
      </c>
      <c r="J5" s="41">
        <f>I5+(I5*H5/100)</f>
        <v>0</v>
      </c>
      <c r="K5" s="41"/>
      <c r="L5" s="42"/>
    </row>
    <row r="6" spans="1:12" ht="21" customHeight="1">
      <c r="A6" s="23">
        <v>3</v>
      </c>
      <c r="B6" s="14" t="s">
        <v>49</v>
      </c>
      <c r="C6" s="43"/>
      <c r="D6" s="44" t="s">
        <v>52</v>
      </c>
      <c r="E6" s="45" t="s">
        <v>14</v>
      </c>
      <c r="F6" s="45">
        <v>15</v>
      </c>
      <c r="G6" s="46"/>
      <c r="H6" s="47">
        <v>8</v>
      </c>
      <c r="I6" s="40">
        <f>F6*G6</f>
        <v>0</v>
      </c>
      <c r="J6" s="41">
        <f>I6+(I6*H6/100)</f>
        <v>0</v>
      </c>
      <c r="K6" s="41"/>
      <c r="L6" s="48"/>
    </row>
    <row r="7" spans="1:11" ht="13.5" customHeight="1">
      <c r="A7" s="148" t="s">
        <v>37</v>
      </c>
      <c r="B7" s="148"/>
      <c r="C7" s="148"/>
      <c r="D7" s="148"/>
      <c r="E7" s="148"/>
      <c r="F7" s="148"/>
      <c r="G7" s="148"/>
      <c r="H7" s="148"/>
      <c r="I7" s="49">
        <f>SUM(I4:I6)</f>
        <v>0</v>
      </c>
      <c r="J7" s="49">
        <f>SUM(J4:J6)</f>
        <v>0</v>
      </c>
      <c r="K7" s="49"/>
    </row>
    <row r="10" ht="12.75">
      <c r="A10" t="s">
        <v>48</v>
      </c>
    </row>
  </sheetData>
  <sheetProtection selectLockedCells="1" selectUnlockedCells="1"/>
  <mergeCells count="3">
    <mergeCell ref="A1:L1"/>
    <mergeCell ref="A2:L2"/>
    <mergeCell ref="A7:H7"/>
  </mergeCells>
  <printOptions/>
  <pageMargins left="0.75" right="0.75" top="1" bottom="1" header="0.5118055555555555" footer="0.511805555555555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="60" zoomScalePageLayoutView="0" workbookViewId="0" topLeftCell="A1">
      <selection activeCell="A1" sqref="A1:L1"/>
    </sheetView>
  </sheetViews>
  <sheetFormatPr defaultColWidth="8.375" defaultRowHeight="12.75"/>
  <cols>
    <col min="1" max="1" width="3.75390625" style="0" customWidth="1"/>
    <col min="2" max="2" width="34.625" style="0" customWidth="1"/>
    <col min="3" max="3" width="17.875" style="0" customWidth="1"/>
    <col min="4" max="4" width="18.25390625" style="0" customWidth="1"/>
    <col min="5" max="5" width="3.875" style="0" customWidth="1"/>
    <col min="6" max="6" width="6.875" style="0" customWidth="1"/>
    <col min="7" max="7" width="7.375" style="0" customWidth="1"/>
    <col min="8" max="8" width="5.625" style="0" customWidth="1"/>
    <col min="9" max="9" width="12.875" style="0" customWidth="1"/>
    <col min="10" max="10" width="8.375" style="0" customWidth="1"/>
    <col min="11" max="11" width="13.00390625" style="0" customWidth="1"/>
    <col min="12" max="12" width="15.625" style="0" customWidth="1"/>
  </cols>
  <sheetData>
    <row r="1" spans="1:12" ht="74.25" customHeight="1">
      <c r="A1" s="146" t="s">
        <v>209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9.5" customHeight="1">
      <c r="A2" s="58"/>
      <c r="B2" s="147" t="s">
        <v>217</v>
      </c>
      <c r="C2" s="147"/>
      <c r="D2" s="147" t="s">
        <v>0</v>
      </c>
      <c r="E2" s="147" t="s">
        <v>1</v>
      </c>
      <c r="F2" s="147" t="s">
        <v>8</v>
      </c>
      <c r="G2" s="147" t="s">
        <v>2</v>
      </c>
      <c r="H2" s="147" t="s">
        <v>3</v>
      </c>
      <c r="I2" s="147"/>
      <c r="J2" s="147"/>
      <c r="K2" s="147"/>
      <c r="L2" s="147"/>
    </row>
    <row r="3" spans="1:12" ht="33.75" customHeight="1">
      <c r="A3" s="59" t="s">
        <v>54</v>
      </c>
      <c r="B3" s="27" t="s">
        <v>53</v>
      </c>
      <c r="C3" s="29" t="s">
        <v>6</v>
      </c>
      <c r="D3" s="29" t="s">
        <v>58</v>
      </c>
      <c r="E3" s="28" t="s">
        <v>7</v>
      </c>
      <c r="F3" s="32" t="s">
        <v>45</v>
      </c>
      <c r="G3" s="31" t="s">
        <v>2</v>
      </c>
      <c r="H3" s="32" t="s">
        <v>9</v>
      </c>
      <c r="I3" s="33" t="s">
        <v>10</v>
      </c>
      <c r="J3" s="34" t="s">
        <v>11</v>
      </c>
      <c r="K3" s="34" t="s">
        <v>12</v>
      </c>
      <c r="L3" s="35" t="s">
        <v>13</v>
      </c>
    </row>
    <row r="4" spans="1:12" ht="12.75">
      <c r="A4" s="26">
        <v>1</v>
      </c>
      <c r="B4" s="60" t="s">
        <v>59</v>
      </c>
      <c r="C4" s="61"/>
      <c r="D4" s="62" t="s">
        <v>60</v>
      </c>
      <c r="E4" s="63" t="s">
        <v>14</v>
      </c>
      <c r="F4" s="60">
        <v>40</v>
      </c>
      <c r="G4" s="64"/>
      <c r="H4" s="25">
        <v>8</v>
      </c>
      <c r="I4" s="24">
        <f>F4*G4</f>
        <v>0</v>
      </c>
      <c r="J4" s="24">
        <v>0</v>
      </c>
      <c r="K4" s="24"/>
      <c r="L4" s="65"/>
    </row>
    <row r="5" spans="1:12" ht="33.75" customHeight="1">
      <c r="A5" s="26">
        <v>2</v>
      </c>
      <c r="B5" s="60" t="s">
        <v>59</v>
      </c>
      <c r="C5" s="61"/>
      <c r="D5" s="62" t="s">
        <v>61</v>
      </c>
      <c r="E5" s="63" t="s">
        <v>14</v>
      </c>
      <c r="F5" s="60">
        <v>600</v>
      </c>
      <c r="G5" s="64"/>
      <c r="H5" s="13">
        <v>8</v>
      </c>
      <c r="I5" s="24">
        <f>F5*G5</f>
        <v>0</v>
      </c>
      <c r="J5" s="66">
        <v>0</v>
      </c>
      <c r="K5" s="66"/>
      <c r="L5" s="25"/>
    </row>
    <row r="6" spans="1:12" ht="12.75">
      <c r="A6" s="26">
        <v>3</v>
      </c>
      <c r="B6" s="67" t="s">
        <v>59</v>
      </c>
      <c r="C6" s="65"/>
      <c r="D6" s="68" t="s">
        <v>62</v>
      </c>
      <c r="E6" s="69" t="s">
        <v>14</v>
      </c>
      <c r="F6" s="67">
        <v>300</v>
      </c>
      <c r="G6" s="70"/>
      <c r="H6" s="71">
        <v>8</v>
      </c>
      <c r="I6" s="24">
        <f>F6*G6</f>
        <v>0</v>
      </c>
      <c r="J6" s="66">
        <v>0</v>
      </c>
      <c r="K6" s="66"/>
      <c r="L6" s="25"/>
    </row>
    <row r="7" spans="1:12" ht="12.75">
      <c r="A7" s="26">
        <v>4</v>
      </c>
      <c r="B7" s="25" t="s">
        <v>59</v>
      </c>
      <c r="C7" s="25"/>
      <c r="D7" s="62" t="s">
        <v>63</v>
      </c>
      <c r="E7" s="63" t="s">
        <v>14</v>
      </c>
      <c r="F7" s="60">
        <v>100</v>
      </c>
      <c r="G7" s="72"/>
      <c r="H7" s="13">
        <v>8</v>
      </c>
      <c r="I7" s="24">
        <f>F7*G7</f>
        <v>0</v>
      </c>
      <c r="J7" s="66">
        <v>0</v>
      </c>
      <c r="K7" s="66"/>
      <c r="L7" s="25"/>
    </row>
    <row r="8" spans="1:12" ht="12.75">
      <c r="A8" s="26">
        <v>5</v>
      </c>
      <c r="B8" s="25" t="s">
        <v>59</v>
      </c>
      <c r="C8" s="25"/>
      <c r="D8" s="73" t="s">
        <v>64</v>
      </c>
      <c r="E8" s="63" t="s">
        <v>14</v>
      </c>
      <c r="F8" s="60">
        <v>300</v>
      </c>
      <c r="G8" s="72"/>
      <c r="H8" s="13">
        <v>8</v>
      </c>
      <c r="I8" s="24">
        <f>F8*G8</f>
        <v>0</v>
      </c>
      <c r="J8" s="66">
        <v>0</v>
      </c>
      <c r="K8" s="66"/>
      <c r="L8" s="25"/>
    </row>
    <row r="9" spans="2:11" ht="14.25" customHeight="1">
      <c r="B9" s="148" t="s">
        <v>41</v>
      </c>
      <c r="C9" s="148"/>
      <c r="D9" s="148"/>
      <c r="E9" s="148"/>
      <c r="F9" s="148"/>
      <c r="G9" s="148"/>
      <c r="H9" s="148"/>
      <c r="I9" s="49">
        <f>SUM(I4:I8)</f>
        <v>0</v>
      </c>
      <c r="J9" s="49">
        <v>0</v>
      </c>
      <c r="K9" s="49"/>
    </row>
    <row r="10" ht="12.75">
      <c r="B10" t="s">
        <v>48</v>
      </c>
    </row>
  </sheetData>
  <sheetProtection selectLockedCells="1" selectUnlockedCells="1"/>
  <mergeCells count="3">
    <mergeCell ref="A1:L1"/>
    <mergeCell ref="B2:L2"/>
    <mergeCell ref="B9:H9"/>
  </mergeCells>
  <printOptions/>
  <pageMargins left="0.75" right="0.75" top="1" bottom="1" header="0.5118055555555555" footer="0.5118055555555555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60" zoomScalePageLayoutView="0" workbookViewId="0" topLeftCell="A1">
      <selection activeCell="A1" sqref="A1:L1"/>
    </sheetView>
  </sheetViews>
  <sheetFormatPr defaultColWidth="8.375" defaultRowHeight="12.75"/>
  <cols>
    <col min="1" max="1" width="4.625" style="0" customWidth="1"/>
    <col min="2" max="2" width="22.375" style="0" customWidth="1"/>
    <col min="3" max="3" width="22.00390625" style="0" customWidth="1"/>
    <col min="4" max="4" width="16.375" style="0" customWidth="1"/>
    <col min="5" max="5" width="5.875" style="0" customWidth="1"/>
    <col min="6" max="6" width="7.875" style="0" customWidth="1"/>
    <col min="7" max="7" width="7.00390625" style="0" customWidth="1"/>
    <col min="8" max="8" width="5.00390625" style="0" customWidth="1"/>
    <col min="9" max="9" width="10.625" style="0" customWidth="1"/>
  </cols>
  <sheetData>
    <row r="1" spans="1:12" ht="78" customHeight="1">
      <c r="A1" s="146" t="s">
        <v>209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34.5" customHeight="1">
      <c r="A2" s="147" t="s">
        <v>216</v>
      </c>
      <c r="B2" s="147"/>
      <c r="C2" s="147"/>
      <c r="D2" s="147" t="s">
        <v>0</v>
      </c>
      <c r="E2" s="147" t="s">
        <v>1</v>
      </c>
      <c r="F2" s="147"/>
      <c r="G2" s="147" t="s">
        <v>2</v>
      </c>
      <c r="H2" s="147" t="s">
        <v>3</v>
      </c>
      <c r="I2" s="147"/>
      <c r="J2" s="147"/>
      <c r="K2" s="147"/>
      <c r="L2" s="147"/>
    </row>
    <row r="3" spans="1:12" ht="45">
      <c r="A3" s="27" t="s">
        <v>4</v>
      </c>
      <c r="B3" s="28" t="s">
        <v>5</v>
      </c>
      <c r="C3" s="29" t="s">
        <v>6</v>
      </c>
      <c r="D3" s="29" t="s">
        <v>44</v>
      </c>
      <c r="E3" s="28" t="s">
        <v>7</v>
      </c>
      <c r="F3" s="30" t="s">
        <v>8</v>
      </c>
      <c r="G3" s="32" t="s">
        <v>2</v>
      </c>
      <c r="H3" s="32" t="s">
        <v>9</v>
      </c>
      <c r="I3" s="29" t="s">
        <v>10</v>
      </c>
      <c r="J3" s="34" t="s">
        <v>11</v>
      </c>
      <c r="K3" s="34" t="s">
        <v>12</v>
      </c>
      <c r="L3" s="35" t="s">
        <v>13</v>
      </c>
    </row>
    <row r="4" spans="1:12" ht="24">
      <c r="A4" s="25">
        <v>1</v>
      </c>
      <c r="B4" s="51" t="s">
        <v>65</v>
      </c>
      <c r="C4" s="5"/>
      <c r="D4" s="80" t="s">
        <v>66</v>
      </c>
      <c r="E4" s="6" t="s">
        <v>14</v>
      </c>
      <c r="F4" s="6">
        <v>300</v>
      </c>
      <c r="G4" s="7"/>
      <c r="H4" s="81">
        <v>8</v>
      </c>
      <c r="I4" s="8">
        <f>F4*G4</f>
        <v>0</v>
      </c>
      <c r="J4" s="8">
        <v>0</v>
      </c>
      <c r="K4" s="8"/>
      <c r="L4" s="5"/>
    </row>
    <row r="5" spans="1:12" ht="12.75">
      <c r="A5" s="13">
        <v>2</v>
      </c>
      <c r="B5" s="5" t="s">
        <v>67</v>
      </c>
      <c r="C5" s="82"/>
      <c r="D5" s="83" t="s">
        <v>68</v>
      </c>
      <c r="E5" s="52" t="s">
        <v>14</v>
      </c>
      <c r="F5" s="52">
        <v>20</v>
      </c>
      <c r="G5" s="79"/>
      <c r="H5" s="84">
        <v>8</v>
      </c>
      <c r="I5" s="8">
        <f>G5*F5</f>
        <v>0</v>
      </c>
      <c r="J5" s="8">
        <v>0</v>
      </c>
      <c r="K5" s="8"/>
      <c r="L5" s="5"/>
    </row>
    <row r="6" spans="1:12" ht="12.75">
      <c r="A6" s="25">
        <v>3</v>
      </c>
      <c r="B6" s="51" t="s">
        <v>69</v>
      </c>
      <c r="C6" s="5"/>
      <c r="D6" s="5" t="s">
        <v>70</v>
      </c>
      <c r="E6" s="6" t="s">
        <v>14</v>
      </c>
      <c r="F6" s="6">
        <v>20</v>
      </c>
      <c r="G6" s="7"/>
      <c r="H6" s="81">
        <v>8</v>
      </c>
      <c r="I6" s="8">
        <f>G6*F6</f>
        <v>0</v>
      </c>
      <c r="J6" s="8">
        <v>0</v>
      </c>
      <c r="K6" s="8"/>
      <c r="L6" s="5"/>
    </row>
    <row r="7" spans="1:12" ht="12.75">
      <c r="A7" s="25">
        <v>4</v>
      </c>
      <c r="B7" s="5" t="s">
        <v>69</v>
      </c>
      <c r="C7" s="5"/>
      <c r="D7" s="5" t="s">
        <v>71</v>
      </c>
      <c r="E7" s="6" t="s">
        <v>14</v>
      </c>
      <c r="F7" s="6">
        <v>15</v>
      </c>
      <c r="G7" s="7"/>
      <c r="H7" s="81">
        <v>8</v>
      </c>
      <c r="I7" s="8">
        <f>G7*F7</f>
        <v>0</v>
      </c>
      <c r="J7" s="8">
        <v>0</v>
      </c>
      <c r="K7" s="8"/>
      <c r="L7" s="5"/>
    </row>
    <row r="8" spans="1:12" ht="12.75">
      <c r="A8" s="13">
        <v>5</v>
      </c>
      <c r="B8" s="5" t="s">
        <v>69</v>
      </c>
      <c r="C8" s="5"/>
      <c r="D8" s="5" t="s">
        <v>72</v>
      </c>
      <c r="E8" s="6" t="s">
        <v>14</v>
      </c>
      <c r="F8" s="6">
        <v>120</v>
      </c>
      <c r="G8" s="7"/>
      <c r="H8" s="81">
        <v>8</v>
      </c>
      <c r="I8" s="8">
        <f>G8*F8</f>
        <v>0</v>
      </c>
      <c r="J8" s="8">
        <v>0</v>
      </c>
      <c r="K8" s="8"/>
      <c r="L8" s="5"/>
    </row>
    <row r="9" spans="1:12" ht="24">
      <c r="A9" s="25">
        <v>6</v>
      </c>
      <c r="B9" s="51" t="s">
        <v>73</v>
      </c>
      <c r="C9" s="51"/>
      <c r="D9" s="1" t="s">
        <v>74</v>
      </c>
      <c r="E9" s="2" t="s">
        <v>14</v>
      </c>
      <c r="F9" s="2">
        <v>10</v>
      </c>
      <c r="G9" s="4"/>
      <c r="H9" s="84">
        <v>8</v>
      </c>
      <c r="I9" s="8">
        <f>G9*F9</f>
        <v>0</v>
      </c>
      <c r="J9" s="8">
        <v>0</v>
      </c>
      <c r="K9" s="8"/>
      <c r="L9" s="51"/>
    </row>
    <row r="10" spans="1:12" ht="12.75">
      <c r="A10" s="25">
        <v>7</v>
      </c>
      <c r="B10" s="1" t="s">
        <v>75</v>
      </c>
      <c r="C10" s="1"/>
      <c r="D10" s="1" t="s">
        <v>76</v>
      </c>
      <c r="E10" s="2" t="s">
        <v>14</v>
      </c>
      <c r="F10" s="2">
        <v>20</v>
      </c>
      <c r="G10" s="4"/>
      <c r="H10" s="12">
        <v>8</v>
      </c>
      <c r="I10" s="3">
        <f>F10*G10</f>
        <v>0</v>
      </c>
      <c r="J10" s="3">
        <v>0</v>
      </c>
      <c r="K10" s="3"/>
      <c r="L10" s="1"/>
    </row>
    <row r="11" spans="1:12" ht="12.75">
      <c r="A11" s="13">
        <v>8</v>
      </c>
      <c r="B11" s="51" t="s">
        <v>75</v>
      </c>
      <c r="C11" s="51"/>
      <c r="D11" s="1" t="s">
        <v>77</v>
      </c>
      <c r="E11" s="2" t="s">
        <v>14</v>
      </c>
      <c r="F11" s="2">
        <v>70</v>
      </c>
      <c r="G11" s="4"/>
      <c r="H11" s="84">
        <v>8</v>
      </c>
      <c r="I11" s="8">
        <f>G11*F11</f>
        <v>0</v>
      </c>
      <c r="J11" s="8">
        <v>0</v>
      </c>
      <c r="K11" s="8"/>
      <c r="L11" s="51"/>
    </row>
    <row r="12" spans="1:12" ht="12.75">
      <c r="A12" s="25">
        <v>9</v>
      </c>
      <c r="B12" s="5" t="s">
        <v>19</v>
      </c>
      <c r="C12" s="5"/>
      <c r="D12" s="5" t="s">
        <v>78</v>
      </c>
      <c r="E12" s="6" t="s">
        <v>14</v>
      </c>
      <c r="F12" s="6">
        <v>5</v>
      </c>
      <c r="G12" s="7"/>
      <c r="H12" s="85">
        <v>8</v>
      </c>
      <c r="I12" s="8">
        <f>G12*F12</f>
        <v>0</v>
      </c>
      <c r="J12" s="8">
        <v>0</v>
      </c>
      <c r="K12" s="8"/>
      <c r="L12" s="5"/>
    </row>
    <row r="13" spans="1:11" ht="26.25" customHeight="1">
      <c r="A13" s="148" t="s">
        <v>211</v>
      </c>
      <c r="B13" s="148"/>
      <c r="C13" s="148"/>
      <c r="D13" s="148"/>
      <c r="E13" s="148"/>
      <c r="F13" s="148"/>
      <c r="G13" s="148"/>
      <c r="H13" s="148"/>
      <c r="I13" s="49">
        <f>SUM(I4:I12)</f>
        <v>0</v>
      </c>
      <c r="J13" s="49">
        <f>SUM(J4:J12)</f>
        <v>0</v>
      </c>
      <c r="K13" s="49"/>
    </row>
    <row r="16" spans="2:3" ht="12.75" customHeight="1">
      <c r="B16" s="149" t="s">
        <v>38</v>
      </c>
      <c r="C16" s="149"/>
    </row>
  </sheetData>
  <sheetProtection selectLockedCells="1" selectUnlockedCells="1"/>
  <mergeCells count="4">
    <mergeCell ref="A1:L1"/>
    <mergeCell ref="A2:L2"/>
    <mergeCell ref="A13:H13"/>
    <mergeCell ref="B16:C1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="60" zoomScalePageLayoutView="0" workbookViewId="0" topLeftCell="A1">
      <selection activeCell="A1" sqref="A1:L1"/>
    </sheetView>
  </sheetViews>
  <sheetFormatPr defaultColWidth="8.375" defaultRowHeight="12.75"/>
  <cols>
    <col min="1" max="1" width="3.375" style="0" customWidth="1"/>
    <col min="2" max="2" width="17.875" style="0" customWidth="1"/>
    <col min="3" max="3" width="17.625" style="0" customWidth="1"/>
    <col min="4" max="4" width="12.00390625" style="0" customWidth="1"/>
    <col min="5" max="5" width="8.375" style="0" customWidth="1"/>
    <col min="6" max="6" width="4.875" style="0" customWidth="1"/>
    <col min="7" max="7" width="7.125" style="0" customWidth="1"/>
    <col min="8" max="8" width="5.25390625" style="0" customWidth="1"/>
    <col min="9" max="9" width="10.25390625" style="0" customWidth="1"/>
    <col min="10" max="10" width="10.375" style="0" customWidth="1"/>
    <col min="11" max="12" width="10.875" style="0" customWidth="1"/>
  </cols>
  <sheetData>
    <row r="1" spans="1:12" ht="82.5" customHeight="1">
      <c r="A1" s="146" t="s">
        <v>209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7.25" customHeight="1">
      <c r="A2" s="147" t="s">
        <v>215</v>
      </c>
      <c r="B2" s="147"/>
      <c r="C2" s="147"/>
      <c r="D2" s="147" t="s">
        <v>0</v>
      </c>
      <c r="E2" s="147" t="s">
        <v>1</v>
      </c>
      <c r="F2" s="147" t="s">
        <v>8</v>
      </c>
      <c r="G2" s="147" t="s">
        <v>2</v>
      </c>
      <c r="H2" s="147" t="s">
        <v>3</v>
      </c>
      <c r="I2" s="147"/>
      <c r="J2" s="147"/>
      <c r="K2" s="147"/>
      <c r="L2" s="147"/>
    </row>
    <row r="3" spans="1:12" ht="45">
      <c r="A3" s="17" t="s">
        <v>4</v>
      </c>
      <c r="B3" s="18" t="s">
        <v>5</v>
      </c>
      <c r="C3" s="19" t="s">
        <v>6</v>
      </c>
      <c r="D3" s="19" t="s">
        <v>44</v>
      </c>
      <c r="E3" s="18" t="s">
        <v>7</v>
      </c>
      <c r="F3" s="20" t="s">
        <v>45</v>
      </c>
      <c r="G3" s="20" t="s">
        <v>2</v>
      </c>
      <c r="H3" s="20" t="s">
        <v>9</v>
      </c>
      <c r="I3" s="19" t="s">
        <v>10</v>
      </c>
      <c r="J3" s="21" t="s">
        <v>11</v>
      </c>
      <c r="K3" s="21" t="s">
        <v>12</v>
      </c>
      <c r="L3" s="22" t="s">
        <v>13</v>
      </c>
    </row>
    <row r="4" spans="1:12" ht="24.75" customHeight="1">
      <c r="A4" s="23">
        <v>1</v>
      </c>
      <c r="B4" s="14" t="s">
        <v>79</v>
      </c>
      <c r="C4" s="14"/>
      <c r="D4" s="14" t="s">
        <v>80</v>
      </c>
      <c r="E4" s="15" t="s">
        <v>14</v>
      </c>
      <c r="F4" s="14">
        <v>20</v>
      </c>
      <c r="G4" s="16"/>
      <c r="H4" s="15">
        <v>8</v>
      </c>
      <c r="I4" s="53">
        <f>F4*G4</f>
        <v>0</v>
      </c>
      <c r="J4" s="53">
        <f>I4+(I4*H4/100)</f>
        <v>0</v>
      </c>
      <c r="K4" s="53"/>
      <c r="L4" s="14"/>
    </row>
    <row r="5" spans="1:12" ht="25.5" customHeight="1">
      <c r="A5" s="23">
        <v>2</v>
      </c>
      <c r="B5" s="9" t="s">
        <v>79</v>
      </c>
      <c r="C5" s="9"/>
      <c r="D5" s="9" t="s">
        <v>81</v>
      </c>
      <c r="E5" s="10" t="s">
        <v>14</v>
      </c>
      <c r="F5" s="9">
        <v>15</v>
      </c>
      <c r="G5" s="11"/>
      <c r="H5" s="10">
        <v>8</v>
      </c>
      <c r="I5" s="98">
        <f>F5*G5</f>
        <v>0</v>
      </c>
      <c r="J5" s="98">
        <f>I5+(I5*H5/100)</f>
        <v>0</v>
      </c>
      <c r="K5" s="98"/>
      <c r="L5" s="9"/>
    </row>
    <row r="6" spans="1:12" ht="24">
      <c r="A6" s="23">
        <v>3</v>
      </c>
      <c r="B6" s="14" t="s">
        <v>82</v>
      </c>
      <c r="C6" s="99"/>
      <c r="D6" s="14" t="s">
        <v>83</v>
      </c>
      <c r="E6" s="15" t="s">
        <v>14</v>
      </c>
      <c r="F6" s="14">
        <v>10</v>
      </c>
      <c r="G6" s="16"/>
      <c r="H6" s="15">
        <v>8</v>
      </c>
      <c r="I6" s="53">
        <f>F6*G6</f>
        <v>0</v>
      </c>
      <c r="J6" s="53">
        <f>I6+(I6*H6/100)</f>
        <v>0</v>
      </c>
      <c r="K6" s="53"/>
      <c r="L6" s="14"/>
    </row>
    <row r="7" spans="1:11" ht="13.5" customHeight="1">
      <c r="A7" s="148" t="s">
        <v>43</v>
      </c>
      <c r="B7" s="148"/>
      <c r="C7" s="148"/>
      <c r="D7" s="148"/>
      <c r="E7" s="148"/>
      <c r="F7" s="148"/>
      <c r="G7" s="148"/>
      <c r="H7" s="148"/>
      <c r="I7" s="49">
        <f>SUM(I4:I6)</f>
        <v>0</v>
      </c>
      <c r="J7" s="49">
        <f>SUM(J4:J6)</f>
        <v>0</v>
      </c>
      <c r="K7" s="49"/>
    </row>
    <row r="10" ht="12.75">
      <c r="A10" t="s">
        <v>48</v>
      </c>
    </row>
  </sheetData>
  <sheetProtection selectLockedCells="1" selectUnlockedCells="1"/>
  <mergeCells count="3">
    <mergeCell ref="A1:L1"/>
    <mergeCell ref="A2:L2"/>
    <mergeCell ref="A7:H7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60" zoomScalePageLayoutView="0" workbookViewId="0" topLeftCell="A1">
      <selection activeCell="A1" sqref="A1:L1"/>
    </sheetView>
  </sheetViews>
  <sheetFormatPr defaultColWidth="8.375" defaultRowHeight="12.75"/>
  <cols>
    <col min="1" max="1" width="4.375" style="0" customWidth="1"/>
    <col min="2" max="2" width="16.875" style="0" customWidth="1"/>
    <col min="3" max="3" width="11.625" style="0" customWidth="1"/>
    <col min="4" max="4" width="14.875" style="0" customWidth="1"/>
    <col min="5" max="7" width="8.375" style="0" customWidth="1"/>
    <col min="8" max="8" width="6.00390625" style="0" customWidth="1"/>
    <col min="9" max="9" width="11.375" style="0" customWidth="1"/>
    <col min="10" max="10" width="12.00390625" style="0" customWidth="1"/>
    <col min="11" max="11" width="14.00390625" style="0" customWidth="1"/>
    <col min="12" max="12" width="21.375" style="0" customWidth="1"/>
  </cols>
  <sheetData>
    <row r="1" spans="1:12" ht="78" customHeight="1">
      <c r="A1" s="146" t="s">
        <v>209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42.75" customHeight="1">
      <c r="A2" s="147" t="s">
        <v>213</v>
      </c>
      <c r="B2" s="147"/>
      <c r="C2" s="147"/>
      <c r="D2" s="147" t="s">
        <v>0</v>
      </c>
      <c r="E2" s="147" t="s">
        <v>1</v>
      </c>
      <c r="F2" s="147"/>
      <c r="G2" s="147" t="s">
        <v>2</v>
      </c>
      <c r="H2" s="147" t="s">
        <v>3</v>
      </c>
      <c r="I2" s="147"/>
      <c r="J2" s="147"/>
      <c r="K2" s="147"/>
      <c r="L2" s="147"/>
    </row>
    <row r="3" spans="1:12" ht="36">
      <c r="A3" s="27" t="s">
        <v>4</v>
      </c>
      <c r="B3" s="28" t="s">
        <v>5</v>
      </c>
      <c r="C3" s="29" t="s">
        <v>6</v>
      </c>
      <c r="D3" s="29" t="s">
        <v>44</v>
      </c>
      <c r="E3" s="28" t="s">
        <v>7</v>
      </c>
      <c r="F3" s="34" t="s">
        <v>45</v>
      </c>
      <c r="G3" s="32" t="s">
        <v>2</v>
      </c>
      <c r="H3" s="32" t="s">
        <v>9</v>
      </c>
      <c r="I3" s="29" t="s">
        <v>10</v>
      </c>
      <c r="J3" s="34" t="s">
        <v>11</v>
      </c>
      <c r="K3" s="34" t="s">
        <v>12</v>
      </c>
      <c r="L3" s="35" t="s">
        <v>13</v>
      </c>
    </row>
    <row r="4" spans="1:12" ht="26.25" customHeight="1">
      <c r="A4" s="54">
        <v>1</v>
      </c>
      <c r="B4" s="87" t="s">
        <v>84</v>
      </c>
      <c r="C4" s="87"/>
      <c r="D4" s="87" t="s">
        <v>85</v>
      </c>
      <c r="E4" s="88" t="s">
        <v>15</v>
      </c>
      <c r="F4" s="88">
        <v>40</v>
      </c>
      <c r="G4" s="89"/>
      <c r="H4" s="88">
        <v>8</v>
      </c>
      <c r="I4" s="90">
        <f aca="true" t="shared" si="0" ref="I4:I100">F4*G4</f>
        <v>0</v>
      </c>
      <c r="J4" s="90">
        <f aca="true" t="shared" si="1" ref="J4:J100">I4+(I4*H4/100)</f>
        <v>0</v>
      </c>
      <c r="K4" s="90"/>
      <c r="L4" s="74"/>
    </row>
    <row r="5" spans="1:12" ht="25.5" customHeight="1">
      <c r="A5" s="54">
        <v>2</v>
      </c>
      <c r="B5" s="87" t="s">
        <v>86</v>
      </c>
      <c r="C5" s="87"/>
      <c r="D5" s="87" t="s">
        <v>87</v>
      </c>
      <c r="E5" s="88" t="s">
        <v>14</v>
      </c>
      <c r="F5" s="88">
        <v>70</v>
      </c>
      <c r="G5" s="89"/>
      <c r="H5" s="88">
        <v>8</v>
      </c>
      <c r="I5" s="90">
        <f t="shared" si="0"/>
        <v>0</v>
      </c>
      <c r="J5" s="90">
        <f t="shared" si="1"/>
        <v>0</v>
      </c>
      <c r="K5" s="90"/>
      <c r="L5" s="74"/>
    </row>
    <row r="6" spans="1:12" ht="25.5" customHeight="1">
      <c r="A6" s="54">
        <v>3</v>
      </c>
      <c r="B6" s="87" t="s">
        <v>86</v>
      </c>
      <c r="C6" s="87"/>
      <c r="D6" s="87" t="s">
        <v>88</v>
      </c>
      <c r="E6" s="88" t="s">
        <v>14</v>
      </c>
      <c r="F6" s="88">
        <v>70</v>
      </c>
      <c r="G6" s="89"/>
      <c r="H6" s="88">
        <v>8</v>
      </c>
      <c r="I6" s="90">
        <f t="shared" si="0"/>
        <v>0</v>
      </c>
      <c r="J6" s="90">
        <f t="shared" si="1"/>
        <v>0</v>
      </c>
      <c r="K6" s="90"/>
      <c r="L6" s="74"/>
    </row>
    <row r="7" spans="1:12" ht="25.5" customHeight="1">
      <c r="A7" s="54">
        <v>4</v>
      </c>
      <c r="B7" s="87" t="s">
        <v>89</v>
      </c>
      <c r="C7" s="87"/>
      <c r="D7" s="87" t="s">
        <v>22</v>
      </c>
      <c r="E7" s="88" t="s">
        <v>14</v>
      </c>
      <c r="F7" s="88">
        <v>50</v>
      </c>
      <c r="G7" s="89"/>
      <c r="H7" s="88">
        <v>8</v>
      </c>
      <c r="I7" s="90">
        <f t="shared" si="0"/>
        <v>0</v>
      </c>
      <c r="J7" s="90">
        <f t="shared" si="1"/>
        <v>0</v>
      </c>
      <c r="K7" s="90"/>
      <c r="L7" s="74"/>
    </row>
    <row r="8" spans="1:12" ht="25.5" customHeight="1">
      <c r="A8" s="54">
        <v>5</v>
      </c>
      <c r="B8" s="87" t="s">
        <v>90</v>
      </c>
      <c r="C8" s="87"/>
      <c r="D8" s="87" t="s">
        <v>91</v>
      </c>
      <c r="E8" s="88" t="s">
        <v>14</v>
      </c>
      <c r="F8" s="88">
        <v>4</v>
      </c>
      <c r="G8" s="89"/>
      <c r="H8" s="88">
        <v>8</v>
      </c>
      <c r="I8" s="90">
        <f t="shared" si="0"/>
        <v>0</v>
      </c>
      <c r="J8" s="90">
        <f t="shared" si="1"/>
        <v>0</v>
      </c>
      <c r="K8" s="90"/>
      <c r="L8" s="74"/>
    </row>
    <row r="9" spans="1:12" ht="25.5" customHeight="1">
      <c r="A9" s="54">
        <v>6</v>
      </c>
      <c r="B9" s="87" t="s">
        <v>90</v>
      </c>
      <c r="C9" s="87"/>
      <c r="D9" s="87" t="s">
        <v>30</v>
      </c>
      <c r="E9" s="88" t="s">
        <v>14</v>
      </c>
      <c r="F9" s="88">
        <v>4</v>
      </c>
      <c r="G9" s="89"/>
      <c r="H9" s="88">
        <v>8</v>
      </c>
      <c r="I9" s="90">
        <f t="shared" si="0"/>
        <v>0</v>
      </c>
      <c r="J9" s="90">
        <f t="shared" si="1"/>
        <v>0</v>
      </c>
      <c r="K9" s="90"/>
      <c r="L9" s="74"/>
    </row>
    <row r="10" spans="1:12" ht="25.5" customHeight="1">
      <c r="A10" s="54">
        <v>7</v>
      </c>
      <c r="B10" s="87" t="s">
        <v>92</v>
      </c>
      <c r="C10" s="87"/>
      <c r="D10" s="87" t="s">
        <v>93</v>
      </c>
      <c r="E10" s="88" t="s">
        <v>14</v>
      </c>
      <c r="F10" s="88">
        <v>50</v>
      </c>
      <c r="G10" s="89"/>
      <c r="H10" s="88">
        <v>8</v>
      </c>
      <c r="I10" s="90">
        <f t="shared" si="0"/>
        <v>0</v>
      </c>
      <c r="J10" s="90">
        <f t="shared" si="1"/>
        <v>0</v>
      </c>
      <c r="K10" s="90"/>
      <c r="L10" s="74"/>
    </row>
    <row r="11" spans="1:12" ht="25.5" customHeight="1">
      <c r="A11" s="54">
        <v>8</v>
      </c>
      <c r="B11" s="87" t="s">
        <v>18</v>
      </c>
      <c r="C11" s="87"/>
      <c r="D11" s="87" t="s">
        <v>94</v>
      </c>
      <c r="E11" s="88" t="s">
        <v>14</v>
      </c>
      <c r="F11" s="88">
        <v>10</v>
      </c>
      <c r="G11" s="89"/>
      <c r="H11" s="88">
        <v>8</v>
      </c>
      <c r="I11" s="90">
        <f t="shared" si="0"/>
        <v>0</v>
      </c>
      <c r="J11" s="90">
        <f t="shared" si="1"/>
        <v>0</v>
      </c>
      <c r="K11" s="90"/>
      <c r="L11" s="74"/>
    </row>
    <row r="12" spans="1:12" ht="25.5" customHeight="1">
      <c r="A12" s="54">
        <v>9</v>
      </c>
      <c r="B12" s="87" t="s">
        <v>18</v>
      </c>
      <c r="C12" s="87"/>
      <c r="D12" s="87" t="s">
        <v>95</v>
      </c>
      <c r="E12" s="88" t="s">
        <v>14</v>
      </c>
      <c r="F12" s="88">
        <v>60</v>
      </c>
      <c r="G12" s="89"/>
      <c r="H12" s="88">
        <v>8</v>
      </c>
      <c r="I12" s="90">
        <f t="shared" si="0"/>
        <v>0</v>
      </c>
      <c r="J12" s="90">
        <f t="shared" si="1"/>
        <v>0</v>
      </c>
      <c r="K12" s="90"/>
      <c r="L12" s="74"/>
    </row>
    <row r="13" spans="1:12" ht="25.5" customHeight="1">
      <c r="A13" s="54">
        <v>10</v>
      </c>
      <c r="B13" s="87" t="s">
        <v>96</v>
      </c>
      <c r="C13" s="87"/>
      <c r="D13" s="87" t="s">
        <v>97</v>
      </c>
      <c r="E13" s="88" t="s">
        <v>14</v>
      </c>
      <c r="F13" s="88">
        <v>10</v>
      </c>
      <c r="G13" s="89"/>
      <c r="H13" s="88">
        <v>8</v>
      </c>
      <c r="I13" s="90">
        <f t="shared" si="0"/>
        <v>0</v>
      </c>
      <c r="J13" s="90">
        <f t="shared" si="1"/>
        <v>0</v>
      </c>
      <c r="K13" s="90"/>
      <c r="L13" s="74"/>
    </row>
    <row r="14" spans="1:12" ht="35.25" customHeight="1">
      <c r="A14" s="54">
        <v>11</v>
      </c>
      <c r="B14" s="87" t="s">
        <v>32</v>
      </c>
      <c r="C14" s="87"/>
      <c r="D14" s="87" t="s">
        <v>98</v>
      </c>
      <c r="E14" s="88" t="s">
        <v>14</v>
      </c>
      <c r="F14" s="88">
        <v>70</v>
      </c>
      <c r="G14" s="89"/>
      <c r="H14" s="88">
        <v>8</v>
      </c>
      <c r="I14" s="90">
        <f t="shared" si="0"/>
        <v>0</v>
      </c>
      <c r="J14" s="90">
        <f t="shared" si="1"/>
        <v>0</v>
      </c>
      <c r="K14" s="90"/>
      <c r="L14" s="74"/>
    </row>
    <row r="15" spans="1:12" ht="25.5" customHeight="1">
      <c r="A15" s="54">
        <v>12</v>
      </c>
      <c r="B15" s="87" t="s">
        <v>32</v>
      </c>
      <c r="C15" s="87"/>
      <c r="D15" s="87" t="s">
        <v>99</v>
      </c>
      <c r="E15" s="88" t="s">
        <v>14</v>
      </c>
      <c r="F15" s="88">
        <v>4</v>
      </c>
      <c r="G15" s="89"/>
      <c r="H15" s="88">
        <v>8</v>
      </c>
      <c r="I15" s="90">
        <f t="shared" si="0"/>
        <v>0</v>
      </c>
      <c r="J15" s="90">
        <f t="shared" si="1"/>
        <v>0</v>
      </c>
      <c r="K15" s="90"/>
      <c r="L15" s="74"/>
    </row>
    <row r="16" spans="1:12" ht="25.5" customHeight="1">
      <c r="A16" s="54">
        <v>13</v>
      </c>
      <c r="B16" s="87" t="s">
        <v>26</v>
      </c>
      <c r="C16" s="87"/>
      <c r="D16" s="87" t="s">
        <v>100</v>
      </c>
      <c r="E16" s="88" t="s">
        <v>14</v>
      </c>
      <c r="F16" s="88">
        <v>15</v>
      </c>
      <c r="G16" s="89"/>
      <c r="H16" s="88">
        <v>8</v>
      </c>
      <c r="I16" s="90">
        <f t="shared" si="0"/>
        <v>0</v>
      </c>
      <c r="J16" s="90">
        <f t="shared" si="1"/>
        <v>0</v>
      </c>
      <c r="K16" s="90"/>
      <c r="L16" s="74"/>
    </row>
    <row r="17" spans="1:12" ht="25.5" customHeight="1">
      <c r="A17" s="54">
        <v>14</v>
      </c>
      <c r="B17" s="87" t="s">
        <v>20</v>
      </c>
      <c r="C17" s="87"/>
      <c r="D17" s="87" t="s">
        <v>101</v>
      </c>
      <c r="E17" s="88" t="s">
        <v>14</v>
      </c>
      <c r="F17" s="88">
        <v>40</v>
      </c>
      <c r="G17" s="89"/>
      <c r="H17" s="88">
        <v>8</v>
      </c>
      <c r="I17" s="90">
        <f t="shared" si="0"/>
        <v>0</v>
      </c>
      <c r="J17" s="90">
        <f t="shared" si="1"/>
        <v>0</v>
      </c>
      <c r="K17" s="90"/>
      <c r="L17" s="74"/>
    </row>
    <row r="18" spans="1:12" ht="25.5" customHeight="1">
      <c r="A18" s="54">
        <v>15</v>
      </c>
      <c r="B18" s="87" t="s">
        <v>102</v>
      </c>
      <c r="C18" s="87"/>
      <c r="D18" s="87" t="s">
        <v>103</v>
      </c>
      <c r="E18" s="88" t="s">
        <v>14</v>
      </c>
      <c r="F18" s="88">
        <v>4</v>
      </c>
      <c r="G18" s="89"/>
      <c r="H18" s="88">
        <v>8</v>
      </c>
      <c r="I18" s="90">
        <f t="shared" si="0"/>
        <v>0</v>
      </c>
      <c r="J18" s="90">
        <f t="shared" si="1"/>
        <v>0</v>
      </c>
      <c r="K18" s="90"/>
      <c r="L18" s="74"/>
    </row>
    <row r="19" spans="1:12" ht="25.5" customHeight="1">
      <c r="A19" s="54">
        <v>16</v>
      </c>
      <c r="B19" s="87" t="s">
        <v>102</v>
      </c>
      <c r="C19" s="87"/>
      <c r="D19" s="87" t="s">
        <v>104</v>
      </c>
      <c r="E19" s="88" t="s">
        <v>14</v>
      </c>
      <c r="F19" s="88">
        <v>40</v>
      </c>
      <c r="G19" s="89"/>
      <c r="H19" s="88">
        <v>8</v>
      </c>
      <c r="I19" s="90">
        <f t="shared" si="0"/>
        <v>0</v>
      </c>
      <c r="J19" s="90">
        <f t="shared" si="1"/>
        <v>0</v>
      </c>
      <c r="K19" s="90"/>
      <c r="L19" s="74"/>
    </row>
    <row r="20" spans="1:12" ht="25.5" customHeight="1">
      <c r="A20" s="54">
        <v>17</v>
      </c>
      <c r="B20" s="87" t="s">
        <v>105</v>
      </c>
      <c r="C20" s="87"/>
      <c r="D20" s="87" t="s">
        <v>106</v>
      </c>
      <c r="E20" s="88" t="s">
        <v>14</v>
      </c>
      <c r="F20" s="88">
        <v>50</v>
      </c>
      <c r="G20" s="89"/>
      <c r="H20" s="88">
        <v>8</v>
      </c>
      <c r="I20" s="90">
        <f t="shared" si="0"/>
        <v>0</v>
      </c>
      <c r="J20" s="90">
        <f t="shared" si="1"/>
        <v>0</v>
      </c>
      <c r="K20" s="90"/>
      <c r="L20" s="74"/>
    </row>
    <row r="21" spans="1:12" ht="25.5" customHeight="1">
      <c r="A21" s="54">
        <v>18</v>
      </c>
      <c r="B21" s="87" t="s">
        <v>107</v>
      </c>
      <c r="C21" s="87"/>
      <c r="D21" s="87" t="s">
        <v>108</v>
      </c>
      <c r="E21" s="88" t="s">
        <v>14</v>
      </c>
      <c r="F21" s="88">
        <v>4</v>
      </c>
      <c r="G21" s="89"/>
      <c r="H21" s="88">
        <v>8</v>
      </c>
      <c r="I21" s="90">
        <f t="shared" si="0"/>
        <v>0</v>
      </c>
      <c r="J21" s="90">
        <f t="shared" si="1"/>
        <v>0</v>
      </c>
      <c r="K21" s="90"/>
      <c r="L21" s="74"/>
    </row>
    <row r="22" spans="1:12" ht="25.5" customHeight="1">
      <c r="A22" s="54">
        <v>19</v>
      </c>
      <c r="B22" s="87" t="s">
        <v>107</v>
      </c>
      <c r="C22" s="87"/>
      <c r="D22" s="87" t="s">
        <v>109</v>
      </c>
      <c r="E22" s="88" t="s">
        <v>14</v>
      </c>
      <c r="F22" s="88">
        <v>150</v>
      </c>
      <c r="G22" s="89"/>
      <c r="H22" s="88">
        <v>8</v>
      </c>
      <c r="I22" s="90">
        <f t="shared" si="0"/>
        <v>0</v>
      </c>
      <c r="J22" s="90">
        <f t="shared" si="1"/>
        <v>0</v>
      </c>
      <c r="K22" s="90"/>
      <c r="L22" s="74"/>
    </row>
    <row r="23" spans="1:12" ht="25.5" customHeight="1">
      <c r="A23" s="54">
        <v>20</v>
      </c>
      <c r="B23" s="87" t="s">
        <v>21</v>
      </c>
      <c r="C23" s="87"/>
      <c r="D23" s="87" t="s">
        <v>110</v>
      </c>
      <c r="E23" s="88" t="s">
        <v>14</v>
      </c>
      <c r="F23" s="88">
        <v>4</v>
      </c>
      <c r="G23" s="89"/>
      <c r="H23" s="88">
        <v>8</v>
      </c>
      <c r="I23" s="90">
        <f t="shared" si="0"/>
        <v>0</v>
      </c>
      <c r="J23" s="90">
        <f t="shared" si="1"/>
        <v>0</v>
      </c>
      <c r="K23" s="90"/>
      <c r="L23" s="74"/>
    </row>
    <row r="24" spans="1:12" ht="25.5" customHeight="1">
      <c r="A24" s="54">
        <v>21</v>
      </c>
      <c r="B24" s="87" t="s">
        <v>111</v>
      </c>
      <c r="C24" s="87"/>
      <c r="D24" s="87" t="s">
        <v>112</v>
      </c>
      <c r="E24" s="88" t="s">
        <v>14</v>
      </c>
      <c r="F24" s="88">
        <v>30</v>
      </c>
      <c r="G24" s="89"/>
      <c r="H24" s="88">
        <v>8</v>
      </c>
      <c r="I24" s="90">
        <f t="shared" si="0"/>
        <v>0</v>
      </c>
      <c r="J24" s="90">
        <f t="shared" si="1"/>
        <v>0</v>
      </c>
      <c r="K24" s="90"/>
      <c r="L24" s="74"/>
    </row>
    <row r="25" spans="1:12" ht="25.5" customHeight="1">
      <c r="A25" s="54">
        <v>22</v>
      </c>
      <c r="B25" s="87" t="s">
        <v>111</v>
      </c>
      <c r="C25" s="87"/>
      <c r="D25" s="87" t="s">
        <v>113</v>
      </c>
      <c r="E25" s="88" t="s">
        <v>14</v>
      </c>
      <c r="F25" s="88">
        <v>30</v>
      </c>
      <c r="G25" s="89"/>
      <c r="H25" s="88">
        <v>8</v>
      </c>
      <c r="I25" s="90">
        <f t="shared" si="0"/>
        <v>0</v>
      </c>
      <c r="J25" s="90">
        <f t="shared" si="1"/>
        <v>0</v>
      </c>
      <c r="K25" s="90"/>
      <c r="L25" s="74"/>
    </row>
    <row r="26" spans="1:12" ht="25.5" customHeight="1">
      <c r="A26" s="54">
        <v>23</v>
      </c>
      <c r="B26" s="87" t="s">
        <v>114</v>
      </c>
      <c r="C26" s="87"/>
      <c r="D26" s="87" t="s">
        <v>91</v>
      </c>
      <c r="E26" s="88" t="s">
        <v>14</v>
      </c>
      <c r="F26" s="88">
        <v>4</v>
      </c>
      <c r="G26" s="89"/>
      <c r="H26" s="88">
        <v>8</v>
      </c>
      <c r="I26" s="90">
        <f t="shared" si="0"/>
        <v>0</v>
      </c>
      <c r="J26" s="90">
        <f t="shared" si="1"/>
        <v>0</v>
      </c>
      <c r="K26" s="90"/>
      <c r="L26" s="74"/>
    </row>
    <row r="27" spans="1:12" ht="25.5" customHeight="1">
      <c r="A27" s="54">
        <v>24</v>
      </c>
      <c r="B27" s="87" t="s">
        <v>114</v>
      </c>
      <c r="C27" s="87"/>
      <c r="D27" s="87" t="s">
        <v>30</v>
      </c>
      <c r="E27" s="88" t="s">
        <v>14</v>
      </c>
      <c r="F27" s="88">
        <v>4</v>
      </c>
      <c r="G27" s="89"/>
      <c r="H27" s="88">
        <v>8</v>
      </c>
      <c r="I27" s="90">
        <f t="shared" si="0"/>
        <v>0</v>
      </c>
      <c r="J27" s="90">
        <f t="shared" si="1"/>
        <v>0</v>
      </c>
      <c r="K27" s="90"/>
      <c r="L27" s="74"/>
    </row>
    <row r="28" spans="1:12" ht="25.5" customHeight="1">
      <c r="A28" s="54">
        <v>25</v>
      </c>
      <c r="B28" s="87" t="s">
        <v>115</v>
      </c>
      <c r="C28" s="87"/>
      <c r="D28" s="87" t="s">
        <v>116</v>
      </c>
      <c r="E28" s="88" t="s">
        <v>14</v>
      </c>
      <c r="F28" s="88">
        <v>10</v>
      </c>
      <c r="G28" s="89"/>
      <c r="H28" s="88">
        <v>8</v>
      </c>
      <c r="I28" s="90">
        <f t="shared" si="0"/>
        <v>0</v>
      </c>
      <c r="J28" s="90">
        <f t="shared" si="1"/>
        <v>0</v>
      </c>
      <c r="K28" s="90"/>
      <c r="L28" s="74"/>
    </row>
    <row r="29" spans="1:12" ht="25.5" customHeight="1">
      <c r="A29" s="54">
        <v>26</v>
      </c>
      <c r="B29" s="87" t="s">
        <v>117</v>
      </c>
      <c r="C29" s="87"/>
      <c r="D29" s="87" t="s">
        <v>118</v>
      </c>
      <c r="E29" s="88" t="s">
        <v>14</v>
      </c>
      <c r="F29" s="88">
        <v>4</v>
      </c>
      <c r="G29" s="89"/>
      <c r="H29" s="88">
        <v>8</v>
      </c>
      <c r="I29" s="90">
        <f t="shared" si="0"/>
        <v>0</v>
      </c>
      <c r="J29" s="90">
        <f t="shared" si="1"/>
        <v>0</v>
      </c>
      <c r="K29" s="90"/>
      <c r="L29" s="74"/>
    </row>
    <row r="30" spans="1:12" ht="25.5" customHeight="1">
      <c r="A30" s="54">
        <v>27</v>
      </c>
      <c r="B30" s="87" t="s">
        <v>117</v>
      </c>
      <c r="C30" s="87"/>
      <c r="D30" s="87" t="s">
        <v>119</v>
      </c>
      <c r="E30" s="88" t="s">
        <v>14</v>
      </c>
      <c r="F30" s="88">
        <v>10</v>
      </c>
      <c r="G30" s="89"/>
      <c r="H30" s="88">
        <v>8</v>
      </c>
      <c r="I30" s="90">
        <f t="shared" si="0"/>
        <v>0</v>
      </c>
      <c r="J30" s="90">
        <f t="shared" si="1"/>
        <v>0</v>
      </c>
      <c r="K30" s="90"/>
      <c r="L30" s="74"/>
    </row>
    <row r="31" spans="1:12" ht="25.5" customHeight="1">
      <c r="A31" s="54">
        <v>28</v>
      </c>
      <c r="B31" s="87" t="s">
        <v>120</v>
      </c>
      <c r="C31" s="87"/>
      <c r="D31" s="87" t="s">
        <v>121</v>
      </c>
      <c r="E31" s="88" t="s">
        <v>14</v>
      </c>
      <c r="F31" s="88">
        <v>4</v>
      </c>
      <c r="G31" s="89"/>
      <c r="H31" s="88">
        <v>8</v>
      </c>
      <c r="I31" s="90">
        <f t="shared" si="0"/>
        <v>0</v>
      </c>
      <c r="J31" s="90">
        <f t="shared" si="1"/>
        <v>0</v>
      </c>
      <c r="K31" s="90"/>
      <c r="L31" s="74"/>
    </row>
    <row r="32" spans="1:12" ht="23.25" customHeight="1">
      <c r="A32" s="54">
        <v>29</v>
      </c>
      <c r="B32" s="87" t="s">
        <v>122</v>
      </c>
      <c r="C32" s="87"/>
      <c r="D32" s="87" t="s">
        <v>123</v>
      </c>
      <c r="E32" s="88" t="s">
        <v>14</v>
      </c>
      <c r="F32" s="88">
        <v>4</v>
      </c>
      <c r="G32" s="89"/>
      <c r="H32" s="88">
        <v>8</v>
      </c>
      <c r="I32" s="90">
        <f t="shared" si="0"/>
        <v>0</v>
      </c>
      <c r="J32" s="90">
        <f t="shared" si="1"/>
        <v>0</v>
      </c>
      <c r="K32" s="90"/>
      <c r="L32" s="74"/>
    </row>
    <row r="33" spans="1:12" ht="23.25" customHeight="1">
      <c r="A33" s="54">
        <v>30</v>
      </c>
      <c r="B33" s="5" t="s">
        <v>24</v>
      </c>
      <c r="C33" s="87"/>
      <c r="D33" s="87" t="s">
        <v>124</v>
      </c>
      <c r="E33" s="88" t="s">
        <v>15</v>
      </c>
      <c r="F33" s="88">
        <v>10</v>
      </c>
      <c r="G33" s="89"/>
      <c r="H33" s="88">
        <v>8</v>
      </c>
      <c r="I33" s="90">
        <f t="shared" si="0"/>
        <v>0</v>
      </c>
      <c r="J33" s="90">
        <f t="shared" si="1"/>
        <v>0</v>
      </c>
      <c r="K33" s="90"/>
      <c r="L33" s="74"/>
    </row>
    <row r="34" spans="1:12" ht="19.5" customHeight="1">
      <c r="A34" s="54">
        <v>31</v>
      </c>
      <c r="B34" s="87" t="s">
        <v>24</v>
      </c>
      <c r="C34" s="87"/>
      <c r="D34" s="87" t="s">
        <v>125</v>
      </c>
      <c r="E34" s="88" t="s">
        <v>15</v>
      </c>
      <c r="F34" s="88">
        <v>10</v>
      </c>
      <c r="G34" s="89"/>
      <c r="H34" s="88">
        <v>8</v>
      </c>
      <c r="I34" s="90">
        <f t="shared" si="0"/>
        <v>0</v>
      </c>
      <c r="J34" s="90">
        <f t="shared" si="1"/>
        <v>0</v>
      </c>
      <c r="K34" s="90"/>
      <c r="L34" s="74"/>
    </row>
    <row r="35" spans="1:12" ht="24.75" customHeight="1">
      <c r="A35" s="54">
        <v>32</v>
      </c>
      <c r="B35" s="87" t="s">
        <v>25</v>
      </c>
      <c r="C35" s="87"/>
      <c r="D35" s="87" t="s">
        <v>126</v>
      </c>
      <c r="E35" s="88" t="s">
        <v>14</v>
      </c>
      <c r="F35" s="88">
        <v>20</v>
      </c>
      <c r="G35" s="89"/>
      <c r="H35" s="88">
        <v>8</v>
      </c>
      <c r="I35" s="90">
        <f t="shared" si="0"/>
        <v>0</v>
      </c>
      <c r="J35" s="90">
        <f t="shared" si="1"/>
        <v>0</v>
      </c>
      <c r="K35" s="90"/>
      <c r="L35" s="74"/>
    </row>
    <row r="36" spans="1:12" ht="21.75" customHeight="1">
      <c r="A36" s="54">
        <v>33</v>
      </c>
      <c r="B36" s="87" t="s">
        <v>27</v>
      </c>
      <c r="C36" s="87"/>
      <c r="D36" s="87" t="s">
        <v>23</v>
      </c>
      <c r="E36" s="88" t="s">
        <v>14</v>
      </c>
      <c r="F36" s="88">
        <v>15</v>
      </c>
      <c r="G36" s="89"/>
      <c r="H36" s="88">
        <v>8</v>
      </c>
      <c r="I36" s="90">
        <f t="shared" si="0"/>
        <v>0</v>
      </c>
      <c r="J36" s="90">
        <f t="shared" si="1"/>
        <v>0</v>
      </c>
      <c r="K36" s="90"/>
      <c r="L36" s="74"/>
    </row>
    <row r="37" spans="1:12" ht="26.25" customHeight="1">
      <c r="A37" s="54">
        <v>34</v>
      </c>
      <c r="B37" s="92" t="s">
        <v>127</v>
      </c>
      <c r="C37" s="36"/>
      <c r="D37" s="57" t="s">
        <v>128</v>
      </c>
      <c r="E37" s="38" t="s">
        <v>14</v>
      </c>
      <c r="F37" s="38">
        <v>40</v>
      </c>
      <c r="G37" s="89"/>
      <c r="H37" s="38">
        <v>8</v>
      </c>
      <c r="I37" s="90">
        <f t="shared" si="0"/>
        <v>0</v>
      </c>
      <c r="J37" s="90">
        <f t="shared" si="1"/>
        <v>0</v>
      </c>
      <c r="K37" s="41"/>
      <c r="L37" s="36"/>
    </row>
    <row r="38" spans="1:12" ht="21.75" customHeight="1">
      <c r="A38" s="54">
        <v>35</v>
      </c>
      <c r="B38" s="87" t="s">
        <v>129</v>
      </c>
      <c r="C38" s="87"/>
      <c r="D38" s="87" t="s">
        <v>16</v>
      </c>
      <c r="E38" s="88" t="s">
        <v>14</v>
      </c>
      <c r="F38" s="88">
        <v>20</v>
      </c>
      <c r="G38" s="89"/>
      <c r="H38" s="88">
        <v>8</v>
      </c>
      <c r="I38" s="90">
        <f t="shared" si="0"/>
        <v>0</v>
      </c>
      <c r="J38" s="90">
        <f t="shared" si="1"/>
        <v>0</v>
      </c>
      <c r="K38" s="90"/>
      <c r="L38" s="74"/>
    </row>
    <row r="39" spans="1:12" ht="21.75" customHeight="1">
      <c r="A39" s="54">
        <v>36</v>
      </c>
      <c r="B39" s="87" t="s">
        <v>130</v>
      </c>
      <c r="C39" s="87"/>
      <c r="D39" s="87" t="s">
        <v>131</v>
      </c>
      <c r="E39" s="88" t="s">
        <v>14</v>
      </c>
      <c r="F39" s="88">
        <v>4</v>
      </c>
      <c r="G39" s="89"/>
      <c r="H39" s="88">
        <v>8</v>
      </c>
      <c r="I39" s="90">
        <f t="shared" si="0"/>
        <v>0</v>
      </c>
      <c r="J39" s="90">
        <f t="shared" si="1"/>
        <v>0</v>
      </c>
      <c r="K39" s="90"/>
      <c r="L39" s="74"/>
    </row>
    <row r="40" spans="1:12" ht="21.75" customHeight="1">
      <c r="A40" s="54">
        <v>37</v>
      </c>
      <c r="B40" s="87" t="s">
        <v>130</v>
      </c>
      <c r="C40" s="87"/>
      <c r="D40" s="87" t="s">
        <v>28</v>
      </c>
      <c r="E40" s="88" t="s">
        <v>14</v>
      </c>
      <c r="F40" s="88">
        <v>4</v>
      </c>
      <c r="G40" s="89"/>
      <c r="H40" s="88">
        <v>8</v>
      </c>
      <c r="I40" s="90">
        <f t="shared" si="0"/>
        <v>0</v>
      </c>
      <c r="J40" s="90">
        <f t="shared" si="1"/>
        <v>0</v>
      </c>
      <c r="K40" s="90"/>
      <c r="L40" s="74"/>
    </row>
    <row r="41" spans="1:12" ht="21.75" customHeight="1">
      <c r="A41" s="54">
        <v>38</v>
      </c>
      <c r="B41" s="87" t="s">
        <v>130</v>
      </c>
      <c r="C41" s="87"/>
      <c r="D41" s="87" t="s">
        <v>132</v>
      </c>
      <c r="E41" s="88" t="s">
        <v>14</v>
      </c>
      <c r="F41" s="88">
        <v>4</v>
      </c>
      <c r="G41" s="89"/>
      <c r="H41" s="88">
        <v>8</v>
      </c>
      <c r="I41" s="90">
        <f t="shared" si="0"/>
        <v>0</v>
      </c>
      <c r="J41" s="90">
        <f t="shared" si="1"/>
        <v>0</v>
      </c>
      <c r="K41" s="90"/>
      <c r="L41" s="74"/>
    </row>
    <row r="42" spans="1:12" ht="21.75" customHeight="1">
      <c r="A42" s="54">
        <v>39</v>
      </c>
      <c r="B42" s="87" t="s">
        <v>31</v>
      </c>
      <c r="C42" s="87"/>
      <c r="D42" s="87" t="s">
        <v>133</v>
      </c>
      <c r="E42" s="88" t="s">
        <v>14</v>
      </c>
      <c r="F42" s="88">
        <v>200</v>
      </c>
      <c r="G42" s="89"/>
      <c r="H42" s="88">
        <v>8</v>
      </c>
      <c r="I42" s="90">
        <f t="shared" si="0"/>
        <v>0</v>
      </c>
      <c r="J42" s="90">
        <f t="shared" si="1"/>
        <v>0</v>
      </c>
      <c r="K42" s="90"/>
      <c r="L42" s="74"/>
    </row>
    <row r="43" spans="1:12" ht="21.75" customHeight="1">
      <c r="A43" s="54">
        <v>40</v>
      </c>
      <c r="B43" s="87" t="s">
        <v>31</v>
      </c>
      <c r="C43" s="87"/>
      <c r="D43" s="87" t="s">
        <v>134</v>
      </c>
      <c r="E43" s="88" t="s">
        <v>14</v>
      </c>
      <c r="F43" s="88">
        <v>40</v>
      </c>
      <c r="G43" s="89"/>
      <c r="H43" s="88">
        <v>8</v>
      </c>
      <c r="I43" s="90">
        <f t="shared" si="0"/>
        <v>0</v>
      </c>
      <c r="J43" s="90">
        <f t="shared" si="1"/>
        <v>0</v>
      </c>
      <c r="K43" s="90"/>
      <c r="L43" s="74"/>
    </row>
    <row r="44" spans="1:12" ht="21.75" customHeight="1">
      <c r="A44" s="54">
        <v>41</v>
      </c>
      <c r="B44" s="87" t="s">
        <v>135</v>
      </c>
      <c r="C44" s="87"/>
      <c r="D44" s="87" t="s">
        <v>136</v>
      </c>
      <c r="E44" s="88" t="s">
        <v>14</v>
      </c>
      <c r="F44" s="88">
        <v>4</v>
      </c>
      <c r="G44" s="89"/>
      <c r="H44" s="88">
        <v>8</v>
      </c>
      <c r="I44" s="90">
        <f t="shared" si="0"/>
        <v>0</v>
      </c>
      <c r="J44" s="90">
        <f t="shared" si="1"/>
        <v>0</v>
      </c>
      <c r="K44" s="90"/>
      <c r="L44" s="74"/>
    </row>
    <row r="45" spans="1:12" ht="21.75" customHeight="1">
      <c r="A45" s="54">
        <v>42</v>
      </c>
      <c r="B45" s="87" t="s">
        <v>135</v>
      </c>
      <c r="C45" s="87"/>
      <c r="D45" s="87" t="s">
        <v>137</v>
      </c>
      <c r="E45" s="88" t="s">
        <v>14</v>
      </c>
      <c r="F45" s="88">
        <v>10</v>
      </c>
      <c r="G45" s="89"/>
      <c r="H45" s="88">
        <v>8</v>
      </c>
      <c r="I45" s="90">
        <f t="shared" si="0"/>
        <v>0</v>
      </c>
      <c r="J45" s="90">
        <f t="shared" si="1"/>
        <v>0</v>
      </c>
      <c r="K45" s="90"/>
      <c r="L45" s="74"/>
    </row>
    <row r="46" spans="1:12" ht="21.75" customHeight="1">
      <c r="A46" s="54">
        <v>43</v>
      </c>
      <c r="B46" s="87" t="s">
        <v>135</v>
      </c>
      <c r="C46" s="87"/>
      <c r="D46" s="87" t="s">
        <v>138</v>
      </c>
      <c r="E46" s="88" t="s">
        <v>15</v>
      </c>
      <c r="F46" s="88">
        <v>4</v>
      </c>
      <c r="G46" s="89"/>
      <c r="H46" s="88">
        <v>8</v>
      </c>
      <c r="I46" s="90">
        <f t="shared" si="0"/>
        <v>0</v>
      </c>
      <c r="J46" s="90">
        <f t="shared" si="1"/>
        <v>0</v>
      </c>
      <c r="K46" s="90"/>
      <c r="L46" s="74"/>
    </row>
    <row r="47" spans="1:12" ht="21.75" customHeight="1">
      <c r="A47" s="54">
        <v>44</v>
      </c>
      <c r="B47" s="87" t="s">
        <v>46</v>
      </c>
      <c r="C47" s="87"/>
      <c r="D47" s="87" t="s">
        <v>34</v>
      </c>
      <c r="E47" s="88" t="s">
        <v>14</v>
      </c>
      <c r="F47" s="88">
        <v>10</v>
      </c>
      <c r="G47" s="89"/>
      <c r="H47" s="88">
        <v>8</v>
      </c>
      <c r="I47" s="90">
        <f t="shared" si="0"/>
        <v>0</v>
      </c>
      <c r="J47" s="90">
        <f t="shared" si="1"/>
        <v>0</v>
      </c>
      <c r="K47" s="90"/>
      <c r="L47" s="74"/>
    </row>
    <row r="48" spans="1:12" ht="21.75" customHeight="1">
      <c r="A48" s="54">
        <v>45</v>
      </c>
      <c r="B48" s="87" t="s">
        <v>139</v>
      </c>
      <c r="C48" s="87"/>
      <c r="D48" s="87" t="s">
        <v>140</v>
      </c>
      <c r="E48" s="88" t="s">
        <v>14</v>
      </c>
      <c r="F48" s="88">
        <v>10</v>
      </c>
      <c r="G48" s="89"/>
      <c r="H48" s="88">
        <v>8</v>
      </c>
      <c r="I48" s="90">
        <f t="shared" si="0"/>
        <v>0</v>
      </c>
      <c r="J48" s="90">
        <f t="shared" si="1"/>
        <v>0</v>
      </c>
      <c r="K48" s="90"/>
      <c r="L48" s="74"/>
    </row>
    <row r="49" spans="1:12" ht="21.75" customHeight="1">
      <c r="A49" s="54">
        <v>46</v>
      </c>
      <c r="B49" s="87" t="s">
        <v>46</v>
      </c>
      <c r="C49" s="87"/>
      <c r="D49" s="87" t="s">
        <v>141</v>
      </c>
      <c r="E49" s="88" t="s">
        <v>14</v>
      </c>
      <c r="F49" s="88">
        <v>15</v>
      </c>
      <c r="G49" s="89"/>
      <c r="H49" s="88">
        <v>8</v>
      </c>
      <c r="I49" s="90">
        <f t="shared" si="0"/>
        <v>0</v>
      </c>
      <c r="J49" s="90">
        <f t="shared" si="1"/>
        <v>0</v>
      </c>
      <c r="K49" s="90"/>
      <c r="L49" s="74"/>
    </row>
    <row r="50" spans="1:12" ht="21.75" customHeight="1">
      <c r="A50" s="54">
        <v>47</v>
      </c>
      <c r="B50" s="87" t="s">
        <v>46</v>
      </c>
      <c r="C50" s="87"/>
      <c r="D50" s="87" t="s">
        <v>57</v>
      </c>
      <c r="E50" s="88" t="s">
        <v>14</v>
      </c>
      <c r="F50" s="88">
        <v>15</v>
      </c>
      <c r="G50" s="89"/>
      <c r="H50" s="88">
        <v>8</v>
      </c>
      <c r="I50" s="90">
        <f t="shared" si="0"/>
        <v>0</v>
      </c>
      <c r="J50" s="90">
        <f t="shared" si="1"/>
        <v>0</v>
      </c>
      <c r="K50" s="90"/>
      <c r="L50" s="74"/>
    </row>
    <row r="51" spans="1:12" ht="21.75" customHeight="1">
      <c r="A51" s="54">
        <v>48</v>
      </c>
      <c r="B51" s="87" t="s">
        <v>46</v>
      </c>
      <c r="C51" s="87"/>
      <c r="D51" s="87" t="s">
        <v>142</v>
      </c>
      <c r="E51" s="88" t="s">
        <v>14</v>
      </c>
      <c r="F51" s="88">
        <v>70</v>
      </c>
      <c r="G51" s="89"/>
      <c r="H51" s="88">
        <v>8</v>
      </c>
      <c r="I51" s="90">
        <f t="shared" si="0"/>
        <v>0</v>
      </c>
      <c r="J51" s="90">
        <f t="shared" si="1"/>
        <v>0</v>
      </c>
      <c r="K51" s="90"/>
      <c r="L51" s="74"/>
    </row>
    <row r="52" spans="1:12" ht="21.75" customHeight="1">
      <c r="A52" s="54">
        <v>49</v>
      </c>
      <c r="B52" s="87" t="s">
        <v>143</v>
      </c>
      <c r="C52" s="87"/>
      <c r="D52" s="87" t="s">
        <v>144</v>
      </c>
      <c r="E52" s="88" t="s">
        <v>14</v>
      </c>
      <c r="F52" s="88">
        <v>200</v>
      </c>
      <c r="G52" s="89"/>
      <c r="H52" s="88">
        <v>8</v>
      </c>
      <c r="I52" s="90">
        <f t="shared" si="0"/>
        <v>0</v>
      </c>
      <c r="J52" s="90">
        <f t="shared" si="1"/>
        <v>0</v>
      </c>
      <c r="K52" s="90"/>
      <c r="L52" s="74"/>
    </row>
    <row r="53" spans="1:12" ht="21.75" customHeight="1">
      <c r="A53" s="54">
        <v>50</v>
      </c>
      <c r="B53" s="87" t="s">
        <v>143</v>
      </c>
      <c r="C53" s="87"/>
      <c r="D53" s="87" t="s">
        <v>145</v>
      </c>
      <c r="E53" s="88" t="s">
        <v>14</v>
      </c>
      <c r="F53" s="88">
        <v>12</v>
      </c>
      <c r="G53" s="89"/>
      <c r="H53" s="88">
        <v>8</v>
      </c>
      <c r="I53" s="90">
        <f t="shared" si="0"/>
        <v>0</v>
      </c>
      <c r="J53" s="90">
        <f t="shared" si="1"/>
        <v>0</v>
      </c>
      <c r="K53" s="90"/>
      <c r="L53" s="74"/>
    </row>
    <row r="54" spans="1:12" ht="21.75" customHeight="1">
      <c r="A54" s="54">
        <v>51</v>
      </c>
      <c r="B54" s="87" t="s">
        <v>143</v>
      </c>
      <c r="C54" s="87"/>
      <c r="D54" s="87" t="s">
        <v>146</v>
      </c>
      <c r="E54" s="88" t="s">
        <v>14</v>
      </c>
      <c r="F54" s="88">
        <v>100</v>
      </c>
      <c r="G54" s="89"/>
      <c r="H54" s="88">
        <v>8</v>
      </c>
      <c r="I54" s="90">
        <f t="shared" si="0"/>
        <v>0</v>
      </c>
      <c r="J54" s="90">
        <f t="shared" si="1"/>
        <v>0</v>
      </c>
      <c r="K54" s="90"/>
      <c r="L54" s="74"/>
    </row>
    <row r="55" spans="1:12" ht="31.5" customHeight="1">
      <c r="A55" s="54">
        <v>52</v>
      </c>
      <c r="B55" s="87" t="s">
        <v>147</v>
      </c>
      <c r="C55" s="87"/>
      <c r="D55" s="87" t="s">
        <v>148</v>
      </c>
      <c r="E55" s="88" t="s">
        <v>15</v>
      </c>
      <c r="F55" s="88">
        <v>10</v>
      </c>
      <c r="G55" s="89"/>
      <c r="H55" s="88">
        <v>8</v>
      </c>
      <c r="I55" s="90">
        <f t="shared" si="0"/>
        <v>0</v>
      </c>
      <c r="J55" s="90">
        <f t="shared" si="1"/>
        <v>0</v>
      </c>
      <c r="K55" s="90"/>
      <c r="L55" s="74"/>
    </row>
    <row r="56" spans="1:12" ht="21.75" customHeight="1">
      <c r="A56" s="54">
        <v>53</v>
      </c>
      <c r="B56" s="87" t="s">
        <v>147</v>
      </c>
      <c r="C56" s="87"/>
      <c r="D56" s="87" t="s">
        <v>149</v>
      </c>
      <c r="E56" s="88" t="s">
        <v>15</v>
      </c>
      <c r="F56" s="88">
        <v>30</v>
      </c>
      <c r="G56" s="89"/>
      <c r="H56" s="88">
        <v>8</v>
      </c>
      <c r="I56" s="90">
        <f t="shared" si="0"/>
        <v>0</v>
      </c>
      <c r="J56" s="90">
        <f t="shared" si="1"/>
        <v>0</v>
      </c>
      <c r="K56" s="90"/>
      <c r="L56" s="74"/>
    </row>
    <row r="57" spans="1:12" ht="21.75" customHeight="1">
      <c r="A57" s="54">
        <v>54</v>
      </c>
      <c r="B57" s="101" t="s">
        <v>147</v>
      </c>
      <c r="C57" s="102"/>
      <c r="D57" s="103" t="s">
        <v>150</v>
      </c>
      <c r="E57" s="104" t="s">
        <v>14</v>
      </c>
      <c r="F57" s="104">
        <v>80</v>
      </c>
      <c r="G57" s="105"/>
      <c r="H57" s="106">
        <v>8</v>
      </c>
      <c r="I57" s="90">
        <f t="shared" si="0"/>
        <v>0</v>
      </c>
      <c r="J57" s="90">
        <f t="shared" si="1"/>
        <v>0</v>
      </c>
      <c r="K57" s="107"/>
      <c r="L57" s="108"/>
    </row>
    <row r="58" spans="1:12" ht="21.75" customHeight="1">
      <c r="A58" s="54">
        <v>55</v>
      </c>
      <c r="B58" s="87" t="s">
        <v>147</v>
      </c>
      <c r="C58" s="87"/>
      <c r="D58" s="87" t="s">
        <v>151</v>
      </c>
      <c r="E58" s="88" t="s">
        <v>14</v>
      </c>
      <c r="F58" s="88">
        <v>70</v>
      </c>
      <c r="G58" s="89"/>
      <c r="H58" s="88">
        <v>8</v>
      </c>
      <c r="I58" s="90">
        <f t="shared" si="0"/>
        <v>0</v>
      </c>
      <c r="J58" s="90">
        <f t="shared" si="1"/>
        <v>0</v>
      </c>
      <c r="K58" s="90"/>
      <c r="L58" s="74"/>
    </row>
    <row r="59" spans="1:12" ht="21.75" customHeight="1">
      <c r="A59" s="54">
        <v>56</v>
      </c>
      <c r="B59" s="87" t="s">
        <v>152</v>
      </c>
      <c r="C59" s="87"/>
      <c r="D59" s="87" t="s">
        <v>40</v>
      </c>
      <c r="E59" s="88" t="s">
        <v>14</v>
      </c>
      <c r="F59" s="88">
        <v>100</v>
      </c>
      <c r="G59" s="89"/>
      <c r="H59" s="88">
        <v>8</v>
      </c>
      <c r="I59" s="90">
        <f t="shared" si="0"/>
        <v>0</v>
      </c>
      <c r="J59" s="90">
        <f t="shared" si="1"/>
        <v>0</v>
      </c>
      <c r="K59" s="90"/>
      <c r="L59" s="74"/>
    </row>
    <row r="60" spans="1:12" ht="21.75" customHeight="1">
      <c r="A60" s="54">
        <v>57</v>
      </c>
      <c r="B60" s="87" t="s">
        <v>153</v>
      </c>
      <c r="C60" s="87"/>
      <c r="D60" s="87" t="s">
        <v>39</v>
      </c>
      <c r="E60" s="88" t="s">
        <v>15</v>
      </c>
      <c r="F60" s="88">
        <v>700</v>
      </c>
      <c r="G60" s="89"/>
      <c r="H60" s="88">
        <v>8</v>
      </c>
      <c r="I60" s="90">
        <f t="shared" si="0"/>
        <v>0</v>
      </c>
      <c r="J60" s="90">
        <f t="shared" si="1"/>
        <v>0</v>
      </c>
      <c r="K60" s="90"/>
      <c r="L60" s="74"/>
    </row>
    <row r="61" spans="1:12" ht="21.75" customHeight="1">
      <c r="A61" s="54">
        <v>58</v>
      </c>
      <c r="B61" s="87" t="s">
        <v>153</v>
      </c>
      <c r="C61" s="87"/>
      <c r="D61" s="87" t="s">
        <v>40</v>
      </c>
      <c r="E61" s="88" t="s">
        <v>14</v>
      </c>
      <c r="F61" s="88">
        <v>700</v>
      </c>
      <c r="G61" s="89"/>
      <c r="H61" s="88">
        <v>8</v>
      </c>
      <c r="I61" s="90">
        <f t="shared" si="0"/>
        <v>0</v>
      </c>
      <c r="J61" s="90">
        <f t="shared" si="1"/>
        <v>0</v>
      </c>
      <c r="K61" s="90"/>
      <c r="L61" s="74"/>
    </row>
    <row r="62" spans="1:12" ht="21.75" customHeight="1">
      <c r="A62" s="54">
        <v>59</v>
      </c>
      <c r="B62" s="87" t="s">
        <v>154</v>
      </c>
      <c r="C62" s="87"/>
      <c r="D62" s="87" t="s">
        <v>155</v>
      </c>
      <c r="E62" s="88" t="s">
        <v>14</v>
      </c>
      <c r="F62" s="88">
        <v>50</v>
      </c>
      <c r="G62" s="89"/>
      <c r="H62" s="88">
        <v>8</v>
      </c>
      <c r="I62" s="90">
        <f t="shared" si="0"/>
        <v>0</v>
      </c>
      <c r="J62" s="90">
        <f t="shared" si="1"/>
        <v>0</v>
      </c>
      <c r="K62" s="90"/>
      <c r="L62" s="74"/>
    </row>
    <row r="63" spans="1:12" ht="21.75" customHeight="1">
      <c r="A63" s="54">
        <v>60</v>
      </c>
      <c r="B63" s="87" t="s">
        <v>154</v>
      </c>
      <c r="C63" s="87"/>
      <c r="D63" s="87" t="s">
        <v>156</v>
      </c>
      <c r="E63" s="88" t="s">
        <v>14</v>
      </c>
      <c r="F63" s="88">
        <v>220</v>
      </c>
      <c r="G63" s="89"/>
      <c r="H63" s="88">
        <v>8</v>
      </c>
      <c r="I63" s="90">
        <f t="shared" si="0"/>
        <v>0</v>
      </c>
      <c r="J63" s="90">
        <f t="shared" si="1"/>
        <v>0</v>
      </c>
      <c r="K63" s="90"/>
      <c r="L63" s="74"/>
    </row>
    <row r="64" spans="1:12" ht="21.75" customHeight="1">
      <c r="A64" s="54">
        <v>61</v>
      </c>
      <c r="B64" s="87" t="s">
        <v>154</v>
      </c>
      <c r="C64" s="87"/>
      <c r="D64" s="87" t="s">
        <v>157</v>
      </c>
      <c r="E64" s="88" t="s">
        <v>14</v>
      </c>
      <c r="F64" s="88">
        <v>100</v>
      </c>
      <c r="G64" s="89"/>
      <c r="H64" s="88">
        <v>8</v>
      </c>
      <c r="I64" s="90">
        <f t="shared" si="0"/>
        <v>0</v>
      </c>
      <c r="J64" s="90">
        <f t="shared" si="1"/>
        <v>0</v>
      </c>
      <c r="K64" s="90"/>
      <c r="L64" s="74"/>
    </row>
    <row r="65" spans="1:12" ht="21.75" customHeight="1">
      <c r="A65" s="54">
        <v>62</v>
      </c>
      <c r="B65" s="109" t="s">
        <v>158</v>
      </c>
      <c r="C65" s="109"/>
      <c r="D65" s="110" t="s">
        <v>159</v>
      </c>
      <c r="E65" s="111" t="s">
        <v>14</v>
      </c>
      <c r="F65" s="111">
        <v>20</v>
      </c>
      <c r="G65" s="112"/>
      <c r="H65" s="111">
        <v>8</v>
      </c>
      <c r="I65" s="90">
        <f t="shared" si="0"/>
        <v>0</v>
      </c>
      <c r="J65" s="90">
        <f t="shared" si="1"/>
        <v>0</v>
      </c>
      <c r="K65" s="113"/>
      <c r="L65" s="114"/>
    </row>
    <row r="66" spans="1:12" ht="23.25" customHeight="1">
      <c r="A66" s="54">
        <v>63</v>
      </c>
      <c r="B66" s="109" t="s">
        <v>158</v>
      </c>
      <c r="C66" s="115"/>
      <c r="D66" s="116" t="s">
        <v>160</v>
      </c>
      <c r="E66" s="117" t="s">
        <v>14</v>
      </c>
      <c r="F66" s="117">
        <v>170</v>
      </c>
      <c r="G66" s="118"/>
      <c r="H66" s="117">
        <v>8</v>
      </c>
      <c r="I66" s="90">
        <f t="shared" si="0"/>
        <v>0</v>
      </c>
      <c r="J66" s="90">
        <f t="shared" si="1"/>
        <v>0</v>
      </c>
      <c r="K66" s="119"/>
      <c r="L66" s="120"/>
    </row>
    <row r="67" spans="1:12" ht="23.25" customHeight="1">
      <c r="A67" s="54">
        <v>64</v>
      </c>
      <c r="B67" s="109" t="s">
        <v>65</v>
      </c>
      <c r="C67" s="50"/>
      <c r="D67" s="121" t="s">
        <v>29</v>
      </c>
      <c r="E67" s="111" t="s">
        <v>14</v>
      </c>
      <c r="F67" s="111">
        <v>10</v>
      </c>
      <c r="G67" s="112"/>
      <c r="H67" s="111">
        <v>8</v>
      </c>
      <c r="I67" s="90">
        <f t="shared" si="0"/>
        <v>0</v>
      </c>
      <c r="J67" s="90">
        <f t="shared" si="1"/>
        <v>0</v>
      </c>
      <c r="K67" s="113"/>
      <c r="L67" s="114"/>
    </row>
    <row r="68" spans="1:12" ht="23.25" customHeight="1">
      <c r="A68" s="54">
        <v>65</v>
      </c>
      <c r="B68" s="122" t="s">
        <v>42</v>
      </c>
      <c r="C68" s="50"/>
      <c r="D68" s="121" t="s">
        <v>161</v>
      </c>
      <c r="E68" s="111" t="s">
        <v>15</v>
      </c>
      <c r="F68" s="111">
        <v>30</v>
      </c>
      <c r="G68" s="112"/>
      <c r="H68" s="111">
        <v>8</v>
      </c>
      <c r="I68" s="90">
        <f t="shared" si="0"/>
        <v>0</v>
      </c>
      <c r="J68" s="90">
        <f t="shared" si="1"/>
        <v>0</v>
      </c>
      <c r="K68" s="113"/>
      <c r="L68" s="120"/>
    </row>
    <row r="69" spans="1:12" ht="25.5" customHeight="1">
      <c r="A69" s="54">
        <v>66</v>
      </c>
      <c r="B69" s="92" t="s">
        <v>162</v>
      </c>
      <c r="C69" s="36"/>
      <c r="D69" s="57" t="s">
        <v>163</v>
      </c>
      <c r="E69" s="38" t="s">
        <v>14</v>
      </c>
      <c r="F69" s="38">
        <v>370</v>
      </c>
      <c r="G69" s="39"/>
      <c r="H69" s="38">
        <v>8</v>
      </c>
      <c r="I69" s="90">
        <f t="shared" si="0"/>
        <v>0</v>
      </c>
      <c r="J69" s="90">
        <f t="shared" si="1"/>
        <v>0</v>
      </c>
      <c r="K69" s="41"/>
      <c r="L69" s="36"/>
    </row>
    <row r="70" spans="1:12" ht="25.5" customHeight="1">
      <c r="A70" s="54">
        <v>67</v>
      </c>
      <c r="B70" s="92" t="s">
        <v>162</v>
      </c>
      <c r="C70" s="36"/>
      <c r="D70" s="57" t="s">
        <v>164</v>
      </c>
      <c r="E70" s="38" t="s">
        <v>14</v>
      </c>
      <c r="F70" s="38">
        <v>15</v>
      </c>
      <c r="G70" s="39"/>
      <c r="H70" s="38">
        <v>8</v>
      </c>
      <c r="I70" s="90">
        <f t="shared" si="0"/>
        <v>0</v>
      </c>
      <c r="J70" s="90">
        <f t="shared" si="1"/>
        <v>0</v>
      </c>
      <c r="K70" s="41"/>
      <c r="L70" s="36"/>
    </row>
    <row r="71" spans="1:12" ht="25.5" customHeight="1">
      <c r="A71" s="54">
        <v>68</v>
      </c>
      <c r="B71" s="92" t="s">
        <v>165</v>
      </c>
      <c r="C71" s="36"/>
      <c r="D71" s="57" t="s">
        <v>166</v>
      </c>
      <c r="E71" s="38" t="s">
        <v>14</v>
      </c>
      <c r="F71" s="38">
        <v>20</v>
      </c>
      <c r="G71" s="39"/>
      <c r="H71" s="38">
        <v>8</v>
      </c>
      <c r="I71" s="90">
        <f t="shared" si="0"/>
        <v>0</v>
      </c>
      <c r="J71" s="90">
        <f t="shared" si="1"/>
        <v>0</v>
      </c>
      <c r="K71" s="41"/>
      <c r="L71" s="36"/>
    </row>
    <row r="72" spans="1:12" ht="25.5" customHeight="1">
      <c r="A72" s="54">
        <v>69</v>
      </c>
      <c r="B72" s="123" t="s">
        <v>165</v>
      </c>
      <c r="C72" s="36"/>
      <c r="D72" s="57" t="s">
        <v>167</v>
      </c>
      <c r="E72" s="38" t="s">
        <v>14</v>
      </c>
      <c r="F72" s="38">
        <v>20</v>
      </c>
      <c r="G72" s="39"/>
      <c r="H72" s="38">
        <v>8</v>
      </c>
      <c r="I72" s="90">
        <f t="shared" si="0"/>
        <v>0</v>
      </c>
      <c r="J72" s="90">
        <f t="shared" si="1"/>
        <v>0</v>
      </c>
      <c r="K72" s="41"/>
      <c r="L72" s="36"/>
    </row>
    <row r="73" spans="1:12" ht="25.5" customHeight="1">
      <c r="A73" s="54">
        <v>70</v>
      </c>
      <c r="B73" s="36" t="s">
        <v>168</v>
      </c>
      <c r="C73" s="123"/>
      <c r="D73" s="124" t="s">
        <v>169</v>
      </c>
      <c r="E73" s="125" t="s">
        <v>14</v>
      </c>
      <c r="F73" s="125">
        <v>350</v>
      </c>
      <c r="G73" s="78"/>
      <c r="H73" s="126">
        <v>8</v>
      </c>
      <c r="I73" s="90">
        <f t="shared" si="0"/>
        <v>0</v>
      </c>
      <c r="J73" s="90">
        <f t="shared" si="1"/>
        <v>0</v>
      </c>
      <c r="K73" s="127"/>
      <c r="L73" s="36"/>
    </row>
    <row r="74" spans="1:12" ht="25.5" customHeight="1">
      <c r="A74" s="54">
        <v>71</v>
      </c>
      <c r="B74" s="36" t="s">
        <v>170</v>
      </c>
      <c r="C74" s="92"/>
      <c r="D74" s="128" t="s">
        <v>171</v>
      </c>
      <c r="E74" s="38" t="s">
        <v>14</v>
      </c>
      <c r="F74" s="38">
        <v>100</v>
      </c>
      <c r="G74" s="39"/>
      <c r="H74" s="38">
        <v>8</v>
      </c>
      <c r="I74" s="90">
        <f t="shared" si="0"/>
        <v>0</v>
      </c>
      <c r="J74" s="90">
        <f t="shared" si="1"/>
        <v>0</v>
      </c>
      <c r="K74" s="41"/>
      <c r="L74" s="36"/>
    </row>
    <row r="75" spans="1:12" ht="25.5" customHeight="1">
      <c r="A75" s="54">
        <v>72</v>
      </c>
      <c r="B75" s="129" t="s">
        <v>170</v>
      </c>
      <c r="C75" s="76"/>
      <c r="D75" s="130" t="s">
        <v>172</v>
      </c>
      <c r="E75" s="77" t="s">
        <v>14</v>
      </c>
      <c r="F75" s="77">
        <v>240</v>
      </c>
      <c r="G75" s="131"/>
      <c r="H75" s="77">
        <v>8</v>
      </c>
      <c r="I75" s="90">
        <f t="shared" si="0"/>
        <v>0</v>
      </c>
      <c r="J75" s="90">
        <f t="shared" si="1"/>
        <v>0</v>
      </c>
      <c r="K75" s="132"/>
      <c r="L75" s="36"/>
    </row>
    <row r="76" spans="1:12" ht="25.5" customHeight="1">
      <c r="A76" s="54">
        <v>73</v>
      </c>
      <c r="B76" s="92" t="s">
        <v>170</v>
      </c>
      <c r="C76" s="36"/>
      <c r="D76" s="37" t="s">
        <v>173</v>
      </c>
      <c r="E76" s="38" t="s">
        <v>14</v>
      </c>
      <c r="F76" s="38">
        <v>70</v>
      </c>
      <c r="G76" s="39"/>
      <c r="H76" s="38">
        <v>8</v>
      </c>
      <c r="I76" s="90">
        <f t="shared" si="0"/>
        <v>0</v>
      </c>
      <c r="J76" s="90">
        <f t="shared" si="1"/>
        <v>0</v>
      </c>
      <c r="K76" s="41"/>
      <c r="L76" s="36"/>
    </row>
    <row r="77" spans="1:12" ht="25.5" customHeight="1">
      <c r="A77" s="54">
        <v>74</v>
      </c>
      <c r="B77" s="92" t="s">
        <v>25</v>
      </c>
      <c r="C77" s="36"/>
      <c r="D77" s="57" t="s">
        <v>174</v>
      </c>
      <c r="E77" s="38" t="s">
        <v>14</v>
      </c>
      <c r="F77" s="38">
        <v>25</v>
      </c>
      <c r="G77" s="39"/>
      <c r="H77" s="38">
        <v>8</v>
      </c>
      <c r="I77" s="90">
        <f t="shared" si="0"/>
        <v>0</v>
      </c>
      <c r="J77" s="90">
        <f t="shared" si="1"/>
        <v>0</v>
      </c>
      <c r="K77" s="41"/>
      <c r="L77" s="36"/>
    </row>
    <row r="78" spans="1:12" ht="25.5" customHeight="1">
      <c r="A78" s="54">
        <v>75</v>
      </c>
      <c r="B78" s="92" t="s">
        <v>175</v>
      </c>
      <c r="C78" s="36"/>
      <c r="D78" s="37" t="s">
        <v>176</v>
      </c>
      <c r="E78" s="38" t="s">
        <v>14</v>
      </c>
      <c r="F78" s="38">
        <v>100</v>
      </c>
      <c r="G78" s="39"/>
      <c r="H78" s="38">
        <v>8</v>
      </c>
      <c r="I78" s="90">
        <f t="shared" si="0"/>
        <v>0</v>
      </c>
      <c r="J78" s="90">
        <f t="shared" si="1"/>
        <v>0</v>
      </c>
      <c r="K78" s="127"/>
      <c r="L78" s="36"/>
    </row>
    <row r="79" spans="1:12" ht="25.5" customHeight="1">
      <c r="A79" s="54">
        <v>76</v>
      </c>
      <c r="B79" s="123" t="s">
        <v>175</v>
      </c>
      <c r="C79" s="124"/>
      <c r="D79" s="133" t="s">
        <v>177</v>
      </c>
      <c r="E79" s="126" t="s">
        <v>14</v>
      </c>
      <c r="F79" s="126">
        <v>240</v>
      </c>
      <c r="G79" s="78"/>
      <c r="H79" s="126">
        <v>8</v>
      </c>
      <c r="I79" s="90">
        <f t="shared" si="0"/>
        <v>0</v>
      </c>
      <c r="J79" s="90">
        <f t="shared" si="1"/>
        <v>0</v>
      </c>
      <c r="K79" s="127"/>
      <c r="L79" s="36"/>
    </row>
    <row r="80" spans="1:12" ht="25.5" customHeight="1">
      <c r="A80" s="54">
        <v>77</v>
      </c>
      <c r="B80" s="36" t="s">
        <v>175</v>
      </c>
      <c r="C80" s="36"/>
      <c r="D80" s="128" t="s">
        <v>178</v>
      </c>
      <c r="E80" s="38" t="s">
        <v>14</v>
      </c>
      <c r="F80" s="38">
        <v>80</v>
      </c>
      <c r="G80" s="39"/>
      <c r="H80" s="38">
        <v>8</v>
      </c>
      <c r="I80" s="90">
        <f t="shared" si="0"/>
        <v>0</v>
      </c>
      <c r="J80" s="90">
        <f t="shared" si="1"/>
        <v>0</v>
      </c>
      <c r="K80" s="41"/>
      <c r="L80" s="36"/>
    </row>
    <row r="81" spans="1:12" ht="25.5" customHeight="1">
      <c r="A81" s="54">
        <v>78</v>
      </c>
      <c r="B81" s="129" t="s">
        <v>179</v>
      </c>
      <c r="C81" s="76"/>
      <c r="D81" s="76" t="s">
        <v>180</v>
      </c>
      <c r="E81" s="125" t="s">
        <v>14</v>
      </c>
      <c r="F81" s="125">
        <v>15</v>
      </c>
      <c r="G81" s="131"/>
      <c r="H81" s="77">
        <v>8</v>
      </c>
      <c r="I81" s="90">
        <f t="shared" si="0"/>
        <v>0</v>
      </c>
      <c r="J81" s="90">
        <f t="shared" si="1"/>
        <v>0</v>
      </c>
      <c r="K81" s="132"/>
      <c r="L81" s="36"/>
    </row>
    <row r="82" spans="1:12" ht="25.5" customHeight="1">
      <c r="A82" s="54">
        <v>79</v>
      </c>
      <c r="B82" s="92" t="s">
        <v>179</v>
      </c>
      <c r="C82" s="36"/>
      <c r="D82" s="57" t="s">
        <v>181</v>
      </c>
      <c r="E82" s="126" t="s">
        <v>14</v>
      </c>
      <c r="F82" s="126">
        <v>17</v>
      </c>
      <c r="G82" s="39"/>
      <c r="H82" s="38">
        <v>8</v>
      </c>
      <c r="I82" s="90">
        <f t="shared" si="0"/>
        <v>0</v>
      </c>
      <c r="J82" s="90">
        <f t="shared" si="1"/>
        <v>0</v>
      </c>
      <c r="K82" s="41"/>
      <c r="L82" s="36"/>
    </row>
    <row r="83" spans="1:12" ht="25.5" customHeight="1">
      <c r="A83" s="54">
        <v>80</v>
      </c>
      <c r="B83" s="92" t="s">
        <v>182</v>
      </c>
      <c r="C83" s="36"/>
      <c r="D83" s="57" t="s">
        <v>183</v>
      </c>
      <c r="E83" s="38" t="s">
        <v>14</v>
      </c>
      <c r="F83" s="38">
        <v>35</v>
      </c>
      <c r="G83" s="39"/>
      <c r="H83" s="38">
        <v>8</v>
      </c>
      <c r="I83" s="90">
        <f t="shared" si="0"/>
        <v>0</v>
      </c>
      <c r="J83" s="90">
        <f t="shared" si="1"/>
        <v>0</v>
      </c>
      <c r="K83" s="41"/>
      <c r="L83" s="36"/>
    </row>
    <row r="84" spans="1:12" ht="25.5" customHeight="1">
      <c r="A84" s="54">
        <v>81</v>
      </c>
      <c r="B84" s="129" t="s">
        <v>55</v>
      </c>
      <c r="C84" s="76"/>
      <c r="D84" s="134" t="s">
        <v>184</v>
      </c>
      <c r="E84" s="125" t="s">
        <v>14</v>
      </c>
      <c r="F84" s="125">
        <v>50</v>
      </c>
      <c r="G84" s="131"/>
      <c r="H84" s="77">
        <v>8</v>
      </c>
      <c r="I84" s="90">
        <f t="shared" si="0"/>
        <v>0</v>
      </c>
      <c r="J84" s="90">
        <f t="shared" si="1"/>
        <v>0</v>
      </c>
      <c r="K84" s="132"/>
      <c r="L84" s="36"/>
    </row>
    <row r="85" spans="1:12" ht="25.5" customHeight="1">
      <c r="A85" s="54">
        <v>82</v>
      </c>
      <c r="B85" s="92" t="s">
        <v>55</v>
      </c>
      <c r="C85" s="36"/>
      <c r="D85" s="37" t="s">
        <v>185</v>
      </c>
      <c r="E85" s="38" t="s">
        <v>14</v>
      </c>
      <c r="F85" s="38">
        <v>20</v>
      </c>
      <c r="G85" s="39"/>
      <c r="H85" s="38">
        <v>8</v>
      </c>
      <c r="I85" s="90">
        <f t="shared" si="0"/>
        <v>0</v>
      </c>
      <c r="J85" s="90">
        <f t="shared" si="1"/>
        <v>0</v>
      </c>
      <c r="K85" s="41"/>
      <c r="L85" s="36"/>
    </row>
    <row r="86" spans="1:12" ht="25.5" customHeight="1">
      <c r="A86" s="54">
        <v>83</v>
      </c>
      <c r="B86" s="92" t="s">
        <v>55</v>
      </c>
      <c r="C86" s="36"/>
      <c r="D86" s="37" t="s">
        <v>186</v>
      </c>
      <c r="E86" s="38" t="s">
        <v>14</v>
      </c>
      <c r="F86" s="38">
        <v>10</v>
      </c>
      <c r="G86" s="39"/>
      <c r="H86" s="135">
        <v>8</v>
      </c>
      <c r="I86" s="90">
        <f t="shared" si="0"/>
        <v>0</v>
      </c>
      <c r="J86" s="90">
        <f t="shared" si="1"/>
        <v>0</v>
      </c>
      <c r="K86" s="136"/>
      <c r="L86" s="36"/>
    </row>
    <row r="87" spans="1:12" ht="25.5" customHeight="1">
      <c r="A87" s="54">
        <v>84</v>
      </c>
      <c r="B87" s="92" t="s">
        <v>56</v>
      </c>
      <c r="C87" s="36"/>
      <c r="D87" s="37" t="s">
        <v>187</v>
      </c>
      <c r="E87" s="38" t="s">
        <v>14</v>
      </c>
      <c r="F87" s="38">
        <v>17</v>
      </c>
      <c r="G87" s="39"/>
      <c r="H87" s="135">
        <v>8</v>
      </c>
      <c r="I87" s="90">
        <f t="shared" si="0"/>
        <v>0</v>
      </c>
      <c r="J87" s="90">
        <f t="shared" si="1"/>
        <v>0</v>
      </c>
      <c r="K87" s="137"/>
      <c r="L87" s="36"/>
    </row>
    <row r="88" spans="1:12" ht="25.5" customHeight="1">
      <c r="A88" s="54">
        <v>85</v>
      </c>
      <c r="B88" s="36" t="s">
        <v>33</v>
      </c>
      <c r="C88" s="36"/>
      <c r="D88" s="57" t="s">
        <v>188</v>
      </c>
      <c r="E88" s="38" t="s">
        <v>14</v>
      </c>
      <c r="F88" s="38">
        <v>70</v>
      </c>
      <c r="G88" s="39"/>
      <c r="H88" s="38">
        <v>8</v>
      </c>
      <c r="I88" s="90">
        <f t="shared" si="0"/>
        <v>0</v>
      </c>
      <c r="J88" s="90">
        <f t="shared" si="1"/>
        <v>0</v>
      </c>
      <c r="K88" s="41"/>
      <c r="L88" s="138"/>
    </row>
    <row r="89" spans="1:12" ht="25.5" customHeight="1">
      <c r="A89" s="54">
        <v>86</v>
      </c>
      <c r="B89" s="124" t="s">
        <v>33</v>
      </c>
      <c r="C89" s="124"/>
      <c r="D89" s="139" t="s">
        <v>189</v>
      </c>
      <c r="E89" s="126" t="s">
        <v>14</v>
      </c>
      <c r="F89" s="126">
        <v>200</v>
      </c>
      <c r="G89" s="78"/>
      <c r="H89" s="126">
        <v>8</v>
      </c>
      <c r="I89" s="90">
        <f t="shared" si="0"/>
        <v>0</v>
      </c>
      <c r="J89" s="90">
        <f t="shared" si="1"/>
        <v>0</v>
      </c>
      <c r="K89" s="127"/>
      <c r="L89" s="36"/>
    </row>
    <row r="90" spans="1:12" ht="25.5" customHeight="1">
      <c r="A90" s="54">
        <v>87</v>
      </c>
      <c r="B90" s="36" t="s">
        <v>33</v>
      </c>
      <c r="C90" s="36"/>
      <c r="D90" s="36" t="s">
        <v>190</v>
      </c>
      <c r="E90" s="38" t="s">
        <v>14</v>
      </c>
      <c r="F90" s="38">
        <v>90</v>
      </c>
      <c r="G90" s="39"/>
      <c r="H90" s="38">
        <v>8</v>
      </c>
      <c r="I90" s="90">
        <f t="shared" si="0"/>
        <v>0</v>
      </c>
      <c r="J90" s="90">
        <f t="shared" si="1"/>
        <v>0</v>
      </c>
      <c r="K90" s="41"/>
      <c r="L90" s="36"/>
    </row>
    <row r="91" spans="1:12" ht="25.5" customHeight="1">
      <c r="A91" s="54">
        <v>88</v>
      </c>
      <c r="B91" s="87" t="s">
        <v>191</v>
      </c>
      <c r="C91" s="87"/>
      <c r="D91" s="87" t="s">
        <v>192</v>
      </c>
      <c r="E91" s="88" t="s">
        <v>14</v>
      </c>
      <c r="F91" s="88">
        <v>15</v>
      </c>
      <c r="G91" s="89"/>
      <c r="H91" s="88">
        <v>8</v>
      </c>
      <c r="I91" s="90">
        <f t="shared" si="0"/>
        <v>0</v>
      </c>
      <c r="J91" s="90">
        <f t="shared" si="1"/>
        <v>0</v>
      </c>
      <c r="K91" s="90"/>
      <c r="L91" s="74"/>
    </row>
    <row r="92" spans="1:12" ht="36.75" customHeight="1">
      <c r="A92" s="54">
        <v>89</v>
      </c>
      <c r="B92" s="51" t="s">
        <v>35</v>
      </c>
      <c r="C92" s="51"/>
      <c r="D92" s="83" t="s">
        <v>36</v>
      </c>
      <c r="E92" s="52" t="s">
        <v>14</v>
      </c>
      <c r="F92" s="52">
        <v>60</v>
      </c>
      <c r="G92" s="79"/>
      <c r="H92" s="52">
        <v>8</v>
      </c>
      <c r="I92" s="90">
        <f t="shared" si="0"/>
        <v>0</v>
      </c>
      <c r="J92" s="90">
        <f t="shared" si="1"/>
        <v>0</v>
      </c>
      <c r="K92" s="91"/>
      <c r="L92" s="140"/>
    </row>
    <row r="93" spans="1:12" ht="36.75" customHeight="1">
      <c r="A93" s="54">
        <v>90</v>
      </c>
      <c r="B93" s="73" t="s">
        <v>193</v>
      </c>
      <c r="C93" s="62"/>
      <c r="D93" s="94" t="s">
        <v>194</v>
      </c>
      <c r="E93" s="93" t="s">
        <v>14</v>
      </c>
      <c r="F93" s="93">
        <v>15</v>
      </c>
      <c r="G93" s="95"/>
      <c r="H93" s="96">
        <v>8</v>
      </c>
      <c r="I93" s="90">
        <f t="shared" si="0"/>
        <v>0</v>
      </c>
      <c r="J93" s="90">
        <f t="shared" si="1"/>
        <v>0</v>
      </c>
      <c r="K93" s="97"/>
      <c r="L93" s="141"/>
    </row>
    <row r="94" spans="1:12" ht="36.75" customHeight="1">
      <c r="A94" s="54">
        <v>91</v>
      </c>
      <c r="B94" s="51" t="s">
        <v>195</v>
      </c>
      <c r="C94" s="51"/>
      <c r="D94" s="83" t="s">
        <v>196</v>
      </c>
      <c r="E94" s="52" t="s">
        <v>15</v>
      </c>
      <c r="F94" s="52">
        <v>2</v>
      </c>
      <c r="G94" s="142"/>
      <c r="H94" s="6">
        <v>8</v>
      </c>
      <c r="I94" s="90">
        <f t="shared" si="0"/>
        <v>0</v>
      </c>
      <c r="J94" s="90">
        <f t="shared" si="1"/>
        <v>0</v>
      </c>
      <c r="K94" s="143"/>
      <c r="L94" s="140"/>
    </row>
    <row r="95" spans="1:12" ht="36.75" customHeight="1">
      <c r="A95" s="54">
        <v>92</v>
      </c>
      <c r="B95" s="51" t="s">
        <v>195</v>
      </c>
      <c r="C95" s="51"/>
      <c r="D95" s="83" t="s">
        <v>197</v>
      </c>
      <c r="E95" s="52" t="s">
        <v>15</v>
      </c>
      <c r="F95" s="52">
        <v>4</v>
      </c>
      <c r="G95" s="142"/>
      <c r="H95" s="6">
        <v>8</v>
      </c>
      <c r="I95" s="90">
        <f t="shared" si="0"/>
        <v>0</v>
      </c>
      <c r="J95" s="90">
        <f t="shared" si="1"/>
        <v>0</v>
      </c>
      <c r="K95" s="143"/>
      <c r="L95" s="140"/>
    </row>
    <row r="96" spans="1:12" ht="36.75" customHeight="1">
      <c r="A96" s="54">
        <v>93</v>
      </c>
      <c r="B96" s="115" t="s">
        <v>198</v>
      </c>
      <c r="C96" s="115"/>
      <c r="D96" s="116" t="s">
        <v>199</v>
      </c>
      <c r="E96" s="117" t="s">
        <v>15</v>
      </c>
      <c r="F96" s="117">
        <v>400</v>
      </c>
      <c r="G96" s="144"/>
      <c r="H96" s="117">
        <v>8</v>
      </c>
      <c r="I96" s="90">
        <f t="shared" si="0"/>
        <v>0</v>
      </c>
      <c r="J96" s="90">
        <f t="shared" si="1"/>
        <v>0</v>
      </c>
      <c r="K96" s="119"/>
      <c r="L96" s="140"/>
    </row>
    <row r="97" spans="1:12" ht="36.75" customHeight="1">
      <c r="A97" s="54">
        <v>94</v>
      </c>
      <c r="B97" s="1" t="s">
        <v>200</v>
      </c>
      <c r="C97" s="1"/>
      <c r="D97" s="1" t="s">
        <v>201</v>
      </c>
      <c r="E97" s="2" t="s">
        <v>14</v>
      </c>
      <c r="F97" s="2">
        <v>30</v>
      </c>
      <c r="G97" s="4"/>
      <c r="H97" s="2">
        <v>8</v>
      </c>
      <c r="I97" s="3">
        <f t="shared" si="0"/>
        <v>0</v>
      </c>
      <c r="J97" s="3">
        <f t="shared" si="1"/>
        <v>0</v>
      </c>
      <c r="K97" s="3"/>
      <c r="L97" s="1"/>
    </row>
    <row r="98" spans="1:12" ht="36.75" customHeight="1">
      <c r="A98" s="54">
        <v>95</v>
      </c>
      <c r="B98" s="56" t="s">
        <v>202</v>
      </c>
      <c r="C98" s="54"/>
      <c r="D98" s="54" t="s">
        <v>203</v>
      </c>
      <c r="E98" s="55" t="s">
        <v>14</v>
      </c>
      <c r="F98" s="55">
        <v>100</v>
      </c>
      <c r="G98" s="54"/>
      <c r="H98" s="55">
        <v>8</v>
      </c>
      <c r="I98" s="90">
        <f t="shared" si="0"/>
        <v>0</v>
      </c>
      <c r="J98" s="90">
        <f t="shared" si="1"/>
        <v>0</v>
      </c>
      <c r="K98" s="54"/>
      <c r="L98" s="54"/>
    </row>
    <row r="99" spans="1:12" ht="36.75" customHeight="1">
      <c r="A99" s="54">
        <v>96</v>
      </c>
      <c r="B99" s="1" t="s">
        <v>204</v>
      </c>
      <c r="C99" s="1"/>
      <c r="D99" s="1" t="s">
        <v>205</v>
      </c>
      <c r="E99" s="2" t="s">
        <v>14</v>
      </c>
      <c r="F99" s="2">
        <v>15</v>
      </c>
      <c r="G99" s="4"/>
      <c r="H99" s="2">
        <v>8</v>
      </c>
      <c r="I99" s="3">
        <f t="shared" si="0"/>
        <v>0</v>
      </c>
      <c r="J99" s="3">
        <f t="shared" si="1"/>
        <v>0</v>
      </c>
      <c r="K99" s="3"/>
      <c r="L99" s="1"/>
    </row>
    <row r="100" spans="1:12" ht="24.75" customHeight="1">
      <c r="A100" s="54">
        <v>97</v>
      </c>
      <c r="B100" s="1" t="s">
        <v>17</v>
      </c>
      <c r="C100" s="1"/>
      <c r="D100" s="1" t="s">
        <v>206</v>
      </c>
      <c r="E100" s="2" t="s">
        <v>14</v>
      </c>
      <c r="F100" s="2">
        <v>700</v>
      </c>
      <c r="G100" s="4"/>
      <c r="H100" s="2">
        <v>8</v>
      </c>
      <c r="I100" s="3">
        <f t="shared" si="0"/>
        <v>0</v>
      </c>
      <c r="J100" s="3">
        <f t="shared" si="1"/>
        <v>0</v>
      </c>
      <c r="K100" s="3"/>
      <c r="L100" s="1"/>
    </row>
    <row r="101" spans="1:12" ht="13.5" customHeight="1">
      <c r="A101" s="150" t="s">
        <v>214</v>
      </c>
      <c r="B101" s="150"/>
      <c r="C101" s="150"/>
      <c r="D101" s="150"/>
      <c r="E101" s="150"/>
      <c r="F101" s="150"/>
      <c r="G101" s="150"/>
      <c r="H101" s="150"/>
      <c r="I101" s="100">
        <f>SUM(I4:I100)</f>
        <v>0</v>
      </c>
      <c r="J101" s="100">
        <f>SUM(J4:J100)</f>
        <v>0</v>
      </c>
      <c r="K101" s="100"/>
      <c r="L101" s="75"/>
    </row>
    <row r="102" ht="12.75">
      <c r="I102" s="86"/>
    </row>
    <row r="104" spans="1:5" ht="12.75" customHeight="1">
      <c r="A104" s="151" t="s">
        <v>38</v>
      </c>
      <c r="B104" s="151"/>
      <c r="C104" s="151"/>
      <c r="D104" s="151"/>
      <c r="E104" s="151"/>
    </row>
  </sheetData>
  <sheetProtection selectLockedCells="1" selectUnlockedCells="1"/>
  <mergeCells count="4">
    <mergeCell ref="A1:L1"/>
    <mergeCell ref="A2:L2"/>
    <mergeCell ref="A101:H101"/>
    <mergeCell ref="A104:E104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"/>
  <sheetViews>
    <sheetView tabSelected="1" view="pageBreakPreview" zoomScale="60" zoomScalePageLayoutView="0" workbookViewId="0" topLeftCell="A1">
      <selection activeCell="H10" sqref="H10"/>
    </sheetView>
  </sheetViews>
  <sheetFormatPr defaultColWidth="11.375" defaultRowHeight="12.75"/>
  <cols>
    <col min="1" max="1" width="5.00390625" style="0" customWidth="1"/>
    <col min="2" max="2" width="25.25390625" style="0" customWidth="1"/>
    <col min="3" max="4" width="11.375" style="0" customWidth="1"/>
    <col min="5" max="5" width="5.25390625" style="0" customWidth="1"/>
  </cols>
  <sheetData>
    <row r="1" spans="1:12" ht="83.25" customHeight="1">
      <c r="A1" s="146" t="s">
        <v>209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5.5" customHeight="1">
      <c r="A2" s="147" t="s">
        <v>212</v>
      </c>
      <c r="B2" s="147"/>
      <c r="C2" s="147"/>
      <c r="D2" s="147" t="s">
        <v>0</v>
      </c>
      <c r="E2" s="147" t="s">
        <v>1</v>
      </c>
      <c r="F2" s="147" t="s">
        <v>8</v>
      </c>
      <c r="G2" s="147" t="s">
        <v>2</v>
      </c>
      <c r="H2" s="147" t="s">
        <v>3</v>
      </c>
      <c r="I2" s="147"/>
      <c r="J2" s="147"/>
      <c r="K2" s="147"/>
      <c r="L2" s="147"/>
    </row>
    <row r="3" spans="1:12" ht="36">
      <c r="A3" s="27" t="s">
        <v>4</v>
      </c>
      <c r="B3" s="28" t="s">
        <v>5</v>
      </c>
      <c r="C3" s="29" t="s">
        <v>6</v>
      </c>
      <c r="D3" s="29" t="s">
        <v>44</v>
      </c>
      <c r="E3" s="28" t="s">
        <v>7</v>
      </c>
      <c r="F3" s="29" t="s">
        <v>45</v>
      </c>
      <c r="G3" s="32" t="s">
        <v>2</v>
      </c>
      <c r="H3" s="32" t="s">
        <v>9</v>
      </c>
      <c r="I3" s="29" t="s">
        <v>10</v>
      </c>
      <c r="J3" s="34" t="s">
        <v>11</v>
      </c>
      <c r="K3" s="34" t="s">
        <v>12</v>
      </c>
      <c r="L3" s="35" t="s">
        <v>13</v>
      </c>
    </row>
    <row r="4" spans="1:12" ht="66.75" customHeight="1">
      <c r="A4" s="54">
        <v>1</v>
      </c>
      <c r="B4" s="145" t="s">
        <v>207</v>
      </c>
      <c r="C4" s="87"/>
      <c r="D4" s="87" t="s">
        <v>208</v>
      </c>
      <c r="E4" s="88" t="s">
        <v>15</v>
      </c>
      <c r="F4" s="88">
        <v>10</v>
      </c>
      <c r="G4" s="89"/>
      <c r="H4" s="88">
        <v>8</v>
      </c>
      <c r="I4" s="90">
        <f>F4*G4</f>
        <v>0</v>
      </c>
      <c r="J4" s="90">
        <f>I4+(I4*H4/100)</f>
        <v>0</v>
      </c>
      <c r="K4" s="90"/>
      <c r="L4" s="74"/>
    </row>
    <row r="5" spans="1:12" ht="14.25" customHeight="1">
      <c r="A5" s="152" t="s">
        <v>47</v>
      </c>
      <c r="B5" s="152"/>
      <c r="C5" s="152"/>
      <c r="D5" s="152"/>
      <c r="E5" s="152"/>
      <c r="F5" s="152"/>
      <c r="G5" s="152"/>
      <c r="H5" s="152"/>
      <c r="I5" s="100">
        <f>SUM(I4:I4)</f>
        <v>0</v>
      </c>
      <c r="J5" s="100">
        <f>SUM(J4:J4)</f>
        <v>0</v>
      </c>
      <c r="K5" s="100"/>
      <c r="L5" s="75"/>
    </row>
  </sheetData>
  <sheetProtection selectLockedCells="1" selectUnlockedCells="1"/>
  <mergeCells count="3">
    <mergeCell ref="A1:L1"/>
    <mergeCell ref="A2:L2"/>
    <mergeCell ref="A5:H5"/>
  </mergeCells>
  <printOptions/>
  <pageMargins left="0.7875" right="0.7875" top="1.0527777777777778" bottom="1.0527777777777778" header="0.7875" footer="0.7875"/>
  <pageSetup horizontalDpi="300" verticalDpi="300" orientation="landscape" paperSize="9" scale="95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Linkiewicz-Mendel</dc:creator>
  <cp:keywords/>
  <dc:description/>
  <cp:lastModifiedBy>Agnieszka Linkiewicz-Mendel</cp:lastModifiedBy>
  <cp:lastPrinted>2023-06-26T11:07:05Z</cp:lastPrinted>
  <dcterms:created xsi:type="dcterms:W3CDTF">2023-04-18T10:23:29Z</dcterms:created>
  <dcterms:modified xsi:type="dcterms:W3CDTF">2023-06-26T11:13:48Z</dcterms:modified>
  <cp:category/>
  <cp:version/>
  <cp:contentType/>
  <cp:contentStatus/>
</cp:coreProperties>
</file>