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C:\Users\48514\OneDrive\Pulpit\Przetargi ASPO\Przetarg żywienie\Do publikacji\"/>
    </mc:Choice>
  </mc:AlternateContent>
  <xr:revisionPtr revIDLastSave="0" documentId="13_ncr:1_{7F3089BC-6282-454B-815D-CB24A06444E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łącznik 1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J8" i="1" s="1"/>
  <c r="I9" i="1"/>
  <c r="J9" i="1" s="1"/>
  <c r="I10" i="1"/>
  <c r="I11" i="1"/>
  <c r="J11" i="1" s="1"/>
  <c r="I12" i="1"/>
  <c r="J12" i="1" s="1"/>
  <c r="I13" i="1"/>
  <c r="J13" i="1" s="1"/>
  <c r="I14" i="1"/>
  <c r="J14" i="1" s="1"/>
  <c r="I15" i="1"/>
  <c r="I16" i="1"/>
  <c r="I17" i="1"/>
  <c r="I18" i="1"/>
  <c r="I19" i="1"/>
  <c r="J19" i="1" s="1"/>
  <c r="I20" i="1"/>
  <c r="J20" i="1" s="1"/>
  <c r="I21" i="1"/>
  <c r="I22" i="1"/>
  <c r="I23" i="1"/>
  <c r="I24" i="1"/>
  <c r="I25" i="1"/>
  <c r="I26" i="1"/>
  <c r="I27" i="1"/>
  <c r="I28" i="1"/>
  <c r="I29" i="1"/>
  <c r="I30" i="1"/>
  <c r="I31" i="1"/>
  <c r="J31" i="1" s="1"/>
  <c r="I32" i="1"/>
  <c r="I33" i="1"/>
  <c r="J33" i="1" s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J56" i="1" s="1"/>
  <c r="I57" i="1"/>
  <c r="I58" i="1"/>
  <c r="J58" i="1" s="1"/>
  <c r="I59" i="1"/>
  <c r="I60" i="1"/>
  <c r="I61" i="1"/>
  <c r="I62" i="1"/>
  <c r="I63" i="1"/>
  <c r="I64" i="1"/>
  <c r="J64" i="1" s="1"/>
  <c r="I65" i="1"/>
  <c r="I66" i="1"/>
  <c r="I67" i="1"/>
  <c r="I68" i="1"/>
  <c r="J68" i="1" s="1"/>
  <c r="I69" i="1"/>
  <c r="I70" i="1"/>
  <c r="I71" i="1"/>
  <c r="I72" i="1"/>
  <c r="J72" i="1" s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J85" i="1" s="1"/>
  <c r="I86" i="1"/>
  <c r="J86" i="1" s="1"/>
  <c r="I87" i="1"/>
  <c r="I88" i="1"/>
  <c r="I89" i="1"/>
  <c r="I90" i="1"/>
  <c r="I91" i="1"/>
  <c r="I92" i="1"/>
  <c r="I93" i="1"/>
  <c r="I94" i="1"/>
  <c r="I95" i="1"/>
  <c r="I96" i="1"/>
  <c r="I97" i="1"/>
  <c r="J97" i="1" s="1"/>
  <c r="I98" i="1"/>
  <c r="I99" i="1"/>
  <c r="I100" i="1"/>
  <c r="I101" i="1"/>
  <c r="I102" i="1"/>
  <c r="I103" i="1"/>
  <c r="I104" i="1"/>
  <c r="I105" i="1"/>
  <c r="I6" i="1"/>
  <c r="J6" i="1" s="1"/>
  <c r="I7" i="1"/>
  <c r="J7" i="1" s="1"/>
  <c r="G8" i="1"/>
  <c r="G9" i="1"/>
  <c r="G7" i="1"/>
  <c r="G56" i="1"/>
  <c r="G31" i="1"/>
  <c r="G85" i="1"/>
  <c r="G86" i="1"/>
  <c r="J21" i="1"/>
  <c r="J55" i="1"/>
  <c r="J10" i="1" l="1"/>
  <c r="J15" i="1"/>
  <c r="J16" i="1"/>
  <c r="J17" i="1"/>
  <c r="J18" i="1"/>
  <c r="J22" i="1"/>
  <c r="J23" i="1"/>
  <c r="J24" i="1"/>
  <c r="J25" i="1"/>
  <c r="J26" i="1"/>
  <c r="J27" i="1"/>
  <c r="J28" i="1"/>
  <c r="J29" i="1"/>
  <c r="J30" i="1"/>
  <c r="J32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7" i="1"/>
  <c r="J59" i="1"/>
  <c r="J60" i="1"/>
  <c r="J61" i="1"/>
  <c r="J62" i="1"/>
  <c r="J63" i="1"/>
  <c r="J65" i="1"/>
  <c r="J66" i="1"/>
  <c r="J67" i="1"/>
  <c r="J69" i="1"/>
  <c r="J70" i="1"/>
  <c r="J71" i="1"/>
  <c r="J73" i="1"/>
  <c r="J74" i="1"/>
  <c r="J75" i="1"/>
  <c r="J76" i="1"/>
  <c r="J77" i="1"/>
  <c r="J78" i="1"/>
  <c r="J79" i="1"/>
  <c r="J80" i="1"/>
  <c r="J81" i="1"/>
  <c r="J82" i="1"/>
  <c r="J83" i="1"/>
  <c r="J84" i="1"/>
  <c r="J87" i="1"/>
  <c r="J88" i="1"/>
  <c r="J89" i="1"/>
  <c r="J90" i="1"/>
  <c r="J91" i="1"/>
  <c r="J92" i="1"/>
  <c r="J93" i="1"/>
  <c r="J94" i="1"/>
  <c r="J95" i="1"/>
  <c r="J96" i="1"/>
  <c r="J98" i="1"/>
  <c r="J99" i="1"/>
  <c r="J100" i="1"/>
  <c r="J101" i="1"/>
  <c r="J102" i="1"/>
  <c r="J103" i="1"/>
  <c r="J104" i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6" i="1"/>
  <c r="G105" i="1" l="1"/>
  <c r="J105" i="1"/>
</calcChain>
</file>

<file path=xl/sharedStrings.xml><?xml version="1.0" encoding="utf-8"?>
<sst xmlns="http://schemas.openxmlformats.org/spreadsheetml/2006/main" count="312" uniqueCount="218">
  <si>
    <t>Lp.</t>
  </si>
  <si>
    <t>Nazwa produktu</t>
  </si>
  <si>
    <t>Szacunkowa ilość</t>
  </si>
  <si>
    <t>J.m.</t>
  </si>
  <si>
    <t>Cena jednostkowa netto w zł</t>
  </si>
  <si>
    <t xml:space="preserve">Wartość netto w zł </t>
  </si>
  <si>
    <t>Stawka podatku VAT (%)</t>
  </si>
  <si>
    <t>Cenajednostkowa  brutto w zł</t>
  </si>
  <si>
    <t xml:space="preserve">Wartość brutto w zł </t>
  </si>
  <si>
    <t>Uwagi</t>
  </si>
  <si>
    <t>Mąka pszenna tortowa</t>
  </si>
  <si>
    <t>Kg</t>
  </si>
  <si>
    <t xml:space="preserve">Skrobia ziemniaczana </t>
  </si>
  <si>
    <t>Cukier</t>
  </si>
  <si>
    <t xml:space="preserve">Cukier puder </t>
  </si>
  <si>
    <t>Koncentrat  pomidorowy 950g</t>
  </si>
  <si>
    <t>Szt</t>
  </si>
  <si>
    <t>Koncentrat  pomidorowy 200g</t>
  </si>
  <si>
    <t>Passata pomidorowa</t>
  </si>
  <si>
    <t>szt</t>
  </si>
  <si>
    <t xml:space="preserve">Makaron zacierka </t>
  </si>
  <si>
    <t>Makaron łazanka,spagetti,świderek, fala, kokardka,rurka</t>
  </si>
  <si>
    <t>Makaron kokardki,muszelka,gwiazdka</t>
  </si>
  <si>
    <t>Makaron pełnoziarnisty świderki</t>
  </si>
  <si>
    <t xml:space="preserve">Makaron nitki </t>
  </si>
  <si>
    <t>Makaron Gniazdo</t>
  </si>
  <si>
    <t>szt.</t>
  </si>
  <si>
    <t>Ketchup 480g</t>
  </si>
  <si>
    <t xml:space="preserve">Kasza Kus-kus </t>
  </si>
  <si>
    <t>Kasza manna</t>
  </si>
  <si>
    <t xml:space="preserve">Kasza  wiejska </t>
  </si>
  <si>
    <t xml:space="preserve">Kasza gryczana </t>
  </si>
  <si>
    <t>kg</t>
  </si>
  <si>
    <t>Kasza mazurska</t>
  </si>
  <si>
    <t>Kasza Burgul</t>
  </si>
  <si>
    <t xml:space="preserve">Ryż biały </t>
  </si>
  <si>
    <t xml:space="preserve">Olej roślinny rafinowany  </t>
  </si>
  <si>
    <t>Oliwa z oliwek 1 l</t>
  </si>
  <si>
    <t>Sol morska niejodowana</t>
  </si>
  <si>
    <t>Sól morska</t>
  </si>
  <si>
    <t xml:space="preserve">Ziele angielskie </t>
  </si>
  <si>
    <t>Liść laurowy</t>
  </si>
  <si>
    <t>Zioła prowansalskie</t>
  </si>
  <si>
    <t xml:space="preserve">Bazylia  </t>
  </si>
  <si>
    <t xml:space="preserve">Papryka słodka mielona </t>
  </si>
  <si>
    <t>Papryka ostra</t>
  </si>
  <si>
    <t xml:space="preserve">Tymianek </t>
  </si>
  <si>
    <t xml:space="preserve">Kminek </t>
  </si>
  <si>
    <t xml:space="preserve">Przyprawa warzywna do potraw </t>
  </si>
  <si>
    <t xml:space="preserve">Cynamon </t>
  </si>
  <si>
    <t>Cukier wanilinowy</t>
  </si>
  <si>
    <t>Kurkuma mielona</t>
  </si>
  <si>
    <t>Barszcz Biały 0,5 l</t>
  </si>
  <si>
    <t xml:space="preserve">Żurek  </t>
  </si>
  <si>
    <t>Susz buraczany</t>
  </si>
  <si>
    <t>Ocet jabłkowy</t>
  </si>
  <si>
    <t>Herbata expresowa</t>
  </si>
  <si>
    <t xml:space="preserve">Kakao </t>
  </si>
  <si>
    <t>Miód naturalny spadziowy</t>
  </si>
  <si>
    <t>Sok z warzyw i owoców</t>
  </si>
  <si>
    <t>Mus owocowy</t>
  </si>
  <si>
    <t>Sok warzywno-owocowy</t>
  </si>
  <si>
    <t>Sok multiwitamina</t>
  </si>
  <si>
    <t xml:space="preserve">Groszek ptysiowy </t>
  </si>
  <si>
    <t>Grzanki pszenne</t>
  </si>
  <si>
    <t>Chrzan tarty</t>
  </si>
  <si>
    <t>Groch łuskany połówki</t>
  </si>
  <si>
    <t>Kukurydza konserwowa</t>
  </si>
  <si>
    <t>Wafle tortowe</t>
  </si>
  <si>
    <t>Pałki kukurydziane</t>
  </si>
  <si>
    <t>Chrupki kukurydziane</t>
  </si>
  <si>
    <t>Biszkopty op. 150g</t>
  </si>
  <si>
    <t>Płatki kukurydziane</t>
  </si>
  <si>
    <t>Wafle ryżowe naturalne</t>
  </si>
  <si>
    <t>Herbatniki</t>
  </si>
  <si>
    <t>Podpłomyk regionalny</t>
  </si>
  <si>
    <t>Płatki owsiane</t>
  </si>
  <si>
    <t>Słonecznik łuskany</t>
  </si>
  <si>
    <t>Rodzynki</t>
  </si>
  <si>
    <t>op.100g,  kolor złoty, miękkie nie przesuszone.</t>
  </si>
  <si>
    <t xml:space="preserve">Powidło śliwkowe </t>
  </si>
  <si>
    <t>Dżem brzoskwiniowy</t>
  </si>
  <si>
    <t xml:space="preserve">Dżem truskawkowy </t>
  </si>
  <si>
    <t>Pomidory krojone w puszce</t>
  </si>
  <si>
    <t>Pomidory suszone w zalewie</t>
  </si>
  <si>
    <t>Makrela wędzona</t>
  </si>
  <si>
    <t>Tuńczyk w sosie własnym</t>
  </si>
  <si>
    <t xml:space="preserve">Makrela w pomidorach </t>
  </si>
  <si>
    <t xml:space="preserve">Drożdże </t>
  </si>
  <si>
    <t>500 g świeże, nie mrożone</t>
  </si>
  <si>
    <t>Drożdże</t>
  </si>
  <si>
    <t>100g, świeże ,nie mrożone</t>
  </si>
  <si>
    <t>*produkty  nieuszkodzone, świeże - z długim terminem ważności do spożycia</t>
  </si>
  <si>
    <t>Załącznik 1A do Specyfikacji Warunków Zamówienia</t>
  </si>
  <si>
    <t>Opis</t>
  </si>
  <si>
    <t>RAZEM:</t>
  </si>
  <si>
    <t>Mąka pszenna tortowa  typ 450 w op.1 kg., torebki papierowe, bez uszkodzeń.</t>
  </si>
  <si>
    <t xml:space="preserve">Skrobia ziemniaczana w op. 500g  torebka papierowa bez uszkodzeń. </t>
  </si>
  <si>
    <t>Cukier kryształ polski, op. 1 kg, torebki papierowe bez uszkodzeń.</t>
  </si>
  <si>
    <t xml:space="preserve">Makaron zacierka po ugotowaniu konsystencja stała nie powinien się sklejać, bez dodatków i ulepszaczy w op. 250g. Skład; mąka pszenna,woda, jaja płynne 9%, przyprawa kurkuma 0,05 %. </t>
  </si>
  <si>
    <t xml:space="preserve">Makaron po ugotowaniu  nie powinien się sklejać, konsystencja stała bez dodatków i ulepszaczy, czas gotowania 7 min normalny, 5 min. al. dente, w op. 400g. Skład: mąka makaronowa pszenna. </t>
  </si>
  <si>
    <t>Makaron po ugotowaniu nie powinien się sklejać, konsystencja stała, bez dodatków i ulepszaczy, w op. 250 g. Skład: kasza pszenna makaronowa, semolina, 5 jaj na 1 kg mąki.</t>
  </si>
  <si>
    <t>Makaron po ugotowaniu nie powinien się sklejać, konsystencja stała ,bez dodatków i ulepszaczy, w op.400g. Skład: tylko pełnoziarnista mąka pszenna makaronowa. Nie może  zawierć  barwników i innych konserwantów.</t>
  </si>
  <si>
    <t>Makaron 5-jajeczny po ugotowaniu nie powinien się sklejać, konsystencja stała, bez dodatków i ulepszaczy, w op. 250 g.</t>
  </si>
  <si>
    <t>Makaron po ugotowaniu nie powinien się sklejać,  konsystencja stała, bez dodatków i ulepszaczy, w op. 500g. Składniki: Kaszka pszenna makaronowa, (kaszka z pszenicy durum), jaja 5 sztuk na 1 kg mąki, woda, przyprawa kurkuma</t>
  </si>
  <si>
    <t xml:space="preserve">Skład: olej rzepakowy rafinowany, musztarda (woda, ocet, gorczyca, cukier, sól, przyprawy), woda, żółtka jaj kurzych (7,0%). Bez substancji konserwujących.Op. 700g, </t>
  </si>
  <si>
    <t>Majonez 700 g</t>
  </si>
  <si>
    <t>Majonez 170 ml</t>
  </si>
  <si>
    <t>Skład: olej rzepakowy rafinowany, musztarda (woda , ocet, gorczyca, cukier, sól, przyprawy), woda, żółtka jaj kurzych (7,0%) Op. 170 ml.</t>
  </si>
  <si>
    <t>Ketchup łagodny, skład: 190 g pomidorów lub więcej na 100 g produktu, z naturalnych składników, bez obcych posmaków, barwa intensywnie czerwona, op. 480g.</t>
  </si>
  <si>
    <t>Ketchup łagodny z  naturalnych składników, bez obcych posmaków, barwa intensywnie czerwona, op. 1 kg. Skład; przecier pomidorowy 62%, cukier, ocet, sól, skrobia kukurydziana , aromat naturalny.</t>
  </si>
  <si>
    <t xml:space="preserve">Z mąki z pszenicy durum i wody, op 350g.
</t>
  </si>
  <si>
    <t xml:space="preserve">Kasza manna z pszenicy 100%, powinna mieć  jasną, białą barwę z kremowym odcieniem, op. 1kg, torebka papierowa. </t>
  </si>
  <si>
    <t xml:space="preserve">Kasza wiejska o zapachu czystym z właściwym aromatem, niedopuszczalny jest zapach stęchły, op. 1kg  w torebce papierowej.  </t>
  </si>
  <si>
    <t>Kasza gryczana prażona z nasion gryki zwyczajnej  w op 1 kg.</t>
  </si>
  <si>
    <t xml:space="preserve">Kasza jęczmienna mazurska op. 1 kg. </t>
  </si>
  <si>
    <t xml:space="preserve">Kasza bulgur z pszenicy durum, 100% w op. 400g. 
</t>
  </si>
  <si>
    <t>Ryż biały o zapachu czystym  z właściwym aromatem, w op. 1 kg, torebce papierowej.</t>
  </si>
  <si>
    <t xml:space="preserve">Ryż brązowy o zapachu czystym z właściwy aromatem, w op. 1 kg w torebce papierowej lub foliowej. </t>
  </si>
  <si>
    <t>Olej rzepakowy z pierwszego tłoczenia, filtrowany na zimno. Składniki: 100 % rafinowany olej rzepakowy,w op. 1 l.</t>
  </si>
  <si>
    <t xml:space="preserve">Oliwa z oliwek  z pierwszego tłoczenia na zimno, skład: około 99% z triacylogliceroli  oraz z substancji towarzyszących, między innymi fosfolipidów, steroli, tokoferoli, węglowodorów związków fenolowych. Kolor powinien być zielonkawy lub lekko wpadający w żółć,  butelka szklana ok 1l. </t>
  </si>
  <si>
    <t>Pieprz czarny naturalny, mielony -wyrazisty, ostry aromat i gorzko-słodki,piekący smak,  bez dodatku soli/sodu, op. 50g</t>
  </si>
  <si>
    <t>Pieprz czarny mielony- 50 g</t>
  </si>
  <si>
    <t xml:space="preserve">Pieprz czarny mielony- 20g </t>
  </si>
  <si>
    <t>Pieprz czarnynaturalny, mielony wyrazisty, ostry aromat i gorzko-slodki, piekący smak,  bez dodatku soli/sodu, op. 20g</t>
  </si>
  <si>
    <t xml:space="preserve">Pieprz ziarnisty- 20 g  </t>
  </si>
  <si>
    <t>Pieprz ziarnisty w op. 20g pieprz cały ziarnisty, gorzko-słodki smak,intensywny zapach. Wartość.</t>
  </si>
  <si>
    <t xml:space="preserve">Pieprz ziołowy- 20g </t>
  </si>
  <si>
    <t>Pieprz ziołowy bez obcych zapachów, konsystencja sypka, opakowania jednostkowe  20 g, bez dodatku soli/sodu, cukru i substancji słodzących, gorczyca , kolendra, papryka słodka , kminek, majeranek , chili , liść laurowy.</t>
  </si>
  <si>
    <t xml:space="preserve">Majeranek </t>
  </si>
  <si>
    <t xml:space="preserve">Zapach powinien być czysty z właściwym aromatem majeranku,  bez dodatku soli/sodu, cukru i substancji słodzących, op. 10g
</t>
  </si>
  <si>
    <t>Sól uzyskana z wody morskiej.</t>
  </si>
  <si>
    <t>Skład; sól 99,8g, jod 25, potasu 35g .Op. 1kg.</t>
  </si>
  <si>
    <t xml:space="preserve">Ziele angielskie silny zapach, gorzki, korzenny smak, bez dodatku soli/sodu, cukru i substancji słodzących, op. 15 g
</t>
  </si>
  <si>
    <t xml:space="preserve">Liść laurowy aromatyczny charakterystyczny dla liści laurowych,  bez dodatku soli/sodu, cukru i substancji słodzących, op. 6 g
</t>
  </si>
  <si>
    <t xml:space="preserve">Zioła prowansalskie aromatyczne,  bez dodatku soli/sodu, cukru i substancji słodzących, op.20 g, Skład:.rozmaryn, bazylia, tymianek, cząber ogrodowy, oregano i majeranek.
</t>
  </si>
  <si>
    <t>Bazylia silny aromatyczny zapach bazyli bez dodatku soli/sodu, cukru i substancji słodzących, op. 10 g.</t>
  </si>
  <si>
    <t>Papryka słodka mielona o smaku słodkim, kolor czerwony, konsystencja sypka, zapach swoisty dla papryki, opakowania jednostkowe 20 g, bez dodatku soli/sodu, cukru i substancji, słodzących,składa się tylko z mielonej słodkiej papryki. Nie zawiera żadnych konserwantów.</t>
  </si>
  <si>
    <t>Papryka ostra mielona o smaku słodkim, kolor czerwony, konsystencja sypka, zapach swoisty dla papryki, składa się tylko z mielonej kompozycji różnych papryk. Nie zawiera żadnych konserwantów. Opakowanie papierowe 20 g.</t>
  </si>
  <si>
    <t>Tymianek silny aromatyczny zapach tymianku bez dodatku soli/sodu, cukru i substancji słodzących, op. 10 g</t>
  </si>
  <si>
    <t xml:space="preserve">Oregano </t>
  </si>
  <si>
    <t>Oregano bez obcych zapachów, konsystencja sypka, opakowanie jednostkowe 10 g, bez dodatku soli/sodu, cukru i substancji słodzących.</t>
  </si>
  <si>
    <t xml:space="preserve">Kminek cały – opakowanie jednostkowe 20g, bez dodatku soli/sodu, cukru i substancji słodzących
</t>
  </si>
  <si>
    <t>Przyprawa warzywna  bez glutaminianu, w op.1 kg, bez dodatku wzmacniaczy smaku, bez dodatków aromatów i barwników. Skład: marchew, pasternak, ziele angielskie, pieprz czarny, pietruszka nać,   koperek, por, cebula, lubczyk, liść laurowy, </t>
  </si>
  <si>
    <t>Cynamon o zapachu słodkim  bez dodatku soli/sodu, cukru i substancji słodzących op. 20 g.</t>
  </si>
  <si>
    <t>Cukier wanilinowy w op. 30 g. Skład: cukier, laska wanilii (3,5%) lub ekstrat z wanili.</t>
  </si>
  <si>
    <t>Kurkuma mielona 100% w op.  20g.</t>
  </si>
  <si>
    <t>Barszcz biały w butelce bez konserwantów. Skład; woda, mąka pszenna, mąka żytnia, mąka pszenna graham, świeży czosnek, majeranek, ziele angielskie, liść laurowy.</t>
  </si>
  <si>
    <t>Żurek w butelce bez konserwantów. Skład: mąka żytnia, drożdże, kwas chlebowy, płatki owsiane, otręby, czosnek, konsystencja pół gęsta, op. 0,5l</t>
  </si>
  <si>
    <t>Susz buraczany 100%  buraków suszonych w op. 100 g.</t>
  </si>
  <si>
    <t>Ocet jabłkowy w op. 0,5 l naturalnie mętny i ciemny, może zawierać  naturalny osad. Powstały w wyniku fermentacji jabłek (lub soku jabłkowego), bez konserwantów.</t>
  </si>
  <si>
    <t>Herbata expresowa czarna,  esencjonalna, wyraźnie wyczuwalny smak herbaty, po zaparzeniu kolor ciemnobrązowy, bez obcych zapachów, op. 100 szt.</t>
  </si>
  <si>
    <t>Miód naturalny spadziowy w op. 400g pszczeli naturalny polski Skład: 100% miód naturalny.</t>
  </si>
  <si>
    <r>
      <t>Miód naturalny</t>
    </r>
    <r>
      <rPr>
        <sz val="12"/>
        <rFont val="Calibri"/>
        <family val="2"/>
        <charset val="238"/>
        <scheme val="minor"/>
      </rPr>
      <t xml:space="preserve"> wielokwiatowy, akacjowy, lipowy</t>
    </r>
  </si>
  <si>
    <t xml:space="preserve">Miód naturalny pszczeli naturalny wielokwiatowy, akacjowy, lipowy polski w op.  400g  Skład: 100 % miód lipowy, akacjowy lub wielokwiatowy. W smaku wyczuwalna lekka nutka goryczki. Ma konsystencję nieco oleistą. Krystalizuje w drobne ziarna (krupki), zmieniając kolor na żółtopomarańczowy, a nawet brunatny. </t>
  </si>
  <si>
    <t>op. 0,3l,plastik, różne smaki np. sok jabłkowy z zagęszczonego soku (57%), przeciery z: marchwi (37%), malin (4%) i jabłek (2%), witamina C.</t>
  </si>
  <si>
    <t>Mus owocowy w tubkach skład;: same owoce i warzywa, bez barwników i aromatów  - różne smaki op.100g.</t>
  </si>
  <si>
    <t xml:space="preserve">Sok warzywno-owocowy w op. 0,85l. Skład: zagęszczony sok jabłkowy (57%), przeciery z: marchwi (37%), malin (4%) i jabłek (2%), witamina C, aromat. </t>
  </si>
  <si>
    <t>Sok multiwitamina w op. 1l, , bez dodatku cukru i substancji słodzących soki z zagęszczonych soków z: jabłek (60 %) i pomarańczy (22 %) sok z marchwi z zagęszczonego soku (12 %) przeciery z: bananów (3 %), brzoskwiń, gujawy i papai.</t>
  </si>
  <si>
    <t>Sok jabłkowy</t>
  </si>
  <si>
    <t xml:space="preserve">Sok jabłkowy w op. 1l, bez dodatku cukru i substancji słodzących sok jabłkowy 100% z zagęszczonego soku, witamina C.
</t>
  </si>
  <si>
    <t>Woda niegazowana, naturalna woda mineralna, niskonasycona CO2, z dużą ilością magnezu i wapnia12,15 mg/l,potas 1mg/l, op. 5 l</t>
  </si>
  <si>
    <t>Woda  mineralna  niegazowana- 5l</t>
  </si>
  <si>
    <t xml:space="preserve">Woda mineralna niskogazowana- 1,5l </t>
  </si>
  <si>
    <t>Woda niegazowana, naturalna  woda mineralna, niskonasycona CO2, z dużą ilością magnezu i wapnia12,15 mg/l,potas 1mg/l w plastikowej butelce , op. 0,5 l</t>
  </si>
  <si>
    <t>Woda niskogazowana, naturalna woda mineralna, niskonasycona CO2, z dużą ilością magnezu i wapnia12,15 mg/l,potas 1mg/l w plastikowej butelce , op. 1,5 l</t>
  </si>
  <si>
    <t xml:space="preserve">Skład: jaja świeże, mąka pszenna, olej rzepakowy, w op. 125g.  </t>
  </si>
  <si>
    <t>Grzanki z mąki pszennej (82 %), olej rzepakowy, serwatka w proszku (z mleka), sól, cukier, drożdże, jaja w proszku, emulgator: lecytyna słonecznikowa w op.150g</t>
  </si>
  <si>
    <t xml:space="preserve"> Chrzan tarty otrzymany ze świeżych, pozbawionych skórki tartych korzeni chrzanu, kwasku cytrynowego z dodatkiem soli i cukru, struktura – przetarta masa, smak i zapach – charakterystyczny dla chrzanu, lekko piekący, kwaśnosłodki, zawartość soli kuchennej nie więcej niż – 2,0 %, barwa biała lub biało kremowa, słoiki o pojemności ok 180g.</t>
  </si>
  <si>
    <t>Groch łuskany połówki, suchy, zdrowy, bez uszkodzeń, śladów pleśni, obcych zapachów i smaków, wolny od szkodników, op. ok 400g</t>
  </si>
  <si>
    <t>Krążki ryżowe kukurydziane zawierajce pełne ziarno, w op. ok 60g, kukurydza lub ryż (99%), olej kukurydziany (0,5%), sól morska</t>
  </si>
  <si>
    <t>Krążki ryżowe kukurydziane</t>
  </si>
  <si>
    <t>Biszkopty okrągłe - zawierające nie więcej niż 15 g cukrów w 100 g/ml produktu gotowego do spożycia, zawierające nie więcej niż 10 g tłuszczu w 100 g/ml produktu gotowego do spożycia oraz zawierające nie więcej niż 0,45 g sodu/1,2 g soli w 100 g/ml produktu gotowego do spożycia w op. ok 150 g</t>
  </si>
  <si>
    <t>Skład; mąka kukurydziana pełnoziarnista 60%, mśka kukurydziana, ekstrakt słodowy jęczmienny, cukier, sól, karoten, karmel w op. ok  1 kg</t>
  </si>
  <si>
    <t>Wafle ryżowe naturale w op. ok 142 g ( 14 szt.) Skład: ryż brązowy</t>
  </si>
  <si>
    <t xml:space="preserve">Skład; mąka pszenna, cukier, mleko, jaja, olej w op. ok 400g
</t>
  </si>
  <si>
    <t>Skład: woda, mąka pszenna, sól, olej słonecznikowy, mleko w op. ok 70g</t>
  </si>
  <si>
    <t xml:space="preserve">Płatki owsiane górskie w op. ok 500g.  </t>
  </si>
  <si>
    <t>Powidło z śliwki węgierki, cukier sporządzono z 182g owoców na 100 g produktu w słoiku po ok 290 g</t>
  </si>
  <si>
    <t>Dzęm owocowy 100 % (brzoskwinie) - sporządzony ze 100 g owoców na 100 g produktu, bez konserwantów,  bez dodatku cukru i substancji słodzących, cukry pochodzą wyłącznie z owoców,  w słoiku po ok  280g</t>
  </si>
  <si>
    <t>Dżem owocowy 100 % (truskawki) - sporządzony ze 100 g owoców na 100 g produktu, bez konserwantów,  bez dodatku cukru i substancji słodzących, cukry pochodzą wyłącznie z owoców w słoiku po ok 280g</t>
  </si>
  <si>
    <t>Skład: cukier, przecier jabłkowy zagęszczony 38%, przeciery z owocóww zmiennych proporcjach (aronia, truskawka, śliwa ), kwas cytrynowy , substancja żelująca - pektyny, aromat ,sporządzono ze 115 g owoców na 100g produktu,opakowanie szklane po 950g</t>
  </si>
  <si>
    <t xml:space="preserve">Składniki ; obrane pomidory kawałki 60%, sok pomidorowy, kwas cytrynowy. Pomidowy w  puszce  po ok 400g, masa produktu po odsączeniu ok 240g produkt pasteryzowany. </t>
  </si>
  <si>
    <t>Sklad: suszone pomidory,
olej słonecznikowy,ocet winny, bazylia, pietruszka, sól, naturalne aromaty w słoiku po ok 800g.</t>
  </si>
  <si>
    <t>Makrela wędzona  na gorąco świeża o wadze ok 200- 220g.</t>
  </si>
  <si>
    <r>
      <t>Skład: tuńczyk (95%), woda i sól</t>
    </r>
    <r>
      <rPr>
        <sz val="12"/>
        <color rgb="FF202124"/>
        <rFont val="Calibri"/>
        <family val="2"/>
        <charset val="238"/>
        <scheme val="minor"/>
      </rPr>
      <t>. Bez  konserwantów i sztucznych aromaów w op. ok 240 g puszka łatwo otwieralna.</t>
    </r>
  </si>
  <si>
    <t xml:space="preserve">Skład: filety z makreli (60%), sos pomidorowy (40%) - woda, koncentrat pomidorowy (13%), przyprawy w op. ok 240g  puszka łatwo otwieralna.  </t>
  </si>
  <si>
    <t xml:space="preserve">Koncentrat pomidorowy 28-30 % - konsystencja stała w formie pasty, kolor czerwony, wyłącznie z naturalnych składników, bez soli, produkt pasteryzowany waga 1 szt. ok 950g.   </t>
  </si>
  <si>
    <t>Koncentrat pomidorow 28-30 % - konsystencja stała w formie pasty, kolor czerwony, wyłącznie z naturalnych składników, bez soli, produkt pasteryzowany waga 1 szt. ok.200 g.</t>
  </si>
  <si>
    <t>Ketchup 1 kg</t>
  </si>
  <si>
    <t>Różne produkty spożywcze – CPV 15800000 – 6, Produkty przemiału ziarna, skrobi i produktów skrobiowych – CPV 15600000 – 4 , Oleje i tłuszcze zwierzęce i roślinne – CPV 15400000 – 2</t>
  </si>
  <si>
    <t>Skład: kakao o obniżonej zawartości tłuszczu (zawartość tłuszczu kakaowego 10-12%) w op. ok 150g</t>
  </si>
  <si>
    <r>
      <t xml:space="preserve"> Kukurydza konserwowa ziarna młodej kukurydzy luzem w zalewie, konserwującej, ziarna całe nieuszkodzone, zalewa barwy żółtawej i żółta, opalizująca lub mętna z osadem tkanki roślinnej na dnie opakowania, konsystencja miękka – wyrównana, smak i zapach – charakterystyczny dla kukurydzy bez obcych smaków i zapachów,  nie modyfikowana genetycznie, zawierająca nie więcej niż 15 g cukrów w 100 g/ml produktu gotowego do spożycia, zawierająca nie więcej niż 10 g tłuszczu w 100 g/ml produktu gotowego do spożycia </t>
    </r>
    <r>
      <rPr>
        <sz val="12"/>
        <rFont val="Calibri"/>
        <family val="2"/>
        <charset val="238"/>
        <scheme val="minor"/>
      </rPr>
      <t>w op. ok 220g</t>
    </r>
  </si>
  <si>
    <t>Wafle tortowe zawierające nie więcej niż 15 g cukrów w 100 g/ml produktu gotowego do spożycia, zawierające nie więcej niż 10 g tłuszczu w 100 g/ml produktu gotowego do spożycia oraz zawierające nie więcej niż 0,4 g sodu/1 g soli na 100 g/ml produktu gotowego do spożycia w op. ok 170g</t>
  </si>
  <si>
    <t>Pałtki kukurydziane bez sztucznych aromatów. Skład; kasza kukurydziana, sól, olej roślinny w op.ok  60g</t>
  </si>
  <si>
    <t>Chrupki kukurydziane bez sztucznych aromatów. Skład: mąka kukurydziana i woda w op. ok  60g</t>
  </si>
  <si>
    <t>Marmolada wieloowocowa o smaku różanym</t>
  </si>
  <si>
    <t>Passata pomidorowa wykonana z rozdrobnionych pomidorów 99%, sól w op. 500g.</t>
  </si>
  <si>
    <t>Kawa zbożowa</t>
  </si>
  <si>
    <t>Woda mineralna niegazowana- 0,5l</t>
  </si>
  <si>
    <t>Słonecznik łuskany ziarna czyste bez łupek i wszelkich zabrudzeń w op. 100g</t>
  </si>
  <si>
    <t>Lubczyk</t>
  </si>
  <si>
    <t xml:space="preserve">Mąka kukurydziana </t>
  </si>
  <si>
    <t>Mąka ryżowa</t>
  </si>
  <si>
    <t>Kasza jaglana</t>
  </si>
  <si>
    <t>Produkt powstały z z obłuskanych i polerowanych całych ziaren prosa, o żółtym kolorze i słodkawym smaku. Op. 1 kg</t>
  </si>
  <si>
    <t>Płatki gryczane</t>
  </si>
  <si>
    <t xml:space="preserve">Produkt powstały z gniecionych całych nieratyfikowanych ziaren gryki zwyczajnej. Op 400g. </t>
  </si>
  <si>
    <t>Ciastka zbożowe</t>
  </si>
  <si>
    <t>Ryż brązowy, pełnoziarnisty</t>
  </si>
  <si>
    <t>Komosa ryżowa</t>
  </si>
  <si>
    <t>Produkt wytworzony z ryżu peruwiańskiego o lekko słodkawym smaku i charakterystyczym orzechowym aromacie. Op. 250g</t>
  </si>
  <si>
    <t xml:space="preserve">Cukier polski, w op. 500g </t>
  </si>
  <si>
    <t>Ciasteczka zbożowe o składzie; płatki owsiane, mąka pszenna razowa, mąka pszenna, zarodki pszenne, skrobia(pszenica), serwatka w proszku z mleka w op. 201g</t>
  </si>
  <si>
    <t>Kawa zbożowa rozpuszczalna. Skład: jęczmień, żyto, cykoria, burak ćwikłowy, bez dodatku cukru i substancji słodzących, op. 150g</t>
  </si>
  <si>
    <t>Liść lubczyku suszony op. 10g</t>
  </si>
  <si>
    <t>Produkt otrzymany z przemiału ziaren kukurydzy o charakterystycznym żółtym kolorze i lekko słodkawym smaku op. 1 kg</t>
  </si>
  <si>
    <t>Produkt otrzymany z przemiału ziaren ryżu o neutralnym smaku i białym kolorze. Op. 1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</si>
</sst>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u/>
      <sz val="10"/>
      <color rgb="FFFF0000"/>
      <name val="Arial CE"/>
      <charset val="238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color rgb="FF040C28"/>
      <name val="Calibri"/>
      <family val="2"/>
      <charset val="238"/>
      <scheme val="minor"/>
    </font>
    <font>
      <sz val="12"/>
      <color rgb="FF202124"/>
      <name val="Calibri"/>
      <family val="2"/>
      <charset val="238"/>
      <scheme val="minor"/>
    </font>
    <font>
      <sz val="12"/>
      <color rgb="FF22222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/>
    <xf numFmtId="0" fontId="6" fillId="0" borderId="0" xfId="0" applyFont="1"/>
    <xf numFmtId="0" fontId="3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vertical="center" wrapText="1"/>
    </xf>
    <xf numFmtId="0" fontId="10" fillId="2" borderId="4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13" fillId="2" borderId="4" xfId="0" applyFont="1" applyFill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2" borderId="4" xfId="0" applyFont="1" applyFill="1" applyBorder="1" applyAlignment="1">
      <alignment vertical="top" wrapText="1"/>
    </xf>
    <xf numFmtId="0" fontId="4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4" fillId="0" borderId="4" xfId="0" applyFont="1" applyBorder="1"/>
    <xf numFmtId="0" fontId="7" fillId="0" borderId="0" xfId="0" applyFont="1"/>
    <xf numFmtId="2" fontId="2" fillId="0" borderId="0" xfId="0" applyNumberFormat="1" applyFont="1"/>
    <xf numFmtId="2" fontId="3" fillId="0" borderId="5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4" fontId="9" fillId="0" borderId="4" xfId="0" applyNumberFormat="1" applyFont="1" applyBorder="1" applyAlignment="1">
      <alignment horizontal="center" vertical="center" wrapText="1"/>
    </xf>
    <xf numFmtId="2" fontId="9" fillId="0" borderId="4" xfId="0" applyNumberFormat="1" applyFont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/>
    </xf>
    <xf numFmtId="10" fontId="9" fillId="3" borderId="4" xfId="1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" fontId="9" fillId="2" borderId="4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0" fontId="10" fillId="0" borderId="4" xfId="0" applyFont="1" applyBorder="1" applyAlignment="1">
      <alignment vertical="top" wrapText="1"/>
    </xf>
    <xf numFmtId="0" fontId="13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10" fontId="9" fillId="4" borderId="4" xfId="1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2" fillId="0" borderId="1" xfId="0" applyFont="1" applyBorder="1"/>
    <xf numFmtId="0" fontId="15" fillId="0" borderId="2" xfId="0" applyFont="1" applyBorder="1" applyAlignment="1">
      <alignment horizontal="right" vertical="center" wrapText="1"/>
    </xf>
    <xf numFmtId="0" fontId="15" fillId="0" borderId="3" xfId="0" applyFont="1" applyBorder="1" applyAlignment="1">
      <alignment horizontal="right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9"/>
  <sheetViews>
    <sheetView tabSelected="1" workbookViewId="0">
      <selection activeCell="C9" sqref="C9"/>
    </sheetView>
  </sheetViews>
  <sheetFormatPr defaultRowHeight="14.4" x14ac:dyDescent="0.3"/>
  <cols>
    <col min="1" max="1" width="6" customWidth="1"/>
    <col min="2" max="3" width="31.44140625" customWidth="1"/>
    <col min="4" max="4" width="10.5546875" customWidth="1"/>
    <col min="5" max="5" width="10.88671875" customWidth="1"/>
    <col min="6" max="6" width="17.6640625" customWidth="1"/>
    <col min="7" max="7" width="16.44140625" customWidth="1"/>
    <col min="8" max="8" width="11.5546875" style="26" customWidth="1"/>
    <col min="9" max="9" width="16.33203125" customWidth="1"/>
    <col min="10" max="10" width="15.88671875" customWidth="1"/>
    <col min="11" max="11" width="11.5546875" customWidth="1"/>
  </cols>
  <sheetData>
    <row r="1" spans="1:11" x14ac:dyDescent="0.3">
      <c r="A1" s="1"/>
      <c r="B1" s="21" t="s">
        <v>93</v>
      </c>
      <c r="C1" s="1"/>
      <c r="D1" s="1"/>
      <c r="E1" s="1"/>
      <c r="F1" s="1"/>
      <c r="G1" s="1"/>
      <c r="H1" s="22"/>
      <c r="I1" s="1"/>
      <c r="J1" s="1"/>
      <c r="K1" s="1"/>
    </row>
    <row r="2" spans="1:11" x14ac:dyDescent="0.3">
      <c r="A2" s="1"/>
      <c r="B2" s="1"/>
      <c r="C2" s="1"/>
      <c r="D2" s="1"/>
      <c r="E2" s="1"/>
      <c r="F2" s="43"/>
      <c r="G2" s="43"/>
      <c r="H2" s="22"/>
      <c r="I2" s="1"/>
      <c r="J2" s="1"/>
      <c r="K2" s="1"/>
    </row>
    <row r="3" spans="1:11" ht="34.5" customHeight="1" x14ac:dyDescent="0.3">
      <c r="B3" s="44" t="s">
        <v>190</v>
      </c>
      <c r="C3" s="45"/>
      <c r="D3" s="45"/>
      <c r="E3" s="45"/>
      <c r="F3" s="45"/>
      <c r="G3" s="45"/>
      <c r="H3"/>
    </row>
    <row r="4" spans="1:11" ht="34.5" customHeight="1" x14ac:dyDescent="0.3">
      <c r="B4" s="3">
        <v>1</v>
      </c>
      <c r="C4" s="3">
        <v>2</v>
      </c>
      <c r="D4" s="3">
        <v>3</v>
      </c>
      <c r="E4" s="3">
        <v>4</v>
      </c>
      <c r="F4" s="3">
        <v>5</v>
      </c>
      <c r="G4" s="3">
        <v>6</v>
      </c>
      <c r="H4" s="23">
        <v>7</v>
      </c>
      <c r="I4" s="3">
        <v>8</v>
      </c>
      <c r="J4" s="3">
        <v>9</v>
      </c>
      <c r="K4" s="3">
        <v>10</v>
      </c>
    </row>
    <row r="5" spans="1:11" ht="46.8" x14ac:dyDescent="0.3">
      <c r="A5" s="4" t="s">
        <v>0</v>
      </c>
      <c r="B5" s="4" t="s">
        <v>1</v>
      </c>
      <c r="C5" s="4" t="s">
        <v>94</v>
      </c>
      <c r="D5" s="4" t="s">
        <v>3</v>
      </c>
      <c r="E5" s="4" t="s">
        <v>2</v>
      </c>
      <c r="F5" s="4" t="s">
        <v>4</v>
      </c>
      <c r="G5" s="4" t="s">
        <v>5</v>
      </c>
      <c r="H5" s="24" t="s">
        <v>6</v>
      </c>
      <c r="I5" s="4" t="s">
        <v>7</v>
      </c>
      <c r="J5" s="4" t="s">
        <v>8</v>
      </c>
      <c r="K5" s="4" t="s">
        <v>9</v>
      </c>
    </row>
    <row r="6" spans="1:11" ht="57" customHeight="1" x14ac:dyDescent="0.3">
      <c r="A6" s="5">
        <v>1</v>
      </c>
      <c r="B6" s="11" t="s">
        <v>10</v>
      </c>
      <c r="C6" s="7" t="s">
        <v>96</v>
      </c>
      <c r="D6" s="13" t="s">
        <v>11</v>
      </c>
      <c r="E6" s="15">
        <v>700</v>
      </c>
      <c r="F6" s="14">
        <v>0</v>
      </c>
      <c r="G6" s="27">
        <f>E6*F6</f>
        <v>0</v>
      </c>
      <c r="H6" s="31">
        <v>0</v>
      </c>
      <c r="I6" s="36">
        <f>F6*H6+F6</f>
        <v>0</v>
      </c>
      <c r="J6" s="28">
        <f>(E6*I6)</f>
        <v>0</v>
      </c>
      <c r="K6" s="18"/>
    </row>
    <row r="7" spans="1:11" ht="78" x14ac:dyDescent="0.3">
      <c r="A7" s="5">
        <v>2</v>
      </c>
      <c r="B7" s="11" t="s">
        <v>202</v>
      </c>
      <c r="C7" s="37" t="s">
        <v>216</v>
      </c>
      <c r="D7" s="13" t="s">
        <v>32</v>
      </c>
      <c r="E7" s="15">
        <v>2</v>
      </c>
      <c r="F7" s="14">
        <v>0</v>
      </c>
      <c r="G7" s="27">
        <f>E7*F7</f>
        <v>0</v>
      </c>
      <c r="H7" s="40">
        <v>0</v>
      </c>
      <c r="I7" s="36">
        <f>F7*H7+F7</f>
        <v>0</v>
      </c>
      <c r="J7" s="28">
        <f t="shared" ref="J7:J9" si="0">(E7*I7)</f>
        <v>0</v>
      </c>
      <c r="K7" s="42"/>
    </row>
    <row r="8" spans="1:11" ht="78" x14ac:dyDescent="0.3">
      <c r="A8" s="5">
        <v>3</v>
      </c>
      <c r="B8" s="11" t="s">
        <v>210</v>
      </c>
      <c r="C8" s="37" t="s">
        <v>211</v>
      </c>
      <c r="D8" s="13" t="s">
        <v>19</v>
      </c>
      <c r="E8" s="15">
        <v>4</v>
      </c>
      <c r="F8" s="14">
        <v>0</v>
      </c>
      <c r="G8" s="27">
        <f>E8*F8</f>
        <v>0</v>
      </c>
      <c r="H8" s="40">
        <v>0</v>
      </c>
      <c r="I8" s="36">
        <f t="shared" ref="I8:I71" si="1">F8*H8+F8</f>
        <v>0</v>
      </c>
      <c r="J8" s="28">
        <f>(I8*E8)</f>
        <v>0</v>
      </c>
      <c r="K8" s="42"/>
    </row>
    <row r="9" spans="1:11" ht="46.8" x14ac:dyDescent="0.3">
      <c r="A9" s="5">
        <v>4</v>
      </c>
      <c r="B9" s="11" t="s">
        <v>203</v>
      </c>
      <c r="C9" s="37" t="s">
        <v>217</v>
      </c>
      <c r="D9" s="13" t="s">
        <v>32</v>
      </c>
      <c r="E9" s="15">
        <v>2</v>
      </c>
      <c r="F9" s="14">
        <v>0</v>
      </c>
      <c r="G9" s="27">
        <f>E9*F9</f>
        <v>0</v>
      </c>
      <c r="H9" s="40">
        <v>0</v>
      </c>
      <c r="I9" s="36">
        <f t="shared" si="1"/>
        <v>0</v>
      </c>
      <c r="J9" s="28">
        <f t="shared" si="0"/>
        <v>0</v>
      </c>
      <c r="K9" s="42"/>
    </row>
    <row r="10" spans="1:11" ht="46.8" x14ac:dyDescent="0.3">
      <c r="A10" s="5">
        <v>5</v>
      </c>
      <c r="B10" s="11" t="s">
        <v>12</v>
      </c>
      <c r="C10" s="12" t="s">
        <v>97</v>
      </c>
      <c r="D10" s="13" t="s">
        <v>11</v>
      </c>
      <c r="E10" s="15">
        <v>36</v>
      </c>
      <c r="F10" s="14">
        <v>0</v>
      </c>
      <c r="G10" s="27">
        <f t="shared" ref="G10:G75" si="2">E10*F10</f>
        <v>0</v>
      </c>
      <c r="H10" s="31">
        <v>0</v>
      </c>
      <c r="I10" s="36">
        <f t="shared" si="1"/>
        <v>0</v>
      </c>
      <c r="J10" s="28">
        <f t="shared" ref="J10:J75" si="3">(E10*I10)</f>
        <v>0</v>
      </c>
      <c r="K10" s="18"/>
    </row>
    <row r="11" spans="1:11" ht="46.8" x14ac:dyDescent="0.3">
      <c r="A11" s="5">
        <v>6</v>
      </c>
      <c r="B11" s="11" t="s">
        <v>13</v>
      </c>
      <c r="C11" s="7" t="s">
        <v>98</v>
      </c>
      <c r="D11" s="13" t="s">
        <v>11</v>
      </c>
      <c r="E11" s="15">
        <v>260</v>
      </c>
      <c r="F11" s="14">
        <v>0</v>
      </c>
      <c r="G11" s="27">
        <f t="shared" si="2"/>
        <v>0</v>
      </c>
      <c r="H11" s="31">
        <v>0</v>
      </c>
      <c r="I11" s="36">
        <f t="shared" si="1"/>
        <v>0</v>
      </c>
      <c r="J11" s="28">
        <f t="shared" si="3"/>
        <v>0</v>
      </c>
      <c r="K11" s="18"/>
    </row>
    <row r="12" spans="1:11" ht="15.6" x14ac:dyDescent="0.3">
      <c r="A12" s="5">
        <v>7</v>
      </c>
      <c r="B12" s="11" t="s">
        <v>14</v>
      </c>
      <c r="C12" s="7" t="s">
        <v>212</v>
      </c>
      <c r="D12" s="13" t="s">
        <v>11</v>
      </c>
      <c r="E12" s="15">
        <v>53</v>
      </c>
      <c r="F12" s="14">
        <v>0</v>
      </c>
      <c r="G12" s="27">
        <f t="shared" si="2"/>
        <v>0</v>
      </c>
      <c r="H12" s="31">
        <v>0</v>
      </c>
      <c r="I12" s="36">
        <f t="shared" si="1"/>
        <v>0</v>
      </c>
      <c r="J12" s="28">
        <f t="shared" si="3"/>
        <v>0</v>
      </c>
      <c r="K12" s="18"/>
    </row>
    <row r="13" spans="1:11" ht="109.2" x14ac:dyDescent="0.3">
      <c r="A13" s="5">
        <v>8</v>
      </c>
      <c r="B13" s="11" t="s">
        <v>15</v>
      </c>
      <c r="C13" s="7" t="s">
        <v>187</v>
      </c>
      <c r="D13" s="13" t="s">
        <v>16</v>
      </c>
      <c r="E13" s="15">
        <v>95</v>
      </c>
      <c r="F13" s="14">
        <v>0</v>
      </c>
      <c r="G13" s="27">
        <f t="shared" si="2"/>
        <v>0</v>
      </c>
      <c r="H13" s="31">
        <v>0</v>
      </c>
      <c r="I13" s="36">
        <f t="shared" si="1"/>
        <v>0</v>
      </c>
      <c r="J13" s="28">
        <f t="shared" si="3"/>
        <v>0</v>
      </c>
      <c r="K13" s="18"/>
    </row>
    <row r="14" spans="1:11" ht="109.2" x14ac:dyDescent="0.3">
      <c r="A14" s="5">
        <v>9</v>
      </c>
      <c r="B14" s="11" t="s">
        <v>17</v>
      </c>
      <c r="C14" s="7" t="s">
        <v>188</v>
      </c>
      <c r="D14" s="13" t="s">
        <v>16</v>
      </c>
      <c r="E14" s="15">
        <v>15</v>
      </c>
      <c r="F14" s="14">
        <v>0</v>
      </c>
      <c r="G14" s="27">
        <f t="shared" si="2"/>
        <v>0</v>
      </c>
      <c r="H14" s="31">
        <v>0</v>
      </c>
      <c r="I14" s="36">
        <f t="shared" si="1"/>
        <v>0</v>
      </c>
      <c r="J14" s="28">
        <f t="shared" si="3"/>
        <v>0</v>
      </c>
      <c r="K14" s="18"/>
    </row>
    <row r="15" spans="1:11" ht="46.8" x14ac:dyDescent="0.3">
      <c r="A15" s="5">
        <v>10</v>
      </c>
      <c r="B15" s="11" t="s">
        <v>18</v>
      </c>
      <c r="C15" s="7" t="s">
        <v>197</v>
      </c>
      <c r="D15" s="13" t="s">
        <v>19</v>
      </c>
      <c r="E15" s="15">
        <v>160</v>
      </c>
      <c r="F15" s="14">
        <v>0</v>
      </c>
      <c r="G15" s="27">
        <f t="shared" si="2"/>
        <v>0</v>
      </c>
      <c r="H15" s="31">
        <v>0</v>
      </c>
      <c r="I15" s="36">
        <f t="shared" si="1"/>
        <v>0</v>
      </c>
      <c r="J15" s="28">
        <f t="shared" si="3"/>
        <v>0</v>
      </c>
      <c r="K15" s="18"/>
    </row>
    <row r="16" spans="1:11" ht="109.2" x14ac:dyDescent="0.3">
      <c r="A16" s="5">
        <v>11</v>
      </c>
      <c r="B16" s="11" t="s">
        <v>20</v>
      </c>
      <c r="C16" s="7" t="s">
        <v>99</v>
      </c>
      <c r="D16" s="13" t="s">
        <v>16</v>
      </c>
      <c r="E16" s="15">
        <v>136</v>
      </c>
      <c r="F16" s="14">
        <v>0</v>
      </c>
      <c r="G16" s="27">
        <f t="shared" si="2"/>
        <v>0</v>
      </c>
      <c r="H16" s="31">
        <v>0</v>
      </c>
      <c r="I16" s="36">
        <f t="shared" si="1"/>
        <v>0</v>
      </c>
      <c r="J16" s="28">
        <f t="shared" si="3"/>
        <v>0</v>
      </c>
      <c r="K16" s="18"/>
    </row>
    <row r="17" spans="1:11" ht="124.8" x14ac:dyDescent="0.3">
      <c r="A17" s="5">
        <v>12</v>
      </c>
      <c r="B17" s="11" t="s">
        <v>21</v>
      </c>
      <c r="C17" s="12" t="s">
        <v>100</v>
      </c>
      <c r="D17" s="13" t="s">
        <v>16</v>
      </c>
      <c r="E17" s="15">
        <v>1410</v>
      </c>
      <c r="F17" s="14">
        <v>0</v>
      </c>
      <c r="G17" s="27">
        <f t="shared" si="2"/>
        <v>0</v>
      </c>
      <c r="H17" s="31">
        <v>0</v>
      </c>
      <c r="I17" s="36">
        <f t="shared" si="1"/>
        <v>0</v>
      </c>
      <c r="J17" s="28">
        <f t="shared" si="3"/>
        <v>0</v>
      </c>
      <c r="K17" s="18"/>
    </row>
    <row r="18" spans="1:11" ht="109.2" x14ac:dyDescent="0.3">
      <c r="A18" s="5">
        <v>13</v>
      </c>
      <c r="B18" s="11" t="s">
        <v>22</v>
      </c>
      <c r="C18" s="12" t="s">
        <v>101</v>
      </c>
      <c r="D18" s="13" t="s">
        <v>16</v>
      </c>
      <c r="E18" s="15">
        <v>310</v>
      </c>
      <c r="F18" s="14">
        <v>0</v>
      </c>
      <c r="G18" s="27">
        <f t="shared" si="2"/>
        <v>0</v>
      </c>
      <c r="H18" s="31">
        <v>0</v>
      </c>
      <c r="I18" s="36">
        <f t="shared" si="1"/>
        <v>0</v>
      </c>
      <c r="J18" s="28">
        <f t="shared" si="3"/>
        <v>0</v>
      </c>
      <c r="K18" s="18"/>
    </row>
    <row r="19" spans="1:11" ht="140.4" x14ac:dyDescent="0.3">
      <c r="A19" s="5">
        <v>14</v>
      </c>
      <c r="B19" s="11" t="s">
        <v>23</v>
      </c>
      <c r="C19" s="12" t="s">
        <v>102</v>
      </c>
      <c r="D19" s="13" t="s">
        <v>19</v>
      </c>
      <c r="E19" s="15">
        <v>30</v>
      </c>
      <c r="F19" s="14">
        <v>0</v>
      </c>
      <c r="G19" s="27">
        <f t="shared" si="2"/>
        <v>0</v>
      </c>
      <c r="H19" s="31">
        <v>0</v>
      </c>
      <c r="I19" s="36">
        <f t="shared" si="1"/>
        <v>0</v>
      </c>
      <c r="J19" s="28">
        <f t="shared" si="3"/>
        <v>0</v>
      </c>
      <c r="K19" s="18"/>
    </row>
    <row r="20" spans="1:11" ht="78" x14ac:dyDescent="0.3">
      <c r="A20" s="5">
        <v>15</v>
      </c>
      <c r="B20" s="11" t="s">
        <v>24</v>
      </c>
      <c r="C20" s="7" t="s">
        <v>103</v>
      </c>
      <c r="D20" s="13" t="s">
        <v>16</v>
      </c>
      <c r="E20" s="15">
        <v>234</v>
      </c>
      <c r="F20" s="14">
        <v>0</v>
      </c>
      <c r="G20" s="27">
        <f t="shared" si="2"/>
        <v>0</v>
      </c>
      <c r="H20" s="31">
        <v>0</v>
      </c>
      <c r="I20" s="36">
        <f t="shared" si="1"/>
        <v>0</v>
      </c>
      <c r="J20" s="28">
        <f t="shared" si="3"/>
        <v>0</v>
      </c>
      <c r="K20" s="18"/>
    </row>
    <row r="21" spans="1:11" ht="140.4" x14ac:dyDescent="0.3">
      <c r="A21" s="5">
        <v>16</v>
      </c>
      <c r="B21" s="11" t="s">
        <v>25</v>
      </c>
      <c r="C21" s="7" t="s">
        <v>104</v>
      </c>
      <c r="D21" s="13" t="s">
        <v>26</v>
      </c>
      <c r="E21" s="15">
        <v>100</v>
      </c>
      <c r="F21" s="14">
        <v>0</v>
      </c>
      <c r="G21" s="27">
        <f t="shared" si="2"/>
        <v>0</v>
      </c>
      <c r="H21" s="31">
        <v>0</v>
      </c>
      <c r="I21" s="36">
        <f t="shared" si="1"/>
        <v>0</v>
      </c>
      <c r="J21" s="28">
        <f t="shared" si="3"/>
        <v>0</v>
      </c>
      <c r="K21" s="18"/>
    </row>
    <row r="22" spans="1:11" ht="93.6" x14ac:dyDescent="0.3">
      <c r="A22" s="5">
        <v>17</v>
      </c>
      <c r="B22" s="11" t="s">
        <v>106</v>
      </c>
      <c r="C22" s="7" t="s">
        <v>105</v>
      </c>
      <c r="D22" s="13" t="s">
        <v>16</v>
      </c>
      <c r="E22" s="15">
        <v>64</v>
      </c>
      <c r="F22" s="14">
        <v>0</v>
      </c>
      <c r="G22" s="27">
        <f t="shared" si="2"/>
        <v>0</v>
      </c>
      <c r="H22" s="31">
        <v>0</v>
      </c>
      <c r="I22" s="36">
        <f t="shared" si="1"/>
        <v>0</v>
      </c>
      <c r="J22" s="28">
        <f t="shared" si="3"/>
        <v>0</v>
      </c>
      <c r="K22" s="18"/>
    </row>
    <row r="23" spans="1:11" ht="78" x14ac:dyDescent="0.3">
      <c r="A23" s="5">
        <v>18</v>
      </c>
      <c r="B23" s="11" t="s">
        <v>107</v>
      </c>
      <c r="C23" s="12" t="s">
        <v>108</v>
      </c>
      <c r="D23" s="13" t="s">
        <v>26</v>
      </c>
      <c r="E23" s="15">
        <v>26</v>
      </c>
      <c r="F23" s="14">
        <v>0</v>
      </c>
      <c r="G23" s="27">
        <f t="shared" si="2"/>
        <v>0</v>
      </c>
      <c r="H23" s="31">
        <v>0</v>
      </c>
      <c r="I23" s="36">
        <f t="shared" si="1"/>
        <v>0</v>
      </c>
      <c r="J23" s="28">
        <f t="shared" si="3"/>
        <v>0</v>
      </c>
      <c r="K23" s="18"/>
    </row>
    <row r="24" spans="1:11" ht="93.6" x14ac:dyDescent="0.3">
      <c r="A24" s="5">
        <v>19</v>
      </c>
      <c r="B24" s="11" t="s">
        <v>27</v>
      </c>
      <c r="C24" s="12" t="s">
        <v>109</v>
      </c>
      <c r="D24" s="13" t="s">
        <v>26</v>
      </c>
      <c r="E24" s="15">
        <v>84</v>
      </c>
      <c r="F24" s="14">
        <v>0</v>
      </c>
      <c r="G24" s="27">
        <f t="shared" si="2"/>
        <v>0</v>
      </c>
      <c r="H24" s="31">
        <v>0</v>
      </c>
      <c r="I24" s="36">
        <f t="shared" si="1"/>
        <v>0</v>
      </c>
      <c r="J24" s="28">
        <f t="shared" si="3"/>
        <v>0</v>
      </c>
      <c r="K24" s="18"/>
    </row>
    <row r="25" spans="1:11" ht="124.8" x14ac:dyDescent="0.3">
      <c r="A25" s="5">
        <v>20</v>
      </c>
      <c r="B25" s="11" t="s">
        <v>189</v>
      </c>
      <c r="C25" s="12" t="s">
        <v>110</v>
      </c>
      <c r="D25" s="13" t="s">
        <v>16</v>
      </c>
      <c r="E25" s="15">
        <v>35</v>
      </c>
      <c r="F25" s="14">
        <v>0</v>
      </c>
      <c r="G25" s="27">
        <f t="shared" si="2"/>
        <v>0</v>
      </c>
      <c r="H25" s="31">
        <v>0</v>
      </c>
      <c r="I25" s="36">
        <f t="shared" si="1"/>
        <v>0</v>
      </c>
      <c r="J25" s="28">
        <f t="shared" si="3"/>
        <v>0</v>
      </c>
      <c r="K25" s="18"/>
    </row>
    <row r="26" spans="1:11" ht="46.8" x14ac:dyDescent="0.3">
      <c r="A26" s="5">
        <v>21</v>
      </c>
      <c r="B26" s="11" t="s">
        <v>28</v>
      </c>
      <c r="C26" s="12" t="s">
        <v>111</v>
      </c>
      <c r="D26" s="13" t="s">
        <v>16</v>
      </c>
      <c r="E26" s="15">
        <v>13</v>
      </c>
      <c r="F26" s="14">
        <v>0</v>
      </c>
      <c r="G26" s="27">
        <f t="shared" si="2"/>
        <v>0</v>
      </c>
      <c r="H26" s="31">
        <v>0</v>
      </c>
      <c r="I26" s="36">
        <f t="shared" si="1"/>
        <v>0</v>
      </c>
      <c r="J26" s="28">
        <f t="shared" si="3"/>
        <v>0</v>
      </c>
      <c r="K26" s="18"/>
    </row>
    <row r="27" spans="1:11" ht="62.4" x14ac:dyDescent="0.3">
      <c r="A27" s="5">
        <v>22</v>
      </c>
      <c r="B27" s="11" t="s">
        <v>29</v>
      </c>
      <c r="C27" s="12" t="s">
        <v>112</v>
      </c>
      <c r="D27" s="13" t="s">
        <v>11</v>
      </c>
      <c r="E27" s="15">
        <v>37</v>
      </c>
      <c r="F27" s="14">
        <v>0</v>
      </c>
      <c r="G27" s="27">
        <f t="shared" si="2"/>
        <v>0</v>
      </c>
      <c r="H27" s="31">
        <v>0</v>
      </c>
      <c r="I27" s="36">
        <f t="shared" si="1"/>
        <v>0</v>
      </c>
      <c r="J27" s="28">
        <f t="shared" si="3"/>
        <v>0</v>
      </c>
      <c r="K27" s="18"/>
    </row>
    <row r="28" spans="1:11" ht="78" x14ac:dyDescent="0.3">
      <c r="A28" s="5">
        <v>23</v>
      </c>
      <c r="B28" s="11" t="s">
        <v>30</v>
      </c>
      <c r="C28" s="12" t="s">
        <v>113</v>
      </c>
      <c r="D28" s="13" t="s">
        <v>11</v>
      </c>
      <c r="E28" s="15">
        <v>380</v>
      </c>
      <c r="F28" s="14">
        <v>0</v>
      </c>
      <c r="G28" s="27">
        <f t="shared" si="2"/>
        <v>0</v>
      </c>
      <c r="H28" s="31">
        <v>0</v>
      </c>
      <c r="I28" s="36">
        <f t="shared" si="1"/>
        <v>0</v>
      </c>
      <c r="J28" s="28">
        <f t="shared" si="3"/>
        <v>0</v>
      </c>
      <c r="K28" s="18"/>
    </row>
    <row r="29" spans="1:11" ht="46.8" x14ac:dyDescent="0.3">
      <c r="A29" s="5">
        <v>24</v>
      </c>
      <c r="B29" s="11" t="s">
        <v>31</v>
      </c>
      <c r="C29" s="12" t="s">
        <v>114</v>
      </c>
      <c r="D29" s="13" t="s">
        <v>32</v>
      </c>
      <c r="E29" s="15">
        <v>24</v>
      </c>
      <c r="F29" s="14">
        <v>0</v>
      </c>
      <c r="G29" s="27">
        <f t="shared" si="2"/>
        <v>0</v>
      </c>
      <c r="H29" s="31">
        <v>0</v>
      </c>
      <c r="I29" s="36">
        <f t="shared" si="1"/>
        <v>0</v>
      </c>
      <c r="J29" s="28">
        <f t="shared" si="3"/>
        <v>0</v>
      </c>
      <c r="K29" s="18"/>
    </row>
    <row r="30" spans="1:11" ht="31.2" x14ac:dyDescent="0.3">
      <c r="A30" s="5">
        <v>25</v>
      </c>
      <c r="B30" s="12" t="s">
        <v>33</v>
      </c>
      <c r="C30" s="12" t="s">
        <v>115</v>
      </c>
      <c r="D30" s="32" t="s">
        <v>32</v>
      </c>
      <c r="E30" s="33">
        <v>49</v>
      </c>
      <c r="F30" s="14">
        <v>0</v>
      </c>
      <c r="G30" s="34">
        <f t="shared" si="2"/>
        <v>0</v>
      </c>
      <c r="H30" s="31">
        <v>0</v>
      </c>
      <c r="I30" s="36">
        <f t="shared" si="1"/>
        <v>0</v>
      </c>
      <c r="J30" s="35">
        <f t="shared" si="3"/>
        <v>0</v>
      </c>
      <c r="K30" s="42"/>
    </row>
    <row r="31" spans="1:11" ht="78" x14ac:dyDescent="0.3">
      <c r="A31" s="5">
        <v>26</v>
      </c>
      <c r="B31" s="11" t="s">
        <v>204</v>
      </c>
      <c r="C31" s="11" t="s">
        <v>205</v>
      </c>
      <c r="D31" s="13" t="s">
        <v>32</v>
      </c>
      <c r="E31" s="15">
        <v>2</v>
      </c>
      <c r="F31" s="14">
        <v>0</v>
      </c>
      <c r="G31" s="27">
        <f t="shared" si="2"/>
        <v>0</v>
      </c>
      <c r="H31" s="40">
        <v>0</v>
      </c>
      <c r="I31" s="36">
        <f t="shared" si="1"/>
        <v>0</v>
      </c>
      <c r="J31" s="28">
        <f t="shared" si="3"/>
        <v>0</v>
      </c>
      <c r="K31" s="42"/>
    </row>
    <row r="32" spans="1:11" ht="46.8" x14ac:dyDescent="0.3">
      <c r="A32" s="5">
        <v>27</v>
      </c>
      <c r="B32" s="11" t="s">
        <v>34</v>
      </c>
      <c r="C32" s="12" t="s">
        <v>116</v>
      </c>
      <c r="D32" s="13" t="s">
        <v>19</v>
      </c>
      <c r="E32" s="15">
        <v>28</v>
      </c>
      <c r="F32" s="14">
        <v>0</v>
      </c>
      <c r="G32" s="27">
        <f t="shared" si="2"/>
        <v>0</v>
      </c>
      <c r="H32" s="31">
        <v>0</v>
      </c>
      <c r="I32" s="36">
        <f t="shared" si="1"/>
        <v>0</v>
      </c>
      <c r="J32" s="28">
        <f t="shared" si="3"/>
        <v>0</v>
      </c>
      <c r="K32" s="18"/>
    </row>
    <row r="33" spans="1:11" ht="46.8" x14ac:dyDescent="0.3">
      <c r="A33" s="5">
        <v>28</v>
      </c>
      <c r="B33" s="11" t="s">
        <v>35</v>
      </c>
      <c r="C33" s="12" t="s">
        <v>117</v>
      </c>
      <c r="D33" s="13" t="s">
        <v>11</v>
      </c>
      <c r="E33" s="15">
        <v>310</v>
      </c>
      <c r="F33" s="14">
        <v>0</v>
      </c>
      <c r="G33" s="27">
        <f t="shared" si="2"/>
        <v>0</v>
      </c>
      <c r="H33" s="31">
        <v>0</v>
      </c>
      <c r="I33" s="36">
        <f t="shared" si="1"/>
        <v>0</v>
      </c>
      <c r="J33" s="28">
        <f t="shared" si="3"/>
        <v>0</v>
      </c>
      <c r="K33" s="18"/>
    </row>
    <row r="34" spans="1:11" ht="62.4" x14ac:dyDescent="0.3">
      <c r="A34" s="5">
        <v>29</v>
      </c>
      <c r="B34" s="11" t="s">
        <v>209</v>
      </c>
      <c r="C34" s="12" t="s">
        <v>118</v>
      </c>
      <c r="D34" s="13" t="s">
        <v>19</v>
      </c>
      <c r="E34" s="15">
        <v>42</v>
      </c>
      <c r="F34" s="14">
        <v>0</v>
      </c>
      <c r="G34" s="27">
        <f t="shared" si="2"/>
        <v>0</v>
      </c>
      <c r="H34" s="31">
        <v>0</v>
      </c>
      <c r="I34" s="36">
        <f t="shared" si="1"/>
        <v>0</v>
      </c>
      <c r="J34" s="28">
        <f t="shared" si="3"/>
        <v>0</v>
      </c>
      <c r="K34" s="18"/>
    </row>
    <row r="35" spans="1:11" ht="62.4" x14ac:dyDescent="0.3">
      <c r="A35" s="5">
        <v>30</v>
      </c>
      <c r="B35" s="11" t="s">
        <v>36</v>
      </c>
      <c r="C35" s="7" t="s">
        <v>119</v>
      </c>
      <c r="D35" s="13" t="s">
        <v>16</v>
      </c>
      <c r="E35" s="15">
        <v>570</v>
      </c>
      <c r="F35" s="14">
        <v>0</v>
      </c>
      <c r="G35" s="27">
        <f t="shared" si="2"/>
        <v>0</v>
      </c>
      <c r="H35" s="31">
        <v>0</v>
      </c>
      <c r="I35" s="36">
        <f t="shared" si="1"/>
        <v>0</v>
      </c>
      <c r="J35" s="28">
        <f t="shared" si="3"/>
        <v>0</v>
      </c>
      <c r="K35" s="18"/>
    </row>
    <row r="36" spans="1:11" ht="156" x14ac:dyDescent="0.3">
      <c r="A36" s="5">
        <v>31</v>
      </c>
      <c r="B36" s="11" t="s">
        <v>37</v>
      </c>
      <c r="C36" s="7" t="s">
        <v>120</v>
      </c>
      <c r="D36" s="13" t="s">
        <v>16</v>
      </c>
      <c r="E36" s="15">
        <v>23</v>
      </c>
      <c r="F36" s="14">
        <v>0</v>
      </c>
      <c r="G36" s="27">
        <f t="shared" si="2"/>
        <v>0</v>
      </c>
      <c r="H36" s="31">
        <v>0</v>
      </c>
      <c r="I36" s="36">
        <f t="shared" si="1"/>
        <v>0</v>
      </c>
      <c r="J36" s="28">
        <f t="shared" si="3"/>
        <v>0</v>
      </c>
      <c r="K36" s="18"/>
    </row>
    <row r="37" spans="1:11" ht="78" x14ac:dyDescent="0.3">
      <c r="A37" s="5">
        <v>32</v>
      </c>
      <c r="B37" s="11" t="s">
        <v>122</v>
      </c>
      <c r="C37" s="7" t="s">
        <v>121</v>
      </c>
      <c r="D37" s="13" t="s">
        <v>16</v>
      </c>
      <c r="E37" s="15">
        <v>167</v>
      </c>
      <c r="F37" s="14">
        <v>0</v>
      </c>
      <c r="G37" s="27">
        <f t="shared" si="2"/>
        <v>0</v>
      </c>
      <c r="H37" s="31">
        <v>0</v>
      </c>
      <c r="I37" s="36">
        <f t="shared" si="1"/>
        <v>0</v>
      </c>
      <c r="J37" s="28">
        <f t="shared" si="3"/>
        <v>0</v>
      </c>
      <c r="K37" s="18"/>
    </row>
    <row r="38" spans="1:11" ht="62.4" x14ac:dyDescent="0.3">
      <c r="A38" s="5">
        <v>33</v>
      </c>
      <c r="B38" s="11" t="s">
        <v>123</v>
      </c>
      <c r="C38" s="7" t="s">
        <v>124</v>
      </c>
      <c r="D38" s="13" t="s">
        <v>19</v>
      </c>
      <c r="E38" s="15">
        <v>10</v>
      </c>
      <c r="F38" s="14">
        <v>0</v>
      </c>
      <c r="G38" s="27">
        <f t="shared" si="2"/>
        <v>0</v>
      </c>
      <c r="H38" s="31">
        <v>0</v>
      </c>
      <c r="I38" s="36">
        <f t="shared" si="1"/>
        <v>0</v>
      </c>
      <c r="J38" s="28">
        <f t="shared" si="3"/>
        <v>0</v>
      </c>
      <c r="K38" s="18"/>
    </row>
    <row r="39" spans="1:11" ht="62.4" x14ac:dyDescent="0.3">
      <c r="A39" s="5">
        <v>34</v>
      </c>
      <c r="B39" s="11" t="s">
        <v>125</v>
      </c>
      <c r="C39" s="7" t="s">
        <v>126</v>
      </c>
      <c r="D39" s="13" t="s">
        <v>19</v>
      </c>
      <c r="E39" s="15">
        <v>35</v>
      </c>
      <c r="F39" s="14">
        <v>0</v>
      </c>
      <c r="G39" s="27">
        <f t="shared" si="2"/>
        <v>0</v>
      </c>
      <c r="H39" s="31">
        <v>0</v>
      </c>
      <c r="I39" s="36">
        <f t="shared" si="1"/>
        <v>0</v>
      </c>
      <c r="J39" s="28">
        <f t="shared" si="3"/>
        <v>0</v>
      </c>
      <c r="K39" s="18"/>
    </row>
    <row r="40" spans="1:11" ht="124.8" x14ac:dyDescent="0.3">
      <c r="A40" s="5">
        <v>35</v>
      </c>
      <c r="B40" s="11" t="s">
        <v>127</v>
      </c>
      <c r="C40" s="7" t="s">
        <v>128</v>
      </c>
      <c r="D40" s="13" t="s">
        <v>16</v>
      </c>
      <c r="E40" s="15">
        <v>80</v>
      </c>
      <c r="F40" s="14">
        <v>0</v>
      </c>
      <c r="G40" s="27">
        <f t="shared" si="2"/>
        <v>0</v>
      </c>
      <c r="H40" s="31">
        <v>0</v>
      </c>
      <c r="I40" s="36">
        <f t="shared" si="1"/>
        <v>0</v>
      </c>
      <c r="J40" s="28">
        <f t="shared" si="3"/>
        <v>0</v>
      </c>
      <c r="K40" s="18"/>
    </row>
    <row r="41" spans="1:11" ht="93.6" x14ac:dyDescent="0.3">
      <c r="A41" s="5">
        <v>36</v>
      </c>
      <c r="B41" s="11" t="s">
        <v>129</v>
      </c>
      <c r="C41" s="7" t="s">
        <v>130</v>
      </c>
      <c r="D41" s="13" t="s">
        <v>19</v>
      </c>
      <c r="E41" s="15">
        <v>100</v>
      </c>
      <c r="F41" s="14">
        <v>0</v>
      </c>
      <c r="G41" s="27">
        <f t="shared" si="2"/>
        <v>0</v>
      </c>
      <c r="H41" s="31">
        <v>0</v>
      </c>
      <c r="I41" s="36">
        <f t="shared" si="1"/>
        <v>0</v>
      </c>
      <c r="J41" s="28">
        <f t="shared" si="3"/>
        <v>0</v>
      </c>
      <c r="K41" s="18"/>
    </row>
    <row r="42" spans="1:11" ht="15.6" x14ac:dyDescent="0.3">
      <c r="A42" s="5">
        <v>37</v>
      </c>
      <c r="B42" s="11" t="s">
        <v>38</v>
      </c>
      <c r="C42" s="12" t="s">
        <v>131</v>
      </c>
      <c r="D42" s="13" t="s">
        <v>32</v>
      </c>
      <c r="E42" s="15">
        <v>55</v>
      </c>
      <c r="F42" s="14">
        <v>0</v>
      </c>
      <c r="G42" s="27">
        <f t="shared" si="2"/>
        <v>0</v>
      </c>
      <c r="H42" s="31">
        <v>0</v>
      </c>
      <c r="I42" s="36">
        <f t="shared" si="1"/>
        <v>0</v>
      </c>
      <c r="J42" s="28">
        <f t="shared" si="3"/>
        <v>0</v>
      </c>
      <c r="K42" s="29"/>
    </row>
    <row r="43" spans="1:11" ht="31.2" x14ac:dyDescent="0.3">
      <c r="A43" s="5">
        <v>38</v>
      </c>
      <c r="B43" s="11" t="s">
        <v>39</v>
      </c>
      <c r="C43" s="12" t="s">
        <v>132</v>
      </c>
      <c r="D43" s="13" t="s">
        <v>16</v>
      </c>
      <c r="E43" s="15">
        <v>175</v>
      </c>
      <c r="F43" s="14">
        <v>0</v>
      </c>
      <c r="G43" s="27">
        <f t="shared" si="2"/>
        <v>0</v>
      </c>
      <c r="H43" s="31">
        <v>0</v>
      </c>
      <c r="I43" s="36">
        <f t="shared" si="1"/>
        <v>0</v>
      </c>
      <c r="J43" s="28">
        <f t="shared" si="3"/>
        <v>0</v>
      </c>
      <c r="K43" s="18"/>
    </row>
    <row r="44" spans="1:11" ht="78" x14ac:dyDescent="0.3">
      <c r="A44" s="5">
        <v>39</v>
      </c>
      <c r="B44" s="11" t="s">
        <v>40</v>
      </c>
      <c r="C44" s="7" t="s">
        <v>133</v>
      </c>
      <c r="D44" s="13" t="s">
        <v>16</v>
      </c>
      <c r="E44" s="15">
        <v>64</v>
      </c>
      <c r="F44" s="14">
        <v>0</v>
      </c>
      <c r="G44" s="27">
        <f t="shared" si="2"/>
        <v>0</v>
      </c>
      <c r="H44" s="31">
        <v>0</v>
      </c>
      <c r="I44" s="36">
        <f t="shared" si="1"/>
        <v>0</v>
      </c>
      <c r="J44" s="28">
        <f t="shared" si="3"/>
        <v>0</v>
      </c>
      <c r="K44" s="18"/>
    </row>
    <row r="45" spans="1:11" ht="93.6" x14ac:dyDescent="0.3">
      <c r="A45" s="5">
        <v>40</v>
      </c>
      <c r="B45" s="11" t="s">
        <v>41</v>
      </c>
      <c r="C45" s="7" t="s">
        <v>134</v>
      </c>
      <c r="D45" s="13" t="s">
        <v>16</v>
      </c>
      <c r="E45" s="15">
        <v>70</v>
      </c>
      <c r="F45" s="14">
        <v>0</v>
      </c>
      <c r="G45" s="27">
        <f t="shared" si="2"/>
        <v>0</v>
      </c>
      <c r="H45" s="31">
        <v>0</v>
      </c>
      <c r="I45" s="36">
        <f t="shared" si="1"/>
        <v>0</v>
      </c>
      <c r="J45" s="28">
        <f t="shared" si="3"/>
        <v>0</v>
      </c>
      <c r="K45" s="18"/>
    </row>
    <row r="46" spans="1:11" ht="124.8" x14ac:dyDescent="0.3">
      <c r="A46" s="5">
        <v>41</v>
      </c>
      <c r="B46" s="11" t="s">
        <v>42</v>
      </c>
      <c r="C46" s="7" t="s">
        <v>135</v>
      </c>
      <c r="D46" s="13" t="s">
        <v>16</v>
      </c>
      <c r="E46" s="15">
        <v>70</v>
      </c>
      <c r="F46" s="14">
        <v>0</v>
      </c>
      <c r="G46" s="27">
        <f t="shared" si="2"/>
        <v>0</v>
      </c>
      <c r="H46" s="31">
        <v>0</v>
      </c>
      <c r="I46" s="36">
        <f t="shared" si="1"/>
        <v>0</v>
      </c>
      <c r="J46" s="28">
        <f t="shared" si="3"/>
        <v>0</v>
      </c>
      <c r="K46" s="29"/>
    </row>
    <row r="47" spans="1:11" ht="62.4" x14ac:dyDescent="0.3">
      <c r="A47" s="5">
        <v>42</v>
      </c>
      <c r="B47" s="11" t="s">
        <v>43</v>
      </c>
      <c r="C47" s="7" t="s">
        <v>136</v>
      </c>
      <c r="D47" s="13" t="s">
        <v>16</v>
      </c>
      <c r="E47" s="15">
        <v>60</v>
      </c>
      <c r="F47" s="14">
        <v>0</v>
      </c>
      <c r="G47" s="27">
        <f t="shared" si="2"/>
        <v>0</v>
      </c>
      <c r="H47" s="31">
        <v>0</v>
      </c>
      <c r="I47" s="36">
        <f t="shared" si="1"/>
        <v>0</v>
      </c>
      <c r="J47" s="28">
        <f t="shared" si="3"/>
        <v>0</v>
      </c>
      <c r="K47" s="18"/>
    </row>
    <row r="48" spans="1:11" ht="156" x14ac:dyDescent="0.3">
      <c r="A48" s="5">
        <v>43</v>
      </c>
      <c r="B48" s="11" t="s">
        <v>44</v>
      </c>
      <c r="C48" s="7" t="s">
        <v>137</v>
      </c>
      <c r="D48" s="13" t="s">
        <v>16</v>
      </c>
      <c r="E48" s="15">
        <v>160</v>
      </c>
      <c r="F48" s="14">
        <v>0</v>
      </c>
      <c r="G48" s="27">
        <f t="shared" si="2"/>
        <v>0</v>
      </c>
      <c r="H48" s="31">
        <v>0</v>
      </c>
      <c r="I48" s="36">
        <f t="shared" si="1"/>
        <v>0</v>
      </c>
      <c r="J48" s="28">
        <f t="shared" si="3"/>
        <v>0</v>
      </c>
      <c r="K48" s="18"/>
    </row>
    <row r="49" spans="1:11" ht="124.8" x14ac:dyDescent="0.3">
      <c r="A49" s="5">
        <v>44</v>
      </c>
      <c r="B49" s="11" t="s">
        <v>45</v>
      </c>
      <c r="C49" s="7" t="s">
        <v>138</v>
      </c>
      <c r="D49" s="13" t="s">
        <v>19</v>
      </c>
      <c r="E49" s="15">
        <v>62</v>
      </c>
      <c r="F49" s="14">
        <v>0</v>
      </c>
      <c r="G49" s="27">
        <f t="shared" si="2"/>
        <v>0</v>
      </c>
      <c r="H49" s="31">
        <v>0</v>
      </c>
      <c r="I49" s="36">
        <f t="shared" si="1"/>
        <v>0</v>
      </c>
      <c r="J49" s="28">
        <f t="shared" si="3"/>
        <v>0</v>
      </c>
      <c r="K49" s="18"/>
    </row>
    <row r="50" spans="1:11" ht="62.4" x14ac:dyDescent="0.3">
      <c r="A50" s="5">
        <v>45</v>
      </c>
      <c r="B50" s="11" t="s">
        <v>46</v>
      </c>
      <c r="C50" s="7" t="s">
        <v>139</v>
      </c>
      <c r="D50" s="13" t="s">
        <v>16</v>
      </c>
      <c r="E50" s="15">
        <v>50</v>
      </c>
      <c r="F50" s="14">
        <v>0</v>
      </c>
      <c r="G50" s="27">
        <f t="shared" si="2"/>
        <v>0</v>
      </c>
      <c r="H50" s="31">
        <v>0</v>
      </c>
      <c r="I50" s="36">
        <f t="shared" si="1"/>
        <v>0</v>
      </c>
      <c r="J50" s="28">
        <f t="shared" si="3"/>
        <v>0</v>
      </c>
      <c r="K50" s="18"/>
    </row>
    <row r="51" spans="1:11" ht="78" x14ac:dyDescent="0.3">
      <c r="A51" s="5">
        <v>46</v>
      </c>
      <c r="B51" s="11" t="s">
        <v>140</v>
      </c>
      <c r="C51" s="7" t="s">
        <v>141</v>
      </c>
      <c r="D51" s="13" t="s">
        <v>16</v>
      </c>
      <c r="E51" s="15">
        <v>51</v>
      </c>
      <c r="F51" s="14">
        <v>0</v>
      </c>
      <c r="G51" s="27">
        <f t="shared" si="2"/>
        <v>0</v>
      </c>
      <c r="H51" s="31">
        <v>0</v>
      </c>
      <c r="I51" s="36">
        <f t="shared" si="1"/>
        <v>0</v>
      </c>
      <c r="J51" s="28">
        <f t="shared" si="3"/>
        <v>0</v>
      </c>
      <c r="K51" s="29"/>
    </row>
    <row r="52" spans="1:11" ht="78" x14ac:dyDescent="0.3">
      <c r="A52" s="5">
        <v>47</v>
      </c>
      <c r="B52" s="11" t="s">
        <v>47</v>
      </c>
      <c r="C52" s="7" t="s">
        <v>142</v>
      </c>
      <c r="D52" s="13" t="s">
        <v>16</v>
      </c>
      <c r="E52" s="15">
        <v>35</v>
      </c>
      <c r="F52" s="14">
        <v>0</v>
      </c>
      <c r="G52" s="27">
        <f t="shared" si="2"/>
        <v>0</v>
      </c>
      <c r="H52" s="31">
        <v>0</v>
      </c>
      <c r="I52" s="36">
        <f t="shared" si="1"/>
        <v>0</v>
      </c>
      <c r="J52" s="28">
        <f t="shared" si="3"/>
        <v>0</v>
      </c>
      <c r="K52" s="18"/>
    </row>
    <row r="53" spans="1:11" ht="140.4" x14ac:dyDescent="0.3">
      <c r="A53" s="5">
        <v>48</v>
      </c>
      <c r="B53" s="11" t="s">
        <v>48</v>
      </c>
      <c r="C53" s="7" t="s">
        <v>143</v>
      </c>
      <c r="D53" s="13" t="s">
        <v>16</v>
      </c>
      <c r="E53" s="15">
        <v>39</v>
      </c>
      <c r="F53" s="14">
        <v>0</v>
      </c>
      <c r="G53" s="27">
        <f t="shared" si="2"/>
        <v>0</v>
      </c>
      <c r="H53" s="31">
        <v>0</v>
      </c>
      <c r="I53" s="36">
        <f t="shared" si="1"/>
        <v>0</v>
      </c>
      <c r="J53" s="28">
        <f t="shared" si="3"/>
        <v>0</v>
      </c>
      <c r="K53" s="18"/>
    </row>
    <row r="54" spans="1:11" ht="46.8" x14ac:dyDescent="0.3">
      <c r="A54" s="5">
        <v>49</v>
      </c>
      <c r="B54" s="11" t="s">
        <v>49</v>
      </c>
      <c r="C54" s="7" t="s">
        <v>144</v>
      </c>
      <c r="D54" s="13" t="s">
        <v>16</v>
      </c>
      <c r="E54" s="15">
        <v>50</v>
      </c>
      <c r="F54" s="14">
        <v>0</v>
      </c>
      <c r="G54" s="27">
        <f t="shared" si="2"/>
        <v>0</v>
      </c>
      <c r="H54" s="31">
        <v>0</v>
      </c>
      <c r="I54" s="36">
        <f t="shared" si="1"/>
        <v>0</v>
      </c>
      <c r="J54" s="28">
        <f t="shared" si="3"/>
        <v>0</v>
      </c>
      <c r="K54" s="18"/>
    </row>
    <row r="55" spans="1:11" ht="46.8" x14ac:dyDescent="0.3">
      <c r="A55" s="5">
        <v>50</v>
      </c>
      <c r="B55" s="11" t="s">
        <v>50</v>
      </c>
      <c r="C55" s="7" t="s">
        <v>145</v>
      </c>
      <c r="D55" s="13" t="s">
        <v>19</v>
      </c>
      <c r="E55" s="15">
        <v>90</v>
      </c>
      <c r="F55" s="14">
        <v>0</v>
      </c>
      <c r="G55" s="27">
        <f t="shared" si="2"/>
        <v>0</v>
      </c>
      <c r="H55" s="31">
        <v>0</v>
      </c>
      <c r="I55" s="36">
        <f t="shared" si="1"/>
        <v>0</v>
      </c>
      <c r="J55" s="28">
        <f t="shared" si="3"/>
        <v>0</v>
      </c>
      <c r="K55" s="18"/>
    </row>
    <row r="56" spans="1:11" ht="15.6" x14ac:dyDescent="0.3">
      <c r="A56" s="5">
        <v>51</v>
      </c>
      <c r="B56" s="11" t="s">
        <v>201</v>
      </c>
      <c r="C56" s="39" t="s">
        <v>215</v>
      </c>
      <c r="D56" s="13" t="s">
        <v>19</v>
      </c>
      <c r="E56" s="15">
        <v>30</v>
      </c>
      <c r="F56" s="14">
        <v>0</v>
      </c>
      <c r="G56" s="27">
        <f t="shared" si="2"/>
        <v>0</v>
      </c>
      <c r="H56" s="40">
        <v>0</v>
      </c>
      <c r="I56" s="36">
        <f t="shared" si="1"/>
        <v>0</v>
      </c>
      <c r="J56" s="28">
        <f t="shared" si="3"/>
        <v>0</v>
      </c>
      <c r="K56" s="41"/>
    </row>
    <row r="57" spans="1:11" ht="31.2" x14ac:dyDescent="0.3">
      <c r="A57" s="5">
        <v>52</v>
      </c>
      <c r="B57" s="11" t="s">
        <v>51</v>
      </c>
      <c r="C57" s="7" t="s">
        <v>146</v>
      </c>
      <c r="D57" s="13" t="s">
        <v>19</v>
      </c>
      <c r="E57" s="15">
        <v>20</v>
      </c>
      <c r="F57" s="14">
        <v>0</v>
      </c>
      <c r="G57" s="27">
        <f t="shared" si="2"/>
        <v>0</v>
      </c>
      <c r="H57" s="31">
        <v>0</v>
      </c>
      <c r="I57" s="36">
        <f t="shared" si="1"/>
        <v>0</v>
      </c>
      <c r="J57" s="28">
        <f t="shared" si="3"/>
        <v>0</v>
      </c>
      <c r="K57" s="18"/>
    </row>
    <row r="58" spans="1:11" ht="93.6" x14ac:dyDescent="0.3">
      <c r="A58" s="5">
        <v>53</v>
      </c>
      <c r="B58" s="11" t="s">
        <v>52</v>
      </c>
      <c r="C58" s="7" t="s">
        <v>147</v>
      </c>
      <c r="D58" s="13" t="s">
        <v>16</v>
      </c>
      <c r="E58" s="15">
        <v>173</v>
      </c>
      <c r="F58" s="14">
        <v>0</v>
      </c>
      <c r="G58" s="27">
        <f t="shared" si="2"/>
        <v>0</v>
      </c>
      <c r="H58" s="31">
        <v>0</v>
      </c>
      <c r="I58" s="36">
        <f t="shared" si="1"/>
        <v>0</v>
      </c>
      <c r="J58" s="28">
        <f t="shared" si="3"/>
        <v>0</v>
      </c>
      <c r="K58" s="18"/>
    </row>
    <row r="59" spans="1:11" ht="78" x14ac:dyDescent="0.3">
      <c r="A59" s="5">
        <v>54</v>
      </c>
      <c r="B59" s="11" t="s">
        <v>53</v>
      </c>
      <c r="C59" s="7" t="s">
        <v>148</v>
      </c>
      <c r="D59" s="13" t="s">
        <v>16</v>
      </c>
      <c r="E59" s="15">
        <v>176</v>
      </c>
      <c r="F59" s="14">
        <v>0</v>
      </c>
      <c r="G59" s="27">
        <f t="shared" si="2"/>
        <v>0</v>
      </c>
      <c r="H59" s="31">
        <v>0</v>
      </c>
      <c r="I59" s="36">
        <f t="shared" si="1"/>
        <v>0</v>
      </c>
      <c r="J59" s="28">
        <f t="shared" si="3"/>
        <v>0</v>
      </c>
      <c r="K59" s="18"/>
    </row>
    <row r="60" spans="1:11" ht="31.2" x14ac:dyDescent="0.3">
      <c r="A60" s="5">
        <v>55</v>
      </c>
      <c r="B60" s="11" t="s">
        <v>54</v>
      </c>
      <c r="C60" s="7" t="s">
        <v>149</v>
      </c>
      <c r="D60" s="13" t="s">
        <v>16</v>
      </c>
      <c r="E60" s="15">
        <v>134</v>
      </c>
      <c r="F60" s="14">
        <v>0</v>
      </c>
      <c r="G60" s="27">
        <f t="shared" si="2"/>
        <v>0</v>
      </c>
      <c r="H60" s="31">
        <v>0</v>
      </c>
      <c r="I60" s="36">
        <f t="shared" si="1"/>
        <v>0</v>
      </c>
      <c r="J60" s="28">
        <f t="shared" si="3"/>
        <v>0</v>
      </c>
      <c r="K60" s="18"/>
    </row>
    <row r="61" spans="1:11" ht="93.6" x14ac:dyDescent="0.3">
      <c r="A61" s="5">
        <v>56</v>
      </c>
      <c r="B61" s="11" t="s">
        <v>55</v>
      </c>
      <c r="C61" s="12" t="s">
        <v>150</v>
      </c>
      <c r="D61" s="13" t="s">
        <v>16</v>
      </c>
      <c r="E61" s="15">
        <v>29</v>
      </c>
      <c r="F61" s="14">
        <v>0</v>
      </c>
      <c r="G61" s="27">
        <f t="shared" si="2"/>
        <v>0</v>
      </c>
      <c r="H61" s="31">
        <v>0</v>
      </c>
      <c r="I61" s="36">
        <f t="shared" si="1"/>
        <v>0</v>
      </c>
      <c r="J61" s="28">
        <f t="shared" si="3"/>
        <v>0</v>
      </c>
      <c r="K61" s="29"/>
    </row>
    <row r="62" spans="1:11" ht="93.6" x14ac:dyDescent="0.3">
      <c r="A62" s="5">
        <v>57</v>
      </c>
      <c r="B62" s="11" t="s">
        <v>56</v>
      </c>
      <c r="C62" s="12" t="s">
        <v>151</v>
      </c>
      <c r="D62" s="13" t="s">
        <v>19</v>
      </c>
      <c r="E62" s="15">
        <v>36</v>
      </c>
      <c r="F62" s="14">
        <v>0</v>
      </c>
      <c r="G62" s="27">
        <f t="shared" si="2"/>
        <v>0</v>
      </c>
      <c r="H62" s="31">
        <v>0</v>
      </c>
      <c r="I62" s="36">
        <f t="shared" si="1"/>
        <v>0</v>
      </c>
      <c r="J62" s="28">
        <f t="shared" si="3"/>
        <v>0</v>
      </c>
      <c r="K62" s="29"/>
    </row>
    <row r="63" spans="1:11" ht="78" x14ac:dyDescent="0.3">
      <c r="A63" s="5">
        <v>58</v>
      </c>
      <c r="B63" s="11" t="s">
        <v>198</v>
      </c>
      <c r="C63" s="12" t="s">
        <v>214</v>
      </c>
      <c r="D63" s="13" t="s">
        <v>19</v>
      </c>
      <c r="E63" s="15">
        <v>24</v>
      </c>
      <c r="F63" s="14">
        <v>0</v>
      </c>
      <c r="G63" s="27">
        <f t="shared" si="2"/>
        <v>0</v>
      </c>
      <c r="H63" s="31">
        <v>0</v>
      </c>
      <c r="I63" s="36">
        <f t="shared" si="1"/>
        <v>0</v>
      </c>
      <c r="J63" s="28">
        <f t="shared" si="3"/>
        <v>0</v>
      </c>
      <c r="K63" s="29"/>
    </row>
    <row r="64" spans="1:11" ht="62.4" x14ac:dyDescent="0.3">
      <c r="A64" s="5">
        <v>59</v>
      </c>
      <c r="B64" s="11" t="s">
        <v>57</v>
      </c>
      <c r="C64" s="8" t="s">
        <v>191</v>
      </c>
      <c r="D64" s="13" t="s">
        <v>26</v>
      </c>
      <c r="E64" s="15">
        <v>25</v>
      </c>
      <c r="F64" s="14">
        <v>0</v>
      </c>
      <c r="G64" s="27">
        <f t="shared" si="2"/>
        <v>0</v>
      </c>
      <c r="H64" s="31">
        <v>0</v>
      </c>
      <c r="I64" s="36">
        <f t="shared" si="1"/>
        <v>0</v>
      </c>
      <c r="J64" s="28">
        <f t="shared" si="3"/>
        <v>0</v>
      </c>
      <c r="K64" s="29"/>
    </row>
    <row r="65" spans="1:11" ht="62.4" x14ac:dyDescent="0.3">
      <c r="A65" s="5">
        <v>60</v>
      </c>
      <c r="B65" s="11" t="s">
        <v>58</v>
      </c>
      <c r="C65" s="12" t="s">
        <v>152</v>
      </c>
      <c r="D65" s="13" t="s">
        <v>26</v>
      </c>
      <c r="E65" s="15">
        <v>34</v>
      </c>
      <c r="F65" s="14">
        <v>0</v>
      </c>
      <c r="G65" s="27">
        <f t="shared" si="2"/>
        <v>0</v>
      </c>
      <c r="H65" s="31">
        <v>0</v>
      </c>
      <c r="I65" s="36">
        <f t="shared" si="1"/>
        <v>0</v>
      </c>
      <c r="J65" s="28">
        <f t="shared" si="3"/>
        <v>0</v>
      </c>
      <c r="K65" s="29"/>
    </row>
    <row r="66" spans="1:11" ht="171.6" x14ac:dyDescent="0.3">
      <c r="A66" s="5">
        <v>61</v>
      </c>
      <c r="B66" s="11" t="s">
        <v>153</v>
      </c>
      <c r="C66" s="12" t="s">
        <v>154</v>
      </c>
      <c r="D66" s="13" t="s">
        <v>26</v>
      </c>
      <c r="E66" s="15">
        <v>34</v>
      </c>
      <c r="F66" s="14">
        <v>0</v>
      </c>
      <c r="G66" s="27">
        <f t="shared" si="2"/>
        <v>0</v>
      </c>
      <c r="H66" s="31">
        <v>0</v>
      </c>
      <c r="I66" s="36">
        <f t="shared" si="1"/>
        <v>0</v>
      </c>
      <c r="J66" s="28">
        <f t="shared" si="3"/>
        <v>0</v>
      </c>
      <c r="K66" s="29"/>
    </row>
    <row r="67" spans="1:11" ht="78" x14ac:dyDescent="0.3">
      <c r="A67" s="5">
        <v>62</v>
      </c>
      <c r="B67" s="11" t="s">
        <v>59</v>
      </c>
      <c r="C67" s="12" t="s">
        <v>155</v>
      </c>
      <c r="D67" s="13" t="s">
        <v>16</v>
      </c>
      <c r="E67" s="15">
        <v>880</v>
      </c>
      <c r="F67" s="14">
        <v>0</v>
      </c>
      <c r="G67" s="27">
        <f t="shared" si="2"/>
        <v>0</v>
      </c>
      <c r="H67" s="31">
        <v>0</v>
      </c>
      <c r="I67" s="36">
        <f t="shared" si="1"/>
        <v>0</v>
      </c>
      <c r="J67" s="28">
        <f t="shared" si="3"/>
        <v>0</v>
      </c>
      <c r="K67" s="18"/>
    </row>
    <row r="68" spans="1:11" ht="62.4" x14ac:dyDescent="0.3">
      <c r="A68" s="5">
        <v>63</v>
      </c>
      <c r="B68" s="11" t="s">
        <v>60</v>
      </c>
      <c r="C68" s="12" t="s">
        <v>156</v>
      </c>
      <c r="D68" s="13" t="s">
        <v>26</v>
      </c>
      <c r="E68" s="15">
        <v>320</v>
      </c>
      <c r="F68" s="14">
        <v>0</v>
      </c>
      <c r="G68" s="27">
        <f t="shared" si="2"/>
        <v>0</v>
      </c>
      <c r="H68" s="31">
        <v>0</v>
      </c>
      <c r="I68" s="36">
        <f t="shared" si="1"/>
        <v>0</v>
      </c>
      <c r="J68" s="28">
        <f t="shared" si="3"/>
        <v>0</v>
      </c>
      <c r="K68" s="18"/>
    </row>
    <row r="69" spans="1:11" ht="93.6" x14ac:dyDescent="0.3">
      <c r="A69" s="5">
        <v>64</v>
      </c>
      <c r="B69" s="11" t="s">
        <v>61</v>
      </c>
      <c r="C69" s="12" t="s">
        <v>157</v>
      </c>
      <c r="D69" s="13" t="s">
        <v>26</v>
      </c>
      <c r="E69" s="15">
        <v>170</v>
      </c>
      <c r="F69" s="14">
        <v>0</v>
      </c>
      <c r="G69" s="27">
        <f t="shared" si="2"/>
        <v>0</v>
      </c>
      <c r="H69" s="31">
        <v>0</v>
      </c>
      <c r="I69" s="36">
        <f t="shared" si="1"/>
        <v>0</v>
      </c>
      <c r="J69" s="28">
        <f t="shared" si="3"/>
        <v>0</v>
      </c>
      <c r="K69" s="18"/>
    </row>
    <row r="70" spans="1:11" ht="124.8" x14ac:dyDescent="0.3">
      <c r="A70" s="5">
        <v>65</v>
      </c>
      <c r="B70" s="11" t="s">
        <v>62</v>
      </c>
      <c r="C70" s="12" t="s">
        <v>158</v>
      </c>
      <c r="D70" s="13" t="s">
        <v>26</v>
      </c>
      <c r="E70" s="15">
        <v>200</v>
      </c>
      <c r="F70" s="14">
        <v>0</v>
      </c>
      <c r="G70" s="27">
        <f t="shared" si="2"/>
        <v>0</v>
      </c>
      <c r="H70" s="31">
        <v>0</v>
      </c>
      <c r="I70" s="36">
        <f t="shared" si="1"/>
        <v>0</v>
      </c>
      <c r="J70" s="28">
        <f t="shared" si="3"/>
        <v>0</v>
      </c>
      <c r="K70" s="18"/>
    </row>
    <row r="71" spans="1:11" ht="84.75" customHeight="1" x14ac:dyDescent="0.3">
      <c r="A71" s="5">
        <v>66</v>
      </c>
      <c r="B71" s="11" t="s">
        <v>159</v>
      </c>
      <c r="C71" s="12" t="s">
        <v>160</v>
      </c>
      <c r="D71" s="13" t="s">
        <v>26</v>
      </c>
      <c r="E71" s="15">
        <v>220</v>
      </c>
      <c r="F71" s="14">
        <v>0</v>
      </c>
      <c r="G71" s="27">
        <f t="shared" si="2"/>
        <v>0</v>
      </c>
      <c r="H71" s="31">
        <v>0</v>
      </c>
      <c r="I71" s="36">
        <f t="shared" si="1"/>
        <v>0</v>
      </c>
      <c r="J71" s="28">
        <f t="shared" si="3"/>
        <v>0</v>
      </c>
      <c r="K71" s="18"/>
    </row>
    <row r="72" spans="1:11" ht="91.5" customHeight="1" x14ac:dyDescent="0.3">
      <c r="A72" s="5">
        <v>67</v>
      </c>
      <c r="B72" s="11" t="s">
        <v>162</v>
      </c>
      <c r="C72" s="11" t="s">
        <v>161</v>
      </c>
      <c r="D72" s="13" t="s">
        <v>16</v>
      </c>
      <c r="E72" s="15">
        <v>370</v>
      </c>
      <c r="F72" s="14">
        <v>0</v>
      </c>
      <c r="G72" s="27">
        <f t="shared" si="2"/>
        <v>0</v>
      </c>
      <c r="H72" s="31">
        <v>0</v>
      </c>
      <c r="I72" s="36">
        <f t="shared" ref="I72:I105" si="4">F72*H72+F72</f>
        <v>0</v>
      </c>
      <c r="J72" s="28">
        <f t="shared" si="3"/>
        <v>0</v>
      </c>
      <c r="K72" s="42"/>
    </row>
    <row r="73" spans="1:11" ht="78" x14ac:dyDescent="0.3">
      <c r="A73" s="5">
        <v>68</v>
      </c>
      <c r="B73" s="11" t="s">
        <v>199</v>
      </c>
      <c r="C73" s="7" t="s">
        <v>164</v>
      </c>
      <c r="D73" s="13" t="s">
        <v>26</v>
      </c>
      <c r="E73" s="15">
        <v>1080</v>
      </c>
      <c r="F73" s="14">
        <v>0</v>
      </c>
      <c r="G73" s="27">
        <f t="shared" si="2"/>
        <v>0</v>
      </c>
      <c r="H73" s="31">
        <v>0</v>
      </c>
      <c r="I73" s="36">
        <f t="shared" si="4"/>
        <v>0</v>
      </c>
      <c r="J73" s="28">
        <f t="shared" si="3"/>
        <v>0</v>
      </c>
      <c r="K73" s="18"/>
    </row>
    <row r="74" spans="1:11" ht="105" customHeight="1" x14ac:dyDescent="0.3">
      <c r="A74" s="5">
        <v>69</v>
      </c>
      <c r="B74" s="11" t="s">
        <v>163</v>
      </c>
      <c r="C74" s="7" t="s">
        <v>165</v>
      </c>
      <c r="D74" s="13" t="s">
        <v>19</v>
      </c>
      <c r="E74" s="15">
        <v>30</v>
      </c>
      <c r="F74" s="14">
        <v>0</v>
      </c>
      <c r="G74" s="27">
        <f t="shared" si="2"/>
        <v>0</v>
      </c>
      <c r="H74" s="31">
        <v>0</v>
      </c>
      <c r="I74" s="36">
        <f t="shared" si="4"/>
        <v>0</v>
      </c>
      <c r="J74" s="28">
        <f t="shared" si="3"/>
        <v>0</v>
      </c>
      <c r="K74" s="18"/>
    </row>
    <row r="75" spans="1:11" ht="54.75" customHeight="1" x14ac:dyDescent="0.3">
      <c r="A75" s="5">
        <v>70</v>
      </c>
      <c r="B75" s="11" t="s">
        <v>63</v>
      </c>
      <c r="C75" s="7" t="s">
        <v>166</v>
      </c>
      <c r="D75" s="13" t="s">
        <v>16</v>
      </c>
      <c r="E75" s="15">
        <v>260</v>
      </c>
      <c r="F75" s="14">
        <v>0</v>
      </c>
      <c r="G75" s="27">
        <f t="shared" si="2"/>
        <v>0</v>
      </c>
      <c r="H75" s="31">
        <v>0</v>
      </c>
      <c r="I75" s="36">
        <f t="shared" si="4"/>
        <v>0</v>
      </c>
      <c r="J75" s="28">
        <f t="shared" si="3"/>
        <v>0</v>
      </c>
      <c r="K75" s="18"/>
    </row>
    <row r="76" spans="1:11" ht="93.6" x14ac:dyDescent="0.3">
      <c r="A76" s="5">
        <v>71</v>
      </c>
      <c r="B76" s="11" t="s">
        <v>64</v>
      </c>
      <c r="C76" s="7" t="s">
        <v>167</v>
      </c>
      <c r="D76" s="13" t="s">
        <v>19</v>
      </c>
      <c r="E76" s="15">
        <v>85</v>
      </c>
      <c r="F76" s="14">
        <v>0</v>
      </c>
      <c r="G76" s="27">
        <f t="shared" ref="G76:G104" si="5">E76*F76</f>
        <v>0</v>
      </c>
      <c r="H76" s="31">
        <v>0</v>
      </c>
      <c r="I76" s="36">
        <f t="shared" si="4"/>
        <v>0</v>
      </c>
      <c r="J76" s="28">
        <f t="shared" ref="J76:J104" si="6">(E76*I76)</f>
        <v>0</v>
      </c>
      <c r="K76" s="18"/>
    </row>
    <row r="77" spans="1:11" ht="187.2" x14ac:dyDescent="0.3">
      <c r="A77" s="5">
        <v>72</v>
      </c>
      <c r="B77" s="11" t="s">
        <v>65</v>
      </c>
      <c r="C77" s="7" t="s">
        <v>168</v>
      </c>
      <c r="D77" s="13" t="s">
        <v>19</v>
      </c>
      <c r="E77" s="15">
        <v>122</v>
      </c>
      <c r="F77" s="14">
        <v>0</v>
      </c>
      <c r="G77" s="27">
        <f t="shared" si="5"/>
        <v>0</v>
      </c>
      <c r="H77" s="31">
        <v>0</v>
      </c>
      <c r="I77" s="36">
        <f t="shared" si="4"/>
        <v>0</v>
      </c>
      <c r="J77" s="28">
        <f t="shared" si="6"/>
        <v>0</v>
      </c>
      <c r="K77" s="18"/>
    </row>
    <row r="78" spans="1:11" ht="78" x14ac:dyDescent="0.3">
      <c r="A78" s="5">
        <v>73</v>
      </c>
      <c r="B78" s="11" t="s">
        <v>66</v>
      </c>
      <c r="C78" s="7" t="s">
        <v>169</v>
      </c>
      <c r="D78" s="13" t="s">
        <v>19</v>
      </c>
      <c r="E78" s="15">
        <v>16</v>
      </c>
      <c r="F78" s="14">
        <v>0</v>
      </c>
      <c r="G78" s="27">
        <f t="shared" si="5"/>
        <v>0</v>
      </c>
      <c r="H78" s="31">
        <v>0</v>
      </c>
      <c r="I78" s="36">
        <f t="shared" si="4"/>
        <v>0</v>
      </c>
      <c r="J78" s="28">
        <f t="shared" si="6"/>
        <v>0</v>
      </c>
      <c r="K78" s="18"/>
    </row>
    <row r="79" spans="1:11" ht="296.39999999999998" x14ac:dyDescent="0.3">
      <c r="A79" s="5">
        <v>74</v>
      </c>
      <c r="B79" s="11" t="s">
        <v>67</v>
      </c>
      <c r="C79" s="7" t="s">
        <v>192</v>
      </c>
      <c r="D79" s="13" t="s">
        <v>19</v>
      </c>
      <c r="E79" s="15">
        <v>53</v>
      </c>
      <c r="F79" s="14">
        <v>0</v>
      </c>
      <c r="G79" s="27">
        <f t="shared" si="5"/>
        <v>0</v>
      </c>
      <c r="H79" s="31">
        <v>0</v>
      </c>
      <c r="I79" s="36">
        <f t="shared" si="4"/>
        <v>0</v>
      </c>
      <c r="J79" s="28">
        <f t="shared" si="6"/>
        <v>0</v>
      </c>
      <c r="K79" s="18"/>
    </row>
    <row r="80" spans="1:11" ht="156" x14ac:dyDescent="0.3">
      <c r="A80" s="5">
        <v>75</v>
      </c>
      <c r="B80" s="11" t="s">
        <v>68</v>
      </c>
      <c r="C80" s="7" t="s">
        <v>193</v>
      </c>
      <c r="D80" s="13" t="s">
        <v>26</v>
      </c>
      <c r="E80" s="15">
        <v>42</v>
      </c>
      <c r="F80" s="14">
        <v>0</v>
      </c>
      <c r="G80" s="27">
        <f t="shared" si="5"/>
        <v>0</v>
      </c>
      <c r="H80" s="31">
        <v>0</v>
      </c>
      <c r="I80" s="36">
        <f t="shared" si="4"/>
        <v>0</v>
      </c>
      <c r="J80" s="28">
        <f t="shared" si="6"/>
        <v>0</v>
      </c>
      <c r="K80" s="18"/>
    </row>
    <row r="81" spans="1:11" ht="78" x14ac:dyDescent="0.3">
      <c r="A81" s="5">
        <v>76</v>
      </c>
      <c r="B81" s="11" t="s">
        <v>171</v>
      </c>
      <c r="C81" s="9" t="s">
        <v>170</v>
      </c>
      <c r="D81" s="13" t="s">
        <v>26</v>
      </c>
      <c r="E81" s="15">
        <v>110</v>
      </c>
      <c r="F81" s="14">
        <v>0</v>
      </c>
      <c r="G81" s="27">
        <f t="shared" si="5"/>
        <v>0</v>
      </c>
      <c r="H81" s="31">
        <v>0</v>
      </c>
      <c r="I81" s="36">
        <f t="shared" si="4"/>
        <v>0</v>
      </c>
      <c r="J81" s="28">
        <f t="shared" si="6"/>
        <v>0</v>
      </c>
      <c r="K81" s="29"/>
    </row>
    <row r="82" spans="1:11" ht="62.4" x14ac:dyDescent="0.3">
      <c r="A82" s="5">
        <v>77</v>
      </c>
      <c r="B82" s="11" t="s">
        <v>69</v>
      </c>
      <c r="C82" s="7" t="s">
        <v>194</v>
      </c>
      <c r="D82" s="13" t="s">
        <v>26</v>
      </c>
      <c r="E82" s="15">
        <v>180</v>
      </c>
      <c r="F82" s="14">
        <v>0</v>
      </c>
      <c r="G82" s="27">
        <f t="shared" si="5"/>
        <v>0</v>
      </c>
      <c r="H82" s="31">
        <v>0</v>
      </c>
      <c r="I82" s="36">
        <f t="shared" si="4"/>
        <v>0</v>
      </c>
      <c r="J82" s="28">
        <f t="shared" si="6"/>
        <v>0</v>
      </c>
      <c r="K82" s="18"/>
    </row>
    <row r="83" spans="1:11" ht="62.4" x14ac:dyDescent="0.3">
      <c r="A83" s="5">
        <v>78</v>
      </c>
      <c r="B83" s="11" t="s">
        <v>70</v>
      </c>
      <c r="C83" s="7" t="s">
        <v>195</v>
      </c>
      <c r="D83" s="13" t="s">
        <v>19</v>
      </c>
      <c r="E83" s="15">
        <v>130</v>
      </c>
      <c r="F83" s="14">
        <v>0</v>
      </c>
      <c r="G83" s="27">
        <f t="shared" si="5"/>
        <v>0</v>
      </c>
      <c r="H83" s="31">
        <v>0</v>
      </c>
      <c r="I83" s="36">
        <f t="shared" si="4"/>
        <v>0</v>
      </c>
      <c r="J83" s="28">
        <f t="shared" si="6"/>
        <v>0</v>
      </c>
      <c r="K83" s="18"/>
    </row>
    <row r="84" spans="1:11" ht="100.5" customHeight="1" x14ac:dyDescent="0.3">
      <c r="A84" s="5">
        <v>79</v>
      </c>
      <c r="B84" s="11" t="s">
        <v>71</v>
      </c>
      <c r="C84" s="7" t="s">
        <v>172</v>
      </c>
      <c r="D84" s="13" t="s">
        <v>26</v>
      </c>
      <c r="E84" s="15">
        <v>115</v>
      </c>
      <c r="F84" s="14">
        <v>0</v>
      </c>
      <c r="G84" s="27">
        <f t="shared" si="5"/>
        <v>0</v>
      </c>
      <c r="H84" s="31">
        <v>0</v>
      </c>
      <c r="I84" s="36">
        <f t="shared" si="4"/>
        <v>0</v>
      </c>
      <c r="J84" s="28">
        <f t="shared" si="6"/>
        <v>0</v>
      </c>
      <c r="K84" s="18"/>
    </row>
    <row r="85" spans="1:11" ht="99.75" customHeight="1" x14ac:dyDescent="0.3">
      <c r="A85" s="5">
        <v>80</v>
      </c>
      <c r="B85" s="11" t="s">
        <v>208</v>
      </c>
      <c r="C85" s="37" t="s">
        <v>213</v>
      </c>
      <c r="D85" s="13" t="s">
        <v>19</v>
      </c>
      <c r="E85" s="15">
        <v>10</v>
      </c>
      <c r="F85" s="14">
        <v>0</v>
      </c>
      <c r="G85" s="27">
        <f t="shared" si="5"/>
        <v>0</v>
      </c>
      <c r="H85" s="40">
        <v>0</v>
      </c>
      <c r="I85" s="36">
        <f t="shared" si="4"/>
        <v>0</v>
      </c>
      <c r="J85" s="28">
        <f t="shared" si="6"/>
        <v>0</v>
      </c>
      <c r="K85" s="42"/>
    </row>
    <row r="86" spans="1:11" ht="46.8" x14ac:dyDescent="0.3">
      <c r="A86" s="5">
        <v>81</v>
      </c>
      <c r="B86" s="11" t="s">
        <v>206</v>
      </c>
      <c r="C86" s="37" t="s">
        <v>207</v>
      </c>
      <c r="D86" s="13" t="s">
        <v>26</v>
      </c>
      <c r="E86" s="15">
        <v>2</v>
      </c>
      <c r="F86" s="14">
        <v>0</v>
      </c>
      <c r="G86" s="27">
        <f t="shared" si="5"/>
        <v>0</v>
      </c>
      <c r="H86" s="40">
        <v>0</v>
      </c>
      <c r="I86" s="36">
        <f t="shared" si="4"/>
        <v>0</v>
      </c>
      <c r="J86" s="28">
        <f t="shared" si="6"/>
        <v>0</v>
      </c>
      <c r="K86" s="42"/>
    </row>
    <row r="87" spans="1:11" ht="78" x14ac:dyDescent="0.3">
      <c r="A87" s="5">
        <v>82</v>
      </c>
      <c r="B87" s="11" t="s">
        <v>72</v>
      </c>
      <c r="C87" s="7" t="s">
        <v>173</v>
      </c>
      <c r="D87" s="13" t="s">
        <v>26</v>
      </c>
      <c r="E87" s="15">
        <v>50</v>
      </c>
      <c r="F87" s="14">
        <v>0</v>
      </c>
      <c r="G87" s="27">
        <f t="shared" si="5"/>
        <v>0</v>
      </c>
      <c r="H87" s="31">
        <v>0</v>
      </c>
      <c r="I87" s="36">
        <f t="shared" si="4"/>
        <v>0</v>
      </c>
      <c r="J87" s="28">
        <f t="shared" si="6"/>
        <v>0</v>
      </c>
      <c r="K87" s="29"/>
    </row>
    <row r="88" spans="1:11" ht="46.8" x14ac:dyDescent="0.3">
      <c r="A88" s="5">
        <v>83</v>
      </c>
      <c r="B88" s="11" t="s">
        <v>73</v>
      </c>
      <c r="C88" s="7" t="s">
        <v>174</v>
      </c>
      <c r="D88" s="13" t="s">
        <v>26</v>
      </c>
      <c r="E88" s="15">
        <v>110</v>
      </c>
      <c r="F88" s="14">
        <v>0</v>
      </c>
      <c r="G88" s="27">
        <f t="shared" si="5"/>
        <v>0</v>
      </c>
      <c r="H88" s="31">
        <v>0</v>
      </c>
      <c r="I88" s="36">
        <f t="shared" si="4"/>
        <v>0</v>
      </c>
      <c r="J88" s="28">
        <f t="shared" si="6"/>
        <v>0</v>
      </c>
      <c r="K88" s="18"/>
    </row>
    <row r="89" spans="1:11" ht="62.4" x14ac:dyDescent="0.3">
      <c r="A89" s="5">
        <v>84</v>
      </c>
      <c r="B89" s="11" t="s">
        <v>74</v>
      </c>
      <c r="C89" s="7" t="s">
        <v>175</v>
      </c>
      <c r="D89" s="13" t="s">
        <v>19</v>
      </c>
      <c r="E89" s="15">
        <v>190</v>
      </c>
      <c r="F89" s="14">
        <v>0</v>
      </c>
      <c r="G89" s="27">
        <f t="shared" si="5"/>
        <v>0</v>
      </c>
      <c r="H89" s="31">
        <v>0</v>
      </c>
      <c r="I89" s="36">
        <f t="shared" si="4"/>
        <v>0</v>
      </c>
      <c r="J89" s="28">
        <f t="shared" si="6"/>
        <v>0</v>
      </c>
      <c r="K89" s="18"/>
    </row>
    <row r="90" spans="1:11" ht="46.8" x14ac:dyDescent="0.3">
      <c r="A90" s="5">
        <v>85</v>
      </c>
      <c r="B90" s="11" t="s">
        <v>75</v>
      </c>
      <c r="C90" s="10" t="s">
        <v>176</v>
      </c>
      <c r="D90" s="13" t="s">
        <v>19</v>
      </c>
      <c r="E90" s="15">
        <v>155</v>
      </c>
      <c r="F90" s="14">
        <v>0</v>
      </c>
      <c r="G90" s="27">
        <f t="shared" si="5"/>
        <v>0</v>
      </c>
      <c r="H90" s="31">
        <v>0</v>
      </c>
      <c r="I90" s="36">
        <f t="shared" si="4"/>
        <v>0</v>
      </c>
      <c r="J90" s="28">
        <f t="shared" si="6"/>
        <v>0</v>
      </c>
      <c r="K90" s="18"/>
    </row>
    <row r="91" spans="1:11" ht="31.2" x14ac:dyDescent="0.3">
      <c r="A91" s="5">
        <v>86</v>
      </c>
      <c r="B91" s="11" t="s">
        <v>76</v>
      </c>
      <c r="C91" s="7" t="s">
        <v>177</v>
      </c>
      <c r="D91" s="13" t="s">
        <v>26</v>
      </c>
      <c r="E91" s="15">
        <v>29</v>
      </c>
      <c r="F91" s="14">
        <v>0</v>
      </c>
      <c r="G91" s="27">
        <f t="shared" si="5"/>
        <v>0</v>
      </c>
      <c r="H91" s="31">
        <v>0</v>
      </c>
      <c r="I91" s="36">
        <f t="shared" si="4"/>
        <v>0</v>
      </c>
      <c r="J91" s="28">
        <f t="shared" si="6"/>
        <v>0</v>
      </c>
      <c r="K91" s="18"/>
    </row>
    <row r="92" spans="1:11" ht="46.8" x14ac:dyDescent="0.3">
      <c r="A92" s="5">
        <v>87</v>
      </c>
      <c r="B92" s="11" t="s">
        <v>77</v>
      </c>
      <c r="C92" s="38" t="s">
        <v>200</v>
      </c>
      <c r="D92" s="13" t="s">
        <v>19</v>
      </c>
      <c r="E92" s="15">
        <v>41</v>
      </c>
      <c r="F92" s="14">
        <v>0</v>
      </c>
      <c r="G92" s="27">
        <f t="shared" si="5"/>
        <v>0</v>
      </c>
      <c r="H92" s="31">
        <v>0</v>
      </c>
      <c r="I92" s="36">
        <f t="shared" si="4"/>
        <v>0</v>
      </c>
      <c r="J92" s="28">
        <f t="shared" si="6"/>
        <v>0</v>
      </c>
      <c r="K92" s="29"/>
    </row>
    <row r="93" spans="1:11" ht="31.2" x14ac:dyDescent="0.3">
      <c r="A93" s="5">
        <v>88</v>
      </c>
      <c r="B93" s="11" t="s">
        <v>78</v>
      </c>
      <c r="C93" s="10" t="s">
        <v>79</v>
      </c>
      <c r="D93" s="13" t="s">
        <v>19</v>
      </c>
      <c r="E93" s="15">
        <v>46</v>
      </c>
      <c r="F93" s="14">
        <v>0</v>
      </c>
      <c r="G93" s="27">
        <f t="shared" si="5"/>
        <v>0</v>
      </c>
      <c r="H93" s="31">
        <v>0</v>
      </c>
      <c r="I93" s="36">
        <f t="shared" si="4"/>
        <v>0</v>
      </c>
      <c r="J93" s="28">
        <f t="shared" si="6"/>
        <v>0</v>
      </c>
      <c r="K93" s="18"/>
    </row>
    <row r="94" spans="1:11" ht="62.4" x14ac:dyDescent="0.3">
      <c r="A94" s="5">
        <v>89</v>
      </c>
      <c r="B94" s="11" t="s">
        <v>80</v>
      </c>
      <c r="C94" s="7" t="s">
        <v>178</v>
      </c>
      <c r="D94" s="13" t="s">
        <v>19</v>
      </c>
      <c r="E94" s="15">
        <v>31</v>
      </c>
      <c r="F94" s="14">
        <v>0</v>
      </c>
      <c r="G94" s="27">
        <f t="shared" si="5"/>
        <v>0</v>
      </c>
      <c r="H94" s="31">
        <v>0</v>
      </c>
      <c r="I94" s="36">
        <f t="shared" si="4"/>
        <v>0</v>
      </c>
      <c r="J94" s="28">
        <f t="shared" si="6"/>
        <v>0</v>
      </c>
      <c r="K94" s="18"/>
    </row>
    <row r="95" spans="1:11" ht="124.8" x14ac:dyDescent="0.3">
      <c r="A95" s="5">
        <v>90</v>
      </c>
      <c r="B95" s="11" t="s">
        <v>81</v>
      </c>
      <c r="C95" s="7" t="s">
        <v>179</v>
      </c>
      <c r="D95" s="13" t="s">
        <v>19</v>
      </c>
      <c r="E95" s="15">
        <v>105</v>
      </c>
      <c r="F95" s="14">
        <v>0</v>
      </c>
      <c r="G95" s="27">
        <f t="shared" si="5"/>
        <v>0</v>
      </c>
      <c r="H95" s="31">
        <v>0</v>
      </c>
      <c r="I95" s="36">
        <f t="shared" si="4"/>
        <v>0</v>
      </c>
      <c r="J95" s="28">
        <f t="shared" si="6"/>
        <v>0</v>
      </c>
      <c r="K95" s="29"/>
    </row>
    <row r="96" spans="1:11" ht="124.8" x14ac:dyDescent="0.3">
      <c r="A96" s="5">
        <v>91</v>
      </c>
      <c r="B96" s="11" t="s">
        <v>82</v>
      </c>
      <c r="C96" s="7" t="s">
        <v>180</v>
      </c>
      <c r="D96" s="13" t="s">
        <v>19</v>
      </c>
      <c r="E96" s="15">
        <v>106</v>
      </c>
      <c r="F96" s="14">
        <v>0</v>
      </c>
      <c r="G96" s="27">
        <f t="shared" si="5"/>
        <v>0</v>
      </c>
      <c r="H96" s="31">
        <v>0</v>
      </c>
      <c r="I96" s="36">
        <f t="shared" si="4"/>
        <v>0</v>
      </c>
      <c r="J96" s="28">
        <f t="shared" si="6"/>
        <v>0</v>
      </c>
      <c r="K96" s="29"/>
    </row>
    <row r="97" spans="1:11" ht="156" x14ac:dyDescent="0.3">
      <c r="A97" s="5">
        <v>92</v>
      </c>
      <c r="B97" s="11" t="s">
        <v>196</v>
      </c>
      <c r="C97" s="9" t="s">
        <v>181</v>
      </c>
      <c r="D97" s="13" t="s">
        <v>19</v>
      </c>
      <c r="E97" s="15">
        <v>29</v>
      </c>
      <c r="F97" s="14">
        <v>0</v>
      </c>
      <c r="G97" s="27">
        <f t="shared" si="5"/>
        <v>0</v>
      </c>
      <c r="H97" s="31">
        <v>0</v>
      </c>
      <c r="I97" s="36">
        <f t="shared" si="4"/>
        <v>0</v>
      </c>
      <c r="J97" s="28">
        <f t="shared" si="6"/>
        <v>0</v>
      </c>
      <c r="K97" s="18"/>
    </row>
    <row r="98" spans="1:11" ht="93.6" x14ac:dyDescent="0.3">
      <c r="A98" s="5">
        <v>92</v>
      </c>
      <c r="B98" s="11" t="s">
        <v>83</v>
      </c>
      <c r="C98" s="10" t="s">
        <v>182</v>
      </c>
      <c r="D98" s="13" t="s">
        <v>19</v>
      </c>
      <c r="E98" s="15">
        <v>15</v>
      </c>
      <c r="F98" s="14">
        <v>0</v>
      </c>
      <c r="G98" s="27">
        <f t="shared" si="5"/>
        <v>0</v>
      </c>
      <c r="H98" s="31">
        <v>0</v>
      </c>
      <c r="I98" s="36">
        <f t="shared" si="4"/>
        <v>0</v>
      </c>
      <c r="J98" s="28">
        <f t="shared" si="6"/>
        <v>0</v>
      </c>
      <c r="K98" s="18"/>
    </row>
    <row r="99" spans="1:11" ht="78" x14ac:dyDescent="0.3">
      <c r="A99" s="5">
        <v>92</v>
      </c>
      <c r="B99" s="11" t="s">
        <v>84</v>
      </c>
      <c r="C99" s="7" t="s">
        <v>183</v>
      </c>
      <c r="D99" s="13" t="s">
        <v>19</v>
      </c>
      <c r="E99" s="15">
        <v>10</v>
      </c>
      <c r="F99" s="14">
        <v>0</v>
      </c>
      <c r="G99" s="27">
        <f t="shared" si="5"/>
        <v>0</v>
      </c>
      <c r="H99" s="31">
        <v>0</v>
      </c>
      <c r="I99" s="36">
        <f t="shared" si="4"/>
        <v>0</v>
      </c>
      <c r="J99" s="28">
        <f t="shared" si="6"/>
        <v>0</v>
      </c>
      <c r="K99" s="18"/>
    </row>
    <row r="100" spans="1:11" ht="31.2" x14ac:dyDescent="0.3">
      <c r="A100" s="5">
        <v>92</v>
      </c>
      <c r="B100" s="11" t="s">
        <v>85</v>
      </c>
      <c r="C100" s="7" t="s">
        <v>184</v>
      </c>
      <c r="D100" s="13" t="s">
        <v>32</v>
      </c>
      <c r="E100" s="15">
        <v>3</v>
      </c>
      <c r="F100" s="14">
        <v>0</v>
      </c>
      <c r="G100" s="27">
        <f t="shared" si="5"/>
        <v>0</v>
      </c>
      <c r="H100" s="31">
        <v>0</v>
      </c>
      <c r="I100" s="36">
        <f t="shared" si="4"/>
        <v>0</v>
      </c>
      <c r="J100" s="28">
        <f t="shared" si="6"/>
        <v>0</v>
      </c>
      <c r="K100" s="18"/>
    </row>
    <row r="101" spans="1:11" ht="62.4" x14ac:dyDescent="0.3">
      <c r="A101" s="5">
        <v>92</v>
      </c>
      <c r="B101" s="11" t="s">
        <v>86</v>
      </c>
      <c r="C101" s="8" t="s">
        <v>185</v>
      </c>
      <c r="D101" s="13" t="s">
        <v>19</v>
      </c>
      <c r="E101" s="15">
        <v>17</v>
      </c>
      <c r="F101" s="14">
        <v>0</v>
      </c>
      <c r="G101" s="27">
        <f t="shared" si="5"/>
        <v>0</v>
      </c>
      <c r="H101" s="31">
        <v>0</v>
      </c>
      <c r="I101" s="36">
        <f t="shared" si="4"/>
        <v>0</v>
      </c>
      <c r="J101" s="28">
        <f t="shared" si="6"/>
        <v>0</v>
      </c>
      <c r="K101" s="18"/>
    </row>
    <row r="102" spans="1:11" ht="78" x14ac:dyDescent="0.3">
      <c r="A102" s="5">
        <v>92</v>
      </c>
      <c r="B102" s="11" t="s">
        <v>87</v>
      </c>
      <c r="C102" s="7" t="s">
        <v>186</v>
      </c>
      <c r="D102" s="13" t="s">
        <v>26</v>
      </c>
      <c r="E102" s="15">
        <v>19</v>
      </c>
      <c r="F102" s="14">
        <v>0</v>
      </c>
      <c r="G102" s="27">
        <f t="shared" si="5"/>
        <v>0</v>
      </c>
      <c r="H102" s="31">
        <v>0</v>
      </c>
      <c r="I102" s="36">
        <f t="shared" si="4"/>
        <v>0</v>
      </c>
      <c r="J102" s="28">
        <f t="shared" si="6"/>
        <v>0</v>
      </c>
      <c r="K102" s="18"/>
    </row>
    <row r="103" spans="1:11" ht="15.6" x14ac:dyDescent="0.3">
      <c r="A103" s="5">
        <v>92</v>
      </c>
      <c r="B103" s="11" t="s">
        <v>88</v>
      </c>
      <c r="C103" s="9" t="s">
        <v>89</v>
      </c>
      <c r="D103" s="13" t="s">
        <v>16</v>
      </c>
      <c r="E103" s="15">
        <v>16</v>
      </c>
      <c r="F103" s="14">
        <v>0</v>
      </c>
      <c r="G103" s="27">
        <f t="shared" si="5"/>
        <v>0</v>
      </c>
      <c r="H103" s="31">
        <v>0</v>
      </c>
      <c r="I103" s="36">
        <f t="shared" si="4"/>
        <v>0</v>
      </c>
      <c r="J103" s="28">
        <f t="shared" si="6"/>
        <v>0</v>
      </c>
      <c r="K103" s="18"/>
    </row>
    <row r="104" spans="1:11" ht="15.6" x14ac:dyDescent="0.3">
      <c r="A104" s="5">
        <v>93</v>
      </c>
      <c r="B104" s="11" t="s">
        <v>90</v>
      </c>
      <c r="C104" s="9" t="s">
        <v>91</v>
      </c>
      <c r="D104" s="13" t="s">
        <v>19</v>
      </c>
      <c r="E104" s="15">
        <v>30</v>
      </c>
      <c r="F104" s="14">
        <v>0</v>
      </c>
      <c r="G104" s="27">
        <f t="shared" si="5"/>
        <v>0</v>
      </c>
      <c r="H104" s="31">
        <v>0</v>
      </c>
      <c r="I104" s="36">
        <f t="shared" si="4"/>
        <v>0</v>
      </c>
      <c r="J104" s="28">
        <f t="shared" si="6"/>
        <v>0</v>
      </c>
      <c r="K104" s="19"/>
    </row>
    <row r="105" spans="1:11" ht="15.6" x14ac:dyDescent="0.3">
      <c r="A105" s="5"/>
      <c r="B105" s="20" t="s">
        <v>95</v>
      </c>
      <c r="C105" s="6"/>
      <c r="D105" s="16"/>
      <c r="E105" s="17"/>
      <c r="F105" s="17"/>
      <c r="G105" s="30">
        <f>SUM(G6:G104)</f>
        <v>0</v>
      </c>
      <c r="H105" s="25"/>
      <c r="I105" s="36">
        <f t="shared" si="4"/>
        <v>0</v>
      </c>
      <c r="J105" s="28">
        <f>SUM(J6:J104)</f>
        <v>0</v>
      </c>
      <c r="K105" s="17"/>
    </row>
    <row r="107" spans="1:11" x14ac:dyDescent="0.3">
      <c r="B107" s="2"/>
      <c r="C107" s="2"/>
      <c r="D107" s="2"/>
      <c r="E107" s="2"/>
    </row>
    <row r="109" spans="1:11" x14ac:dyDescent="0.3">
      <c r="B109" t="s">
        <v>92</v>
      </c>
    </row>
  </sheetData>
  <mergeCells count="2">
    <mergeCell ref="F2:G2"/>
    <mergeCell ref="B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1A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Kulinowska</dc:creator>
  <cp:lastModifiedBy>Ja Łazarek</cp:lastModifiedBy>
  <dcterms:created xsi:type="dcterms:W3CDTF">2024-03-15T12:19:11Z</dcterms:created>
  <dcterms:modified xsi:type="dcterms:W3CDTF">2024-07-03T21:39:01Z</dcterms:modified>
</cp:coreProperties>
</file>