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dprogowe 2022\szlaki\"/>
    </mc:Choice>
  </mc:AlternateContent>
  <xr:revisionPtr revIDLastSave="0" documentId="13_ncr:1_{765F3CFE-9BDB-47C3-85CE-CFFD03E60387}" xr6:coauthVersionLast="36" xr6:coauthVersionMax="36" xr10:uidLastSave="{00000000-0000-0000-0000-000000000000}"/>
  <bookViews>
    <workbookView xWindow="360" yWindow="135" windowWidth="22500" windowHeight="6930" firstSheet="1" activeTab="2" xr2:uid="{00000000-000D-0000-FFFF-FFFF00000000}"/>
  </bookViews>
  <sheets>
    <sheet name="całość" sheetId="17" r:id="rId1"/>
    <sheet name="obręb Kołaczyce" sheetId="18" r:id="rId2"/>
    <sheet name="obręb Krosno" sheetId="6" r:id="rId3"/>
  </sheets>
  <calcPr calcId="191029"/>
</workbook>
</file>

<file path=xl/calcChain.xml><?xml version="1.0" encoding="utf-8"?>
<calcChain xmlns="http://schemas.openxmlformats.org/spreadsheetml/2006/main">
  <c r="I47" i="6" l="1"/>
  <c r="I46" i="6"/>
  <c r="I45" i="6"/>
  <c r="I44" i="6"/>
  <c r="I40" i="6"/>
  <c r="I39" i="6"/>
  <c r="I38" i="6"/>
  <c r="I37" i="6"/>
  <c r="I36" i="6"/>
  <c r="I35" i="6"/>
  <c r="I34" i="6"/>
  <c r="I33" i="6"/>
  <c r="I29" i="6"/>
  <c r="I28" i="6"/>
  <c r="I27" i="6"/>
  <c r="I26" i="6"/>
  <c r="I25" i="6"/>
  <c r="I24" i="6"/>
  <c r="I23" i="6"/>
  <c r="I22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8" i="6" l="1"/>
  <c r="I41" i="6"/>
  <c r="I30" i="6"/>
  <c r="I19" i="6"/>
  <c r="I47" i="18"/>
  <c r="I50" i="6" l="1"/>
  <c r="I48" i="18"/>
  <c r="I46" i="18"/>
  <c r="I49" i="18" s="1"/>
  <c r="I42" i="18"/>
  <c r="I41" i="18"/>
  <c r="I40" i="18"/>
  <c r="I39" i="18"/>
  <c r="I38" i="18"/>
  <c r="I37" i="18"/>
  <c r="I36" i="18"/>
  <c r="I35" i="18"/>
  <c r="I29" i="18"/>
  <c r="I28" i="18"/>
  <c r="I27" i="18"/>
  <c r="I26" i="18"/>
  <c r="I22" i="18"/>
  <c r="I21" i="18"/>
  <c r="I20" i="18"/>
  <c r="I19" i="18"/>
  <c r="I18" i="18"/>
  <c r="I17" i="18"/>
  <c r="I16" i="18"/>
  <c r="I12" i="18"/>
  <c r="I11" i="18"/>
  <c r="I13" i="18" s="1"/>
  <c r="I7" i="18"/>
  <c r="I6" i="18"/>
  <c r="I5" i="18"/>
  <c r="I120" i="17"/>
  <c r="I34" i="17"/>
  <c r="I33" i="17"/>
  <c r="I32" i="17"/>
  <c r="I31" i="17"/>
  <c r="I30" i="17"/>
  <c r="I39" i="17"/>
  <c r="I40" i="17"/>
  <c r="I41" i="17"/>
  <c r="I117" i="17"/>
  <c r="I116" i="17"/>
  <c r="I115" i="17"/>
  <c r="I114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4" i="17"/>
  <c r="I53" i="17"/>
  <c r="I49" i="17"/>
  <c r="I48" i="17"/>
  <c r="I47" i="17"/>
  <c r="I46" i="17"/>
  <c r="I45" i="17"/>
  <c r="I44" i="17"/>
  <c r="I43" i="17"/>
  <c r="I42" i="17"/>
  <c r="I26" i="17"/>
  <c r="I25" i="17"/>
  <c r="I24" i="17"/>
  <c r="I23" i="17"/>
  <c r="I22" i="17"/>
  <c r="I21" i="17"/>
  <c r="I20" i="17"/>
  <c r="I14" i="17"/>
  <c r="I17" i="17" s="1"/>
  <c r="I16" i="17"/>
  <c r="I10" i="17"/>
  <c r="I9" i="17"/>
  <c r="I8" i="17"/>
  <c r="I7" i="17"/>
  <c r="I6" i="17"/>
  <c r="I5" i="17"/>
  <c r="I23" i="18" l="1"/>
  <c r="I8" i="18"/>
  <c r="I30" i="18"/>
  <c r="I43" i="18"/>
  <c r="I90" i="17"/>
  <c r="I118" i="17"/>
  <c r="I55" i="17"/>
  <c r="I50" i="17"/>
  <c r="I72" i="17"/>
  <c r="I11" i="17"/>
  <c r="I111" i="17"/>
  <c r="I27" i="17"/>
  <c r="I51" i="18" l="1"/>
</calcChain>
</file>

<file path=xl/sharedStrings.xml><?xml version="1.0" encoding="utf-8"?>
<sst xmlns="http://schemas.openxmlformats.org/spreadsheetml/2006/main" count="660" uniqueCount="121">
  <si>
    <t>szt</t>
  </si>
  <si>
    <t xml:space="preserve">karczowanie pni </t>
  </si>
  <si>
    <t>remont</t>
  </si>
  <si>
    <t>mb</t>
  </si>
  <si>
    <t>budowa</t>
  </si>
  <si>
    <t xml:space="preserve">remont </t>
  </si>
  <si>
    <t>karczowanie pni</t>
  </si>
  <si>
    <t>wyrównanie kolein, poszerzenie szlaku</t>
  </si>
  <si>
    <t xml:space="preserve">remont  </t>
  </si>
  <si>
    <t xml:space="preserve">budowa </t>
  </si>
  <si>
    <t>wyrówanie kolein, poszerzenie szlaku</t>
  </si>
  <si>
    <t>m3</t>
  </si>
  <si>
    <t>oddział</t>
  </si>
  <si>
    <t>Wycena</t>
  </si>
  <si>
    <t>Odrzykoń</t>
  </si>
  <si>
    <t>wyrównanie kolein poszerzenie szlaku</t>
  </si>
  <si>
    <t>wykonanie przepustu o sr 50 cm wraz z drewnianymi przyczólkami</t>
  </si>
  <si>
    <t>11 c</t>
  </si>
  <si>
    <t>97 a</t>
  </si>
  <si>
    <t>wyrównanie kolein</t>
  </si>
  <si>
    <t>Węglówka</t>
  </si>
  <si>
    <t>RAZEM LESNICTWO</t>
  </si>
  <si>
    <t>remont szlaku</t>
  </si>
  <si>
    <t>RAZEM LEŚNICTWO</t>
  </si>
  <si>
    <t>Tarnowiec</t>
  </si>
  <si>
    <t>Pagorzyna</t>
  </si>
  <si>
    <t>Lisów</t>
  </si>
  <si>
    <t>Bieździedza</t>
  </si>
  <si>
    <t>Bierówka</t>
  </si>
  <si>
    <t>Pietrusza Wola</t>
  </si>
  <si>
    <t>wyrównanie i poszerzenie szlaku</t>
  </si>
  <si>
    <t>Czarnorzeki</t>
  </si>
  <si>
    <t>103 a</t>
  </si>
  <si>
    <t>56 b</t>
  </si>
  <si>
    <t>wykonanie przepustu fi 60 o dł 6 m z drewnianymi przyczółkami</t>
  </si>
  <si>
    <t xml:space="preserve">wykonanie rowu odwadniającego </t>
  </si>
  <si>
    <t>56 c,g, f</t>
  </si>
  <si>
    <t xml:space="preserve">wykonanie przejazdu z płyt betonowych 3x 1,5 </t>
  </si>
  <si>
    <t>9 b</t>
  </si>
  <si>
    <t xml:space="preserve">3a </t>
  </si>
  <si>
    <t>14 h</t>
  </si>
  <si>
    <t>14 f</t>
  </si>
  <si>
    <t>13 a</t>
  </si>
  <si>
    <t>15 c</t>
  </si>
  <si>
    <t>15 b</t>
  </si>
  <si>
    <t>remnt</t>
  </si>
  <si>
    <t>14 d</t>
  </si>
  <si>
    <t>14 c</t>
  </si>
  <si>
    <t>1 b</t>
  </si>
  <si>
    <t xml:space="preserve">utwardzenie tłuczniem ubytków na szlaku </t>
  </si>
  <si>
    <t>112 b</t>
  </si>
  <si>
    <t>wykopanie rowu</t>
  </si>
  <si>
    <t>załozenie  przepustu fi 60 dł 6 m wraz z drewnianymi przyczółkami</t>
  </si>
  <si>
    <t xml:space="preserve"> </t>
  </si>
  <si>
    <t>98 b</t>
  </si>
  <si>
    <t>pagorzyna</t>
  </si>
  <si>
    <t>191 d</t>
  </si>
  <si>
    <t>wyrównanie kolein i  poszerzenie szlaku</t>
  </si>
  <si>
    <t>karczownie pni</t>
  </si>
  <si>
    <t>165 a</t>
  </si>
  <si>
    <t>172 a</t>
  </si>
  <si>
    <t>tarnowiec</t>
  </si>
  <si>
    <t>154 a</t>
  </si>
  <si>
    <t>80 b</t>
  </si>
  <si>
    <t>wyrówanie kolein</t>
  </si>
  <si>
    <t xml:space="preserve">ułozenie płyt betonowych 3x 1,5 </t>
  </si>
  <si>
    <t>88 d</t>
  </si>
  <si>
    <t xml:space="preserve">wykonanie szlaku spychaczem </t>
  </si>
  <si>
    <t>88 b</t>
  </si>
  <si>
    <t>89 a</t>
  </si>
  <si>
    <t>90 a</t>
  </si>
  <si>
    <t>90 c</t>
  </si>
  <si>
    <t xml:space="preserve">wykonanie rowu </t>
  </si>
  <si>
    <t>98 m</t>
  </si>
  <si>
    <t>99 n</t>
  </si>
  <si>
    <t>wykonanie dylowanki ( drewno nadlesnictwa)</t>
  </si>
  <si>
    <t>103 h</t>
  </si>
  <si>
    <t>wyrównanie kolein ,</t>
  </si>
  <si>
    <t>103 g</t>
  </si>
  <si>
    <t>174 b, 10 a,b, f</t>
  </si>
  <si>
    <t>19 a</t>
  </si>
  <si>
    <t>22 a</t>
  </si>
  <si>
    <t>24 a</t>
  </si>
  <si>
    <t xml:space="preserve">wykopanie rowu odwadniajacego </t>
  </si>
  <si>
    <t>79 c</t>
  </si>
  <si>
    <t>ułozenie płyt 3 x 1,5 na przepuscie</t>
  </si>
  <si>
    <t>72 h</t>
  </si>
  <si>
    <t>wykonanie szlaku spycharką</t>
  </si>
  <si>
    <t>57 a</t>
  </si>
  <si>
    <t>60 g</t>
  </si>
  <si>
    <t>63 c</t>
  </si>
  <si>
    <t>32 a</t>
  </si>
  <si>
    <t xml:space="preserve">wykonanie szlaku spycharką </t>
  </si>
  <si>
    <t>32 b</t>
  </si>
  <si>
    <t>36 a</t>
  </si>
  <si>
    <t xml:space="preserve">wykonanie rowu odwadniającego  </t>
  </si>
  <si>
    <t>36 b</t>
  </si>
  <si>
    <t>36 c</t>
  </si>
  <si>
    <t>36 d</t>
  </si>
  <si>
    <t>36 f</t>
  </si>
  <si>
    <t>38 a</t>
  </si>
  <si>
    <t>wykonanie trzech przepustów fi 50 dł 6 m z wykonaniem drewnianych przyczołków</t>
  </si>
  <si>
    <t>wykonanie dylowanki( material nadlesnictwa )</t>
  </si>
  <si>
    <t>bieździedza</t>
  </si>
  <si>
    <t>74 a</t>
  </si>
  <si>
    <t>67 d</t>
  </si>
  <si>
    <t>66 b</t>
  </si>
  <si>
    <t xml:space="preserve">ogółem Nadleśnictwo </t>
  </si>
  <si>
    <t>Wola Komborska</t>
  </si>
  <si>
    <t>153 a</t>
  </si>
  <si>
    <t xml:space="preserve">budowa szlaku </t>
  </si>
  <si>
    <t>zadanie nr 1 obręb Kołaczyce</t>
  </si>
  <si>
    <t xml:space="preserve">ogółem zadanie nr 1  </t>
  </si>
  <si>
    <t>zadanie nr 2 obreb Krosno</t>
  </si>
  <si>
    <t xml:space="preserve">ogółem zadanie nr 2  </t>
  </si>
  <si>
    <t>jednostka</t>
  </si>
  <si>
    <t>ilość</t>
  </si>
  <si>
    <t>cena jedn. Netto</t>
  </si>
  <si>
    <t>wartość netto</t>
  </si>
  <si>
    <t>VAT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</si>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</sst>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color indexed="8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2" xfId="0" applyFont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1" fillId="2" borderId="6" xfId="0" applyFont="1" applyFill="1" applyBorder="1"/>
    <xf numFmtId="0" fontId="0" fillId="0" borderId="5" xfId="0" applyBorder="1"/>
    <xf numFmtId="0" fontId="0" fillId="0" borderId="0" xfId="0" applyBorder="1" applyAlignment="1">
      <alignment horizontal="left"/>
    </xf>
    <xf numFmtId="0" fontId="0" fillId="0" borderId="1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4" fillId="0" borderId="2" xfId="0" applyFont="1" applyBorder="1"/>
    <xf numFmtId="0" fontId="0" fillId="0" borderId="7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wrapText="1"/>
    </xf>
    <xf numFmtId="0" fontId="0" fillId="0" borderId="6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" xfId="0" applyBorder="1"/>
    <xf numFmtId="0" fontId="0" fillId="0" borderId="6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8" xfId="0" applyFont="1" applyBorder="1" applyAlignment="1">
      <alignment wrapText="1"/>
    </xf>
    <xf numFmtId="18" fontId="0" fillId="0" borderId="2" xfId="0" applyNumberForma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2" fontId="0" fillId="0" borderId="2" xfId="0" applyNumberFormat="1" applyBorder="1" applyAlignment="1">
      <alignment horizontal="left"/>
    </xf>
    <xf numFmtId="0" fontId="1" fillId="0" borderId="0" xfId="0" applyFont="1" applyBorder="1"/>
    <xf numFmtId="0" fontId="1" fillId="0" borderId="1" xfId="0" applyFont="1" applyFill="1" applyBorder="1"/>
    <xf numFmtId="0" fontId="5" fillId="0" borderId="2" xfId="0" applyFont="1" applyBorder="1"/>
    <xf numFmtId="0" fontId="1" fillId="0" borderId="8" xfId="0" applyFont="1" applyBorder="1"/>
    <xf numFmtId="0" fontId="6" fillId="0" borderId="8" xfId="0" applyFont="1" applyBorder="1"/>
    <xf numFmtId="0" fontId="1" fillId="0" borderId="13" xfId="0" applyFont="1" applyFill="1" applyBorder="1"/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Font="1" applyBorder="1"/>
    <xf numFmtId="0" fontId="1" fillId="0" borderId="12" xfId="0" applyFont="1" applyFill="1" applyBorder="1"/>
    <xf numFmtId="0" fontId="0" fillId="0" borderId="12" xfId="0" applyFill="1" applyBorder="1"/>
    <xf numFmtId="0" fontId="2" fillId="0" borderId="5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4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A5895-4FE4-406B-8700-AEF410374F65}">
  <dimension ref="B3:I120"/>
  <sheetViews>
    <sheetView topLeftCell="A82" workbookViewId="0">
      <selection activeCell="L11" sqref="L11"/>
    </sheetView>
  </sheetViews>
  <sheetFormatPr defaultRowHeight="12.75" x14ac:dyDescent="0.2"/>
  <cols>
    <col min="5" max="5" width="29" customWidth="1"/>
  </cols>
  <sheetData>
    <row r="3" spans="2:9" ht="13.5" x14ac:dyDescent="0.25">
      <c r="B3" s="44"/>
      <c r="C3" s="71" t="s">
        <v>28</v>
      </c>
      <c r="D3" s="72"/>
      <c r="E3" s="2"/>
      <c r="F3" s="15" t="s">
        <v>13</v>
      </c>
      <c r="G3" s="14"/>
      <c r="H3" s="14"/>
      <c r="I3" s="13"/>
    </row>
    <row r="4" spans="2:9" x14ac:dyDescent="0.2">
      <c r="B4" s="44" t="s">
        <v>12</v>
      </c>
      <c r="C4" s="12"/>
      <c r="D4" s="11"/>
      <c r="E4" s="10"/>
    </row>
    <row r="5" spans="2:9" ht="25.5" x14ac:dyDescent="0.2">
      <c r="B5" s="33" t="s">
        <v>33</v>
      </c>
      <c r="C5" s="7" t="s">
        <v>2</v>
      </c>
      <c r="D5" s="35"/>
      <c r="E5" s="6" t="s">
        <v>15</v>
      </c>
      <c r="F5" s="1" t="s">
        <v>3</v>
      </c>
      <c r="G5" s="1">
        <v>50</v>
      </c>
      <c r="H5" s="1">
        <v>8</v>
      </c>
      <c r="I5" s="24">
        <f>H5*G5</f>
        <v>400</v>
      </c>
    </row>
    <row r="6" spans="2:9" ht="40.5" customHeight="1" x14ac:dyDescent="0.2">
      <c r="B6" s="8"/>
      <c r="C6" s="7" t="s">
        <v>2</v>
      </c>
      <c r="D6" s="35"/>
      <c r="E6" s="6" t="s">
        <v>34</v>
      </c>
      <c r="F6" s="1" t="s">
        <v>3</v>
      </c>
      <c r="G6" s="1">
        <v>6</v>
      </c>
      <c r="H6" s="1">
        <v>300</v>
      </c>
      <c r="I6" s="1">
        <f>H6*G6</f>
        <v>1800</v>
      </c>
    </row>
    <row r="7" spans="2:9" x14ac:dyDescent="0.2">
      <c r="B7" s="26"/>
      <c r="C7" s="7" t="s">
        <v>2</v>
      </c>
      <c r="D7" s="35"/>
      <c r="E7" t="s">
        <v>35</v>
      </c>
      <c r="F7" s="1" t="s">
        <v>3</v>
      </c>
      <c r="G7" s="1">
        <v>45</v>
      </c>
      <c r="H7" s="1">
        <v>6</v>
      </c>
      <c r="I7" s="1">
        <f t="shared" ref="I7:I10" si="0">H7*G7</f>
        <v>270</v>
      </c>
    </row>
    <row r="8" spans="2:9" x14ac:dyDescent="0.2">
      <c r="B8" s="8" t="s">
        <v>36</v>
      </c>
      <c r="C8" s="7" t="s">
        <v>5</v>
      </c>
      <c r="D8" s="35"/>
      <c r="E8" s="6" t="s">
        <v>1</v>
      </c>
      <c r="F8" s="1" t="s">
        <v>0</v>
      </c>
      <c r="G8" s="1">
        <v>14</v>
      </c>
      <c r="H8" s="1">
        <v>20</v>
      </c>
      <c r="I8" s="1">
        <f t="shared" si="0"/>
        <v>280</v>
      </c>
    </row>
    <row r="9" spans="2:9" ht="30.75" customHeight="1" x14ac:dyDescent="0.2">
      <c r="B9" s="39"/>
      <c r="C9" s="29" t="s">
        <v>2</v>
      </c>
      <c r="D9" s="30"/>
      <c r="E9" s="6" t="s">
        <v>15</v>
      </c>
      <c r="F9" s="1" t="s">
        <v>3</v>
      </c>
      <c r="G9" s="1">
        <v>400</v>
      </c>
      <c r="H9" s="1">
        <v>8</v>
      </c>
      <c r="I9" s="1">
        <f t="shared" si="0"/>
        <v>3200</v>
      </c>
    </row>
    <row r="10" spans="2:9" ht="34.5" customHeight="1" x14ac:dyDescent="0.2">
      <c r="B10" s="3"/>
      <c r="C10" s="73" t="s">
        <v>2</v>
      </c>
      <c r="D10" s="73"/>
      <c r="E10" s="27" t="s">
        <v>37</v>
      </c>
      <c r="F10" s="1" t="s">
        <v>0</v>
      </c>
      <c r="G10" s="1">
        <v>5</v>
      </c>
      <c r="H10" s="1">
        <v>350</v>
      </c>
      <c r="I10" s="1">
        <f t="shared" si="0"/>
        <v>1750</v>
      </c>
    </row>
    <row r="11" spans="2:9" x14ac:dyDescent="0.2">
      <c r="B11" s="19"/>
      <c r="C11" s="23"/>
      <c r="D11" s="23"/>
      <c r="E11" s="22"/>
      <c r="F11" s="21"/>
      <c r="G11" s="46" t="s">
        <v>21</v>
      </c>
      <c r="H11" s="46"/>
      <c r="I11" s="47">
        <f>SUM(I5:I10)</f>
        <v>7700</v>
      </c>
    </row>
    <row r="12" spans="2:9" ht="13.5" x14ac:dyDescent="0.25">
      <c r="B12" s="44"/>
      <c r="C12" s="71" t="s">
        <v>103</v>
      </c>
      <c r="D12" s="72"/>
      <c r="E12" s="2"/>
      <c r="F12" s="15"/>
      <c r="G12" s="14"/>
      <c r="H12" s="14"/>
      <c r="I12" s="13"/>
    </row>
    <row r="13" spans="2:9" x14ac:dyDescent="0.2">
      <c r="B13" s="44" t="s">
        <v>12</v>
      </c>
      <c r="C13" s="12"/>
      <c r="D13" s="11"/>
      <c r="E13" s="10"/>
    </row>
    <row r="14" spans="2:9" ht="25.5" x14ac:dyDescent="0.2">
      <c r="B14" s="45" t="s">
        <v>104</v>
      </c>
      <c r="C14" s="7" t="s">
        <v>2</v>
      </c>
      <c r="D14" s="35"/>
      <c r="E14" s="6" t="s">
        <v>57</v>
      </c>
      <c r="F14" s="1" t="s">
        <v>3</v>
      </c>
      <c r="G14" s="1">
        <v>250</v>
      </c>
      <c r="H14" s="1">
        <v>8</v>
      </c>
      <c r="I14" s="1">
        <f>H14*G14</f>
        <v>2000</v>
      </c>
    </row>
    <row r="15" spans="2:9" ht="25.5" x14ac:dyDescent="0.2">
      <c r="B15" s="45" t="s">
        <v>106</v>
      </c>
      <c r="C15" s="7" t="s">
        <v>2</v>
      </c>
      <c r="D15" s="35"/>
      <c r="E15" s="6" t="s">
        <v>57</v>
      </c>
      <c r="F15" s="1" t="s">
        <v>3</v>
      </c>
      <c r="G15" s="1">
        <v>200</v>
      </c>
      <c r="H15" s="1">
        <v>8</v>
      </c>
      <c r="I15" s="1"/>
    </row>
    <row r="16" spans="2:9" ht="25.5" x14ac:dyDescent="0.2">
      <c r="B16" s="45" t="s">
        <v>105</v>
      </c>
      <c r="C16" s="7" t="s">
        <v>2</v>
      </c>
      <c r="D16" s="35"/>
      <c r="E16" s="6" t="s">
        <v>57</v>
      </c>
      <c r="F16" s="1" t="s">
        <v>3</v>
      </c>
      <c r="G16" s="1">
        <v>350</v>
      </c>
      <c r="H16" s="1">
        <v>8</v>
      </c>
      <c r="I16" s="1">
        <f>H16*G16</f>
        <v>2800</v>
      </c>
    </row>
    <row r="17" spans="2:9" x14ac:dyDescent="0.2">
      <c r="B17" s="19"/>
      <c r="C17" s="23"/>
      <c r="D17" s="23"/>
      <c r="E17" s="22"/>
      <c r="F17" s="21"/>
      <c r="G17" s="46" t="s">
        <v>21</v>
      </c>
      <c r="H17" s="46"/>
      <c r="I17" s="47">
        <f>SUM(I14:I16)</f>
        <v>4800</v>
      </c>
    </row>
    <row r="18" spans="2:9" ht="15.75" x14ac:dyDescent="0.25">
      <c r="B18" s="44"/>
      <c r="C18" s="16" t="s">
        <v>26</v>
      </c>
      <c r="D18" s="2"/>
      <c r="E18" s="2"/>
      <c r="F18" s="15"/>
      <c r="G18" s="14"/>
      <c r="H18" s="14"/>
      <c r="I18" s="13"/>
    </row>
    <row r="19" spans="2:9" x14ac:dyDescent="0.2">
      <c r="B19" s="44" t="s">
        <v>12</v>
      </c>
      <c r="C19" s="12"/>
      <c r="D19" s="11"/>
      <c r="E19" s="10"/>
    </row>
    <row r="20" spans="2:9" x14ac:dyDescent="0.2">
      <c r="B20" s="33" t="s">
        <v>50</v>
      </c>
      <c r="C20" s="7" t="s">
        <v>2</v>
      </c>
      <c r="D20" s="35"/>
      <c r="E20" s="6" t="s">
        <v>19</v>
      </c>
      <c r="F20" s="1" t="s">
        <v>3</v>
      </c>
      <c r="G20" s="1">
        <v>200</v>
      </c>
      <c r="H20" s="1">
        <v>8</v>
      </c>
      <c r="I20" s="48">
        <f>H20*G20</f>
        <v>1600</v>
      </c>
    </row>
    <row r="21" spans="2:9" x14ac:dyDescent="0.2">
      <c r="B21" s="8" t="s">
        <v>18</v>
      </c>
      <c r="C21" s="7" t="s">
        <v>2</v>
      </c>
      <c r="D21" s="35"/>
      <c r="E21" s="6" t="s">
        <v>51</v>
      </c>
      <c r="F21" s="1" t="s">
        <v>3</v>
      </c>
      <c r="G21" s="1">
        <v>100</v>
      </c>
      <c r="H21" s="1">
        <v>6</v>
      </c>
      <c r="I21" s="1">
        <f>H21*G21</f>
        <v>600</v>
      </c>
    </row>
    <row r="22" spans="2:9" ht="38.25" x14ac:dyDescent="0.2">
      <c r="B22" s="4"/>
      <c r="C22" s="7" t="s">
        <v>22</v>
      </c>
      <c r="D22" s="35"/>
      <c r="E22" s="6" t="s">
        <v>52</v>
      </c>
      <c r="F22" s="1" t="s">
        <v>3</v>
      </c>
      <c r="G22" s="1">
        <v>6</v>
      </c>
      <c r="H22" s="1">
        <v>300</v>
      </c>
      <c r="I22" s="1">
        <f t="shared" ref="I22:I26" si="1">H22*G22</f>
        <v>1800</v>
      </c>
    </row>
    <row r="23" spans="2:9" ht="25.5" x14ac:dyDescent="0.2">
      <c r="B23" s="39" t="s">
        <v>53</v>
      </c>
      <c r="C23" s="7" t="s">
        <v>5</v>
      </c>
      <c r="D23" s="35"/>
      <c r="E23" s="6" t="s">
        <v>49</v>
      </c>
      <c r="F23" s="1" t="s">
        <v>11</v>
      </c>
      <c r="G23" s="1">
        <v>40</v>
      </c>
      <c r="H23" s="1">
        <v>200</v>
      </c>
      <c r="I23" s="1">
        <f t="shared" si="1"/>
        <v>8000</v>
      </c>
    </row>
    <row r="24" spans="2:9" x14ac:dyDescent="0.2">
      <c r="B24" s="3"/>
      <c r="C24" s="29" t="s">
        <v>2</v>
      </c>
      <c r="D24" s="30"/>
      <c r="E24" s="38" t="s">
        <v>19</v>
      </c>
      <c r="F24" s="1" t="s">
        <v>3</v>
      </c>
      <c r="G24" s="1">
        <v>200</v>
      </c>
      <c r="H24" s="1">
        <v>8</v>
      </c>
      <c r="I24" s="1">
        <f t="shared" si="1"/>
        <v>1600</v>
      </c>
    </row>
    <row r="25" spans="2:9" x14ac:dyDescent="0.2">
      <c r="B25" s="8" t="s">
        <v>54</v>
      </c>
      <c r="C25" s="73" t="s">
        <v>2</v>
      </c>
      <c r="D25" s="73"/>
      <c r="E25" s="38" t="s">
        <v>19</v>
      </c>
      <c r="F25" s="1" t="s">
        <v>3</v>
      </c>
      <c r="G25" s="1">
        <v>300</v>
      </c>
      <c r="H25" s="1">
        <v>8</v>
      </c>
      <c r="I25" s="1">
        <f t="shared" si="1"/>
        <v>2400</v>
      </c>
    </row>
    <row r="26" spans="2:9" x14ac:dyDescent="0.2">
      <c r="B26" s="3"/>
      <c r="C26" s="73" t="s">
        <v>2</v>
      </c>
      <c r="D26" s="73"/>
      <c r="E26" s="6" t="s">
        <v>51</v>
      </c>
      <c r="F26" s="1" t="s">
        <v>3</v>
      </c>
      <c r="G26" s="1">
        <v>100</v>
      </c>
      <c r="H26" s="1">
        <v>6</v>
      </c>
      <c r="I26" s="1">
        <f t="shared" si="1"/>
        <v>600</v>
      </c>
    </row>
    <row r="27" spans="2:9" x14ac:dyDescent="0.2">
      <c r="B27" s="19"/>
      <c r="C27" s="23"/>
      <c r="D27" s="23"/>
      <c r="E27" s="22"/>
      <c r="F27" s="21"/>
      <c r="G27" s="46" t="s">
        <v>21</v>
      </c>
      <c r="H27" s="46"/>
      <c r="I27" s="47">
        <f>SUM(I20:I26)</f>
        <v>16600</v>
      </c>
    </row>
    <row r="28" spans="2:9" ht="13.5" x14ac:dyDescent="0.25">
      <c r="B28" s="44"/>
      <c r="C28" s="71" t="s">
        <v>55</v>
      </c>
      <c r="D28" s="72"/>
      <c r="E28" s="2"/>
      <c r="F28" s="15" t="s">
        <v>13</v>
      </c>
      <c r="G28" s="14"/>
      <c r="H28" s="14"/>
      <c r="I28" s="13"/>
    </row>
    <row r="29" spans="2:9" x14ac:dyDescent="0.2">
      <c r="B29" s="44" t="s">
        <v>12</v>
      </c>
      <c r="C29" s="12"/>
      <c r="D29" s="11"/>
      <c r="E29" s="10"/>
    </row>
    <row r="30" spans="2:9" ht="13.5" customHeight="1" x14ac:dyDescent="0.2">
      <c r="B30" s="8" t="s">
        <v>56</v>
      </c>
      <c r="C30" s="7" t="s">
        <v>2</v>
      </c>
      <c r="D30" s="35"/>
      <c r="E30" s="6" t="s">
        <v>57</v>
      </c>
      <c r="F30" s="1" t="s">
        <v>3</v>
      </c>
      <c r="G30" s="1">
        <v>430</v>
      </c>
      <c r="H30" s="1">
        <v>8</v>
      </c>
      <c r="I30" s="24">
        <f>H30*G30</f>
        <v>3440</v>
      </c>
    </row>
    <row r="31" spans="2:9" x14ac:dyDescent="0.2">
      <c r="B31" s="3"/>
      <c r="C31" s="7" t="s">
        <v>2</v>
      </c>
      <c r="D31" s="35"/>
      <c r="E31" s="6" t="s">
        <v>58</v>
      </c>
      <c r="F31" s="1" t="s">
        <v>0</v>
      </c>
      <c r="G31" s="1">
        <v>15</v>
      </c>
      <c r="H31" s="1">
        <v>20</v>
      </c>
      <c r="I31" s="1">
        <f>H31*G31</f>
        <v>300</v>
      </c>
    </row>
    <row r="32" spans="2:9" ht="25.5" x14ac:dyDescent="0.2">
      <c r="B32" s="41" t="s">
        <v>59</v>
      </c>
      <c r="C32" s="7" t="s">
        <v>5</v>
      </c>
      <c r="D32" s="35"/>
      <c r="E32" s="6" t="s">
        <v>49</v>
      </c>
      <c r="F32" s="1" t="s">
        <v>11</v>
      </c>
      <c r="G32" s="1">
        <v>15</v>
      </c>
      <c r="H32" s="1">
        <v>200</v>
      </c>
      <c r="I32" s="1">
        <f t="shared" ref="I32:I33" si="2">H32*G32</f>
        <v>3000</v>
      </c>
    </row>
    <row r="33" spans="2:9" ht="25.5" x14ac:dyDescent="0.2">
      <c r="B33" s="33" t="s">
        <v>60</v>
      </c>
      <c r="C33" s="29" t="s">
        <v>2</v>
      </c>
      <c r="D33" s="30"/>
      <c r="E33" s="6" t="s">
        <v>49</v>
      </c>
      <c r="F33" s="1" t="s">
        <v>11</v>
      </c>
      <c r="G33" s="1">
        <v>5</v>
      </c>
      <c r="H33" s="1">
        <v>200</v>
      </c>
      <c r="I33" s="1">
        <f t="shared" si="2"/>
        <v>1000</v>
      </c>
    </row>
    <row r="34" spans="2:9" x14ac:dyDescent="0.2">
      <c r="B34" s="19"/>
      <c r="C34" s="23"/>
      <c r="D34" s="23"/>
      <c r="E34" s="22"/>
      <c r="F34" s="21"/>
      <c r="G34" s="21" t="s">
        <v>21</v>
      </c>
      <c r="H34" s="21"/>
      <c r="I34" s="20">
        <f>SUM(I30:I33)</f>
        <v>7740</v>
      </c>
    </row>
    <row r="35" spans="2:9" x14ac:dyDescent="0.2">
      <c r="B35" s="19"/>
      <c r="C35" s="23"/>
      <c r="D35" s="23"/>
      <c r="E35" s="22"/>
      <c r="F35" s="21"/>
      <c r="G35" s="46"/>
      <c r="H35" s="46"/>
      <c r="I35" s="51"/>
    </row>
    <row r="36" spans="2:9" x14ac:dyDescent="0.2">
      <c r="B36" s="19"/>
      <c r="C36" s="23"/>
      <c r="D36" s="23"/>
      <c r="E36" s="22"/>
      <c r="F36" s="21"/>
      <c r="G36" s="46"/>
      <c r="H36" s="46"/>
      <c r="I36" s="51"/>
    </row>
    <row r="37" spans="2:9" ht="15.75" x14ac:dyDescent="0.25">
      <c r="B37" s="44"/>
      <c r="C37" s="74" t="s">
        <v>29</v>
      </c>
      <c r="D37" s="75"/>
      <c r="E37" s="76"/>
      <c r="F37" s="15" t="s">
        <v>13</v>
      </c>
      <c r="G37" s="14"/>
      <c r="H37" s="14"/>
      <c r="I37" s="13"/>
    </row>
    <row r="38" spans="2:9" x14ac:dyDescent="0.2">
      <c r="B38" s="44" t="s">
        <v>12</v>
      </c>
      <c r="C38" s="12"/>
      <c r="D38" s="11"/>
      <c r="E38" s="10"/>
    </row>
    <row r="39" spans="2:9" x14ac:dyDescent="0.2">
      <c r="B39" s="25" t="s">
        <v>38</v>
      </c>
      <c r="C39" s="7" t="s">
        <v>2</v>
      </c>
      <c r="D39" s="35"/>
      <c r="E39" s="6" t="s">
        <v>19</v>
      </c>
      <c r="F39" s="1" t="s">
        <v>3</v>
      </c>
      <c r="G39" s="1">
        <v>300</v>
      </c>
      <c r="H39" s="1">
        <v>8</v>
      </c>
      <c r="I39" s="1">
        <f>H39*G39</f>
        <v>2400</v>
      </c>
    </row>
    <row r="40" spans="2:9" ht="25.5" x14ac:dyDescent="0.2">
      <c r="B40" s="44" t="s">
        <v>39</v>
      </c>
      <c r="C40" s="77" t="s">
        <v>2</v>
      </c>
      <c r="D40" s="78"/>
      <c r="E40" s="6" t="s">
        <v>49</v>
      </c>
      <c r="F40" s="1" t="s">
        <v>11</v>
      </c>
      <c r="G40" s="1">
        <v>10</v>
      </c>
      <c r="H40" s="1">
        <v>200</v>
      </c>
      <c r="I40" s="1">
        <f>H40*G40</f>
        <v>2000</v>
      </c>
    </row>
    <row r="41" spans="2:9" x14ac:dyDescent="0.2">
      <c r="B41" s="44">
        <v>4</v>
      </c>
      <c r="C41" s="7" t="s">
        <v>2</v>
      </c>
      <c r="D41" s="35"/>
      <c r="E41" s="6" t="s">
        <v>19</v>
      </c>
      <c r="F41" s="1" t="s">
        <v>3</v>
      </c>
      <c r="G41" s="1">
        <v>250</v>
      </c>
      <c r="H41" s="1">
        <v>8</v>
      </c>
      <c r="I41" s="1">
        <f t="shared" ref="I41:I49" si="3">H41*G41</f>
        <v>2000</v>
      </c>
    </row>
    <row r="42" spans="2:9" x14ac:dyDescent="0.2">
      <c r="B42" s="4" t="s">
        <v>40</v>
      </c>
      <c r="C42" s="7" t="s">
        <v>2</v>
      </c>
      <c r="D42" s="35"/>
      <c r="E42" s="6" t="s">
        <v>19</v>
      </c>
      <c r="F42" s="1" t="s">
        <v>3</v>
      </c>
      <c r="G42" s="1">
        <v>150</v>
      </c>
      <c r="H42" s="1">
        <v>8</v>
      </c>
      <c r="I42" s="1">
        <f t="shared" si="3"/>
        <v>1200</v>
      </c>
    </row>
    <row r="43" spans="2:9" x14ac:dyDescent="0.2">
      <c r="B43" s="33" t="s">
        <v>41</v>
      </c>
      <c r="C43" s="73" t="s">
        <v>5</v>
      </c>
      <c r="D43" s="73"/>
      <c r="E43" s="6" t="s">
        <v>19</v>
      </c>
      <c r="F43" s="1" t="s">
        <v>3</v>
      </c>
      <c r="G43" s="1">
        <v>150</v>
      </c>
      <c r="H43" s="1">
        <v>8</v>
      </c>
      <c r="I43" s="1">
        <f t="shared" si="3"/>
        <v>1200</v>
      </c>
    </row>
    <row r="44" spans="2:9" x14ac:dyDescent="0.2">
      <c r="B44" s="4" t="s">
        <v>42</v>
      </c>
      <c r="C44" s="73" t="s">
        <v>2</v>
      </c>
      <c r="D44" s="73"/>
      <c r="E44" s="6" t="s">
        <v>19</v>
      </c>
      <c r="F44" s="1" t="s">
        <v>3</v>
      </c>
      <c r="G44" s="1">
        <v>520</v>
      </c>
      <c r="H44" s="1">
        <v>8</v>
      </c>
      <c r="I44" s="1">
        <f t="shared" si="3"/>
        <v>4160</v>
      </c>
    </row>
    <row r="45" spans="2:9" x14ac:dyDescent="0.2">
      <c r="B45" s="33" t="s">
        <v>43</v>
      </c>
      <c r="C45" s="43" t="s">
        <v>45</v>
      </c>
      <c r="D45" s="35"/>
      <c r="E45" s="6" t="s">
        <v>19</v>
      </c>
      <c r="F45" s="1" t="s">
        <v>3</v>
      </c>
      <c r="G45" s="1">
        <v>150</v>
      </c>
      <c r="H45" s="1">
        <v>8</v>
      </c>
      <c r="I45" s="1">
        <f t="shared" si="3"/>
        <v>1200</v>
      </c>
    </row>
    <row r="46" spans="2:9" x14ac:dyDescent="0.2">
      <c r="B46" s="33" t="s">
        <v>44</v>
      </c>
      <c r="C46" s="79" t="s">
        <v>2</v>
      </c>
      <c r="D46" s="79"/>
      <c r="E46" s="6" t="s">
        <v>19</v>
      </c>
      <c r="F46" s="1" t="s">
        <v>3</v>
      </c>
      <c r="G46" s="1">
        <v>100</v>
      </c>
      <c r="H46" s="1">
        <v>8</v>
      </c>
      <c r="I46" s="1">
        <f t="shared" si="3"/>
        <v>800</v>
      </c>
    </row>
    <row r="47" spans="2:9" x14ac:dyDescent="0.2">
      <c r="B47" s="33" t="s">
        <v>46</v>
      </c>
      <c r="C47" s="79" t="s">
        <v>2</v>
      </c>
      <c r="D47" s="79"/>
      <c r="E47" s="6" t="s">
        <v>19</v>
      </c>
      <c r="F47" s="1" t="s">
        <v>3</v>
      </c>
      <c r="G47" s="1">
        <v>150</v>
      </c>
      <c r="H47" s="1">
        <v>8</v>
      </c>
      <c r="I47" s="1">
        <f t="shared" si="3"/>
        <v>1200</v>
      </c>
    </row>
    <row r="48" spans="2:9" x14ac:dyDescent="0.2">
      <c r="B48" s="33" t="s">
        <v>47</v>
      </c>
      <c r="C48" s="42" t="s">
        <v>2</v>
      </c>
      <c r="D48" s="27"/>
      <c r="E48" s="6" t="s">
        <v>19</v>
      </c>
      <c r="F48" s="1" t="s">
        <v>3</v>
      </c>
      <c r="G48" s="1">
        <v>100</v>
      </c>
      <c r="H48" s="1">
        <v>8</v>
      </c>
      <c r="I48" s="1">
        <f t="shared" si="3"/>
        <v>800</v>
      </c>
    </row>
    <row r="49" spans="2:9" x14ac:dyDescent="0.2">
      <c r="B49" s="8" t="s">
        <v>48</v>
      </c>
      <c r="C49" s="7" t="s">
        <v>2</v>
      </c>
      <c r="D49" s="35"/>
      <c r="E49" s="6" t="s">
        <v>19</v>
      </c>
      <c r="F49" s="1" t="s">
        <v>3</v>
      </c>
      <c r="G49" s="1">
        <v>300</v>
      </c>
      <c r="H49" s="1">
        <v>8</v>
      </c>
      <c r="I49" s="1">
        <f t="shared" si="3"/>
        <v>2400</v>
      </c>
    </row>
    <row r="50" spans="2:9" x14ac:dyDescent="0.2">
      <c r="B50" s="8"/>
      <c r="C50" s="7"/>
      <c r="D50" s="5"/>
      <c r="E50" s="6"/>
      <c r="F50" s="18"/>
      <c r="G50" s="49" t="s">
        <v>23</v>
      </c>
      <c r="I50" s="17">
        <f>SUM(I39:I49)</f>
        <v>19360</v>
      </c>
    </row>
    <row r="51" spans="2:9" ht="13.5" x14ac:dyDescent="0.25">
      <c r="B51" s="44"/>
      <c r="C51" s="71" t="s">
        <v>61</v>
      </c>
      <c r="D51" s="72"/>
      <c r="E51" s="2"/>
      <c r="F51" s="15" t="s">
        <v>13</v>
      </c>
      <c r="G51" s="14"/>
      <c r="H51" s="14"/>
      <c r="I51" s="13"/>
    </row>
    <row r="52" spans="2:9" x14ac:dyDescent="0.2">
      <c r="B52" s="44" t="s">
        <v>12</v>
      </c>
      <c r="C52" s="12"/>
      <c r="D52" s="11"/>
      <c r="E52" s="10"/>
    </row>
    <row r="53" spans="2:9" ht="25.5" x14ac:dyDescent="0.2">
      <c r="B53" s="8" t="s">
        <v>62</v>
      </c>
      <c r="C53" s="7" t="s">
        <v>2</v>
      </c>
      <c r="D53" s="35"/>
      <c r="E53" s="6" t="s">
        <v>57</v>
      </c>
      <c r="F53" s="1" t="s">
        <v>3</v>
      </c>
      <c r="G53" s="1">
        <v>200</v>
      </c>
      <c r="H53" s="1">
        <v>8</v>
      </c>
      <c r="I53" s="1">
        <f>H53*G53</f>
        <v>1600</v>
      </c>
    </row>
    <row r="54" spans="2:9" x14ac:dyDescent="0.2">
      <c r="B54" s="3"/>
      <c r="C54" s="7" t="s">
        <v>2</v>
      </c>
      <c r="D54" s="35"/>
      <c r="E54" s="6" t="s">
        <v>58</v>
      </c>
      <c r="F54" s="1" t="s">
        <v>0</v>
      </c>
      <c r="G54" s="1">
        <v>12</v>
      </c>
      <c r="H54" s="1">
        <v>20</v>
      </c>
      <c r="I54" s="1">
        <f>H54*G54</f>
        <v>240</v>
      </c>
    </row>
    <row r="55" spans="2:9" x14ac:dyDescent="0.2">
      <c r="B55" s="19"/>
      <c r="C55" s="23"/>
      <c r="D55" s="23"/>
      <c r="E55" s="22"/>
      <c r="F55" s="21"/>
      <c r="G55" s="46" t="s">
        <v>21</v>
      </c>
      <c r="H55" s="46"/>
      <c r="I55" s="47">
        <f>SUM(I53:I54)</f>
        <v>1840</v>
      </c>
    </row>
    <row r="56" spans="2:9" ht="13.5" x14ac:dyDescent="0.25">
      <c r="B56" s="44"/>
      <c r="C56" s="74" t="s">
        <v>31</v>
      </c>
      <c r="D56" s="80"/>
      <c r="E56" s="72"/>
      <c r="F56" s="15" t="s">
        <v>13</v>
      </c>
      <c r="G56" s="14"/>
      <c r="H56" s="14"/>
      <c r="I56" s="13"/>
    </row>
    <row r="57" spans="2:9" x14ac:dyDescent="0.2">
      <c r="B57" s="44" t="s">
        <v>12</v>
      </c>
      <c r="C57" s="12"/>
      <c r="D57" s="11"/>
      <c r="E57" s="10"/>
    </row>
    <row r="58" spans="2:9" ht="25.5" x14ac:dyDescent="0.2">
      <c r="B58" s="8" t="s">
        <v>91</v>
      </c>
      <c r="C58" s="7" t="s">
        <v>2</v>
      </c>
      <c r="D58" s="35"/>
      <c r="E58" s="6" t="s">
        <v>7</v>
      </c>
      <c r="F58" s="1" t="s">
        <v>3</v>
      </c>
      <c r="G58" s="1">
        <v>510</v>
      </c>
      <c r="H58" s="1">
        <v>8</v>
      </c>
      <c r="I58" s="1">
        <f>H58*G58</f>
        <v>4080</v>
      </c>
    </row>
    <row r="59" spans="2:9" x14ac:dyDescent="0.2">
      <c r="B59" s="4"/>
      <c r="C59" s="79" t="s">
        <v>4</v>
      </c>
      <c r="D59" s="79"/>
      <c r="E59" s="6" t="s">
        <v>92</v>
      </c>
      <c r="F59" s="1" t="s">
        <v>3</v>
      </c>
      <c r="G59" s="1">
        <v>120</v>
      </c>
      <c r="H59" s="1">
        <v>8</v>
      </c>
      <c r="I59" s="1">
        <f>H59*G59</f>
        <v>960</v>
      </c>
    </row>
    <row r="60" spans="2:9" x14ac:dyDescent="0.2">
      <c r="B60" s="26"/>
      <c r="C60" s="79" t="s">
        <v>4</v>
      </c>
      <c r="D60" s="79"/>
      <c r="E60" s="6" t="s">
        <v>6</v>
      </c>
      <c r="F60" s="1" t="s">
        <v>0</v>
      </c>
      <c r="G60" s="1">
        <v>26</v>
      </c>
      <c r="H60" s="1">
        <v>20</v>
      </c>
      <c r="I60" s="1">
        <f t="shared" ref="I60:I71" si="4">H60*G60</f>
        <v>520</v>
      </c>
    </row>
    <row r="61" spans="2:9" x14ac:dyDescent="0.2">
      <c r="B61" s="25" t="s">
        <v>93</v>
      </c>
      <c r="C61" s="7" t="s">
        <v>2</v>
      </c>
      <c r="D61" s="35"/>
      <c r="E61" s="6" t="s">
        <v>95</v>
      </c>
      <c r="F61" s="1" t="s">
        <v>3</v>
      </c>
      <c r="G61" s="1">
        <v>30</v>
      </c>
      <c r="H61" s="1">
        <v>6</v>
      </c>
      <c r="I61" s="1">
        <f t="shared" si="4"/>
        <v>180</v>
      </c>
    </row>
    <row r="62" spans="2:9" ht="25.5" x14ac:dyDescent="0.2">
      <c r="B62" s="33" t="s">
        <v>94</v>
      </c>
      <c r="C62" s="73" t="s">
        <v>5</v>
      </c>
      <c r="D62" s="73"/>
      <c r="E62" s="27" t="s">
        <v>7</v>
      </c>
      <c r="F62" s="1" t="s">
        <v>3</v>
      </c>
      <c r="G62" s="1">
        <v>160</v>
      </c>
      <c r="H62" s="1">
        <v>8</v>
      </c>
      <c r="I62" s="1">
        <f t="shared" si="4"/>
        <v>1280</v>
      </c>
    </row>
    <row r="63" spans="2:9" x14ac:dyDescent="0.2">
      <c r="B63" s="4" t="s">
        <v>96</v>
      </c>
      <c r="C63" s="73" t="s">
        <v>4</v>
      </c>
      <c r="D63" s="73"/>
      <c r="E63" s="27" t="s">
        <v>6</v>
      </c>
      <c r="F63" s="1" t="s">
        <v>0</v>
      </c>
      <c r="G63" s="1">
        <v>35</v>
      </c>
      <c r="H63" s="1">
        <v>20</v>
      </c>
      <c r="I63" s="1">
        <f t="shared" si="4"/>
        <v>700</v>
      </c>
    </row>
    <row r="64" spans="2:9" x14ac:dyDescent="0.2">
      <c r="B64" s="39"/>
      <c r="C64" s="43" t="s">
        <v>9</v>
      </c>
      <c r="D64" s="35"/>
      <c r="E64" s="6" t="s">
        <v>92</v>
      </c>
      <c r="F64" s="1" t="s">
        <v>3</v>
      </c>
      <c r="G64" s="1">
        <v>370</v>
      </c>
      <c r="H64" s="1">
        <v>10</v>
      </c>
      <c r="I64" s="1">
        <f t="shared" si="4"/>
        <v>3700</v>
      </c>
    </row>
    <row r="65" spans="2:9" ht="25.5" x14ac:dyDescent="0.2">
      <c r="B65" s="8" t="s">
        <v>97</v>
      </c>
      <c r="C65" s="79" t="s">
        <v>2</v>
      </c>
      <c r="D65" s="79"/>
      <c r="E65" s="27" t="s">
        <v>7</v>
      </c>
      <c r="F65" s="1" t="s">
        <v>3</v>
      </c>
      <c r="G65" s="1">
        <v>150</v>
      </c>
      <c r="H65" s="1">
        <v>8</v>
      </c>
      <c r="I65" s="1">
        <f t="shared" si="4"/>
        <v>1200</v>
      </c>
    </row>
    <row r="66" spans="2:9" x14ac:dyDescent="0.2">
      <c r="B66" s="3"/>
      <c r="C66" s="79" t="s">
        <v>2</v>
      </c>
      <c r="D66" s="79"/>
      <c r="E66" s="27" t="s">
        <v>6</v>
      </c>
      <c r="F66" s="1" t="s">
        <v>0</v>
      </c>
      <c r="G66" s="1">
        <v>21</v>
      </c>
      <c r="H66" s="1">
        <v>20</v>
      </c>
      <c r="I66" s="1">
        <f t="shared" si="4"/>
        <v>420</v>
      </c>
    </row>
    <row r="67" spans="2:9" ht="25.5" x14ac:dyDescent="0.2">
      <c r="B67" s="39" t="s">
        <v>98</v>
      </c>
      <c r="C67" s="7" t="s">
        <v>2</v>
      </c>
      <c r="D67" s="38"/>
      <c r="E67" s="27" t="s">
        <v>7</v>
      </c>
      <c r="F67" s="1" t="s">
        <v>3</v>
      </c>
      <c r="G67" s="1">
        <v>430</v>
      </c>
      <c r="H67" s="1">
        <v>8</v>
      </c>
      <c r="I67" s="1">
        <f t="shared" si="4"/>
        <v>3440</v>
      </c>
    </row>
    <row r="68" spans="2:9" ht="25.5" x14ac:dyDescent="0.2">
      <c r="B68" s="8" t="s">
        <v>99</v>
      </c>
      <c r="C68" s="7" t="s">
        <v>2</v>
      </c>
      <c r="D68" s="35"/>
      <c r="E68" s="27" t="s">
        <v>7</v>
      </c>
      <c r="F68" s="1" t="s">
        <v>3</v>
      </c>
      <c r="G68" s="1">
        <v>130</v>
      </c>
      <c r="H68" s="1">
        <v>8</v>
      </c>
      <c r="I68" s="1">
        <f t="shared" si="4"/>
        <v>1040</v>
      </c>
    </row>
    <row r="69" spans="2:9" x14ac:dyDescent="0.2">
      <c r="B69" s="39"/>
      <c r="C69" s="43" t="s">
        <v>4</v>
      </c>
      <c r="D69" s="35"/>
      <c r="E69" s="27" t="s">
        <v>87</v>
      </c>
      <c r="F69" s="1" t="s">
        <v>3</v>
      </c>
      <c r="G69" s="1">
        <v>340</v>
      </c>
      <c r="H69" s="1">
        <v>10</v>
      </c>
      <c r="I69" s="1">
        <f t="shared" si="4"/>
        <v>3400</v>
      </c>
    </row>
    <row r="70" spans="2:9" x14ac:dyDescent="0.2">
      <c r="B70" s="3"/>
      <c r="C70" s="73" t="s">
        <v>4</v>
      </c>
      <c r="D70" s="73"/>
      <c r="E70" s="2" t="s">
        <v>1</v>
      </c>
      <c r="F70" s="1" t="s">
        <v>0</v>
      </c>
      <c r="G70" s="1">
        <v>31</v>
      </c>
      <c r="H70" s="1">
        <v>20</v>
      </c>
      <c r="I70" s="1">
        <f t="shared" si="4"/>
        <v>620</v>
      </c>
    </row>
    <row r="71" spans="2:9" ht="25.5" x14ac:dyDescent="0.2">
      <c r="B71" s="44" t="s">
        <v>100</v>
      </c>
      <c r="C71" s="7" t="s">
        <v>5</v>
      </c>
      <c r="D71" s="35"/>
      <c r="E71" s="6" t="s">
        <v>15</v>
      </c>
      <c r="F71" s="1" t="s">
        <v>3</v>
      </c>
      <c r="G71" s="1">
        <v>70</v>
      </c>
      <c r="H71" s="1">
        <v>8</v>
      </c>
      <c r="I71" s="1">
        <f t="shared" si="4"/>
        <v>560</v>
      </c>
    </row>
    <row r="72" spans="2:9" x14ac:dyDescent="0.2">
      <c r="B72" s="8"/>
      <c r="C72" s="7"/>
      <c r="D72" s="5"/>
      <c r="E72" s="6"/>
      <c r="F72" s="18"/>
      <c r="G72" s="50" t="s">
        <v>23</v>
      </c>
      <c r="I72" s="17">
        <f>SUM(I58:I71)</f>
        <v>22100</v>
      </c>
    </row>
    <row r="73" spans="2:9" ht="13.5" x14ac:dyDescent="0.25">
      <c r="B73" s="44"/>
      <c r="C73" s="74" t="s">
        <v>20</v>
      </c>
      <c r="D73" s="80"/>
      <c r="E73" s="72"/>
      <c r="F73" s="15" t="s">
        <v>13</v>
      </c>
      <c r="G73" s="14"/>
      <c r="H73" s="14"/>
      <c r="I73" s="13"/>
    </row>
    <row r="74" spans="2:9" x14ac:dyDescent="0.2">
      <c r="B74" s="44" t="s">
        <v>12</v>
      </c>
      <c r="C74" s="12"/>
      <c r="D74" s="11"/>
      <c r="E74" s="10"/>
    </row>
    <row r="75" spans="2:9" ht="25.5" x14ac:dyDescent="0.2">
      <c r="B75" s="33" t="s">
        <v>79</v>
      </c>
      <c r="C75" s="7" t="s">
        <v>2</v>
      </c>
      <c r="D75" s="35"/>
      <c r="E75" s="6" t="s">
        <v>7</v>
      </c>
      <c r="F75" s="1" t="s">
        <v>3</v>
      </c>
      <c r="G75" s="1">
        <v>1270</v>
      </c>
      <c r="H75" s="1">
        <v>8</v>
      </c>
      <c r="I75" s="1">
        <f>H75*G75</f>
        <v>10160</v>
      </c>
    </row>
    <row r="76" spans="2:9" x14ac:dyDescent="0.2">
      <c r="B76" s="44" t="s">
        <v>80</v>
      </c>
      <c r="C76" s="79" t="s">
        <v>2</v>
      </c>
      <c r="D76" s="79"/>
      <c r="E76" s="6" t="s">
        <v>19</v>
      </c>
      <c r="F76" s="1" t="s">
        <v>3</v>
      </c>
      <c r="G76" s="1">
        <v>750</v>
      </c>
      <c r="H76" s="1">
        <v>8</v>
      </c>
      <c r="I76" s="1">
        <f>H76*G76</f>
        <v>6000</v>
      </c>
    </row>
    <row r="77" spans="2:9" x14ac:dyDescent="0.2">
      <c r="B77" s="44" t="s">
        <v>81</v>
      </c>
      <c r="C77" s="79" t="s">
        <v>2</v>
      </c>
      <c r="D77" s="79"/>
      <c r="E77" s="6" t="s">
        <v>19</v>
      </c>
      <c r="F77" s="1" t="s">
        <v>3</v>
      </c>
      <c r="G77" s="1">
        <v>1000</v>
      </c>
      <c r="H77" s="1">
        <v>8</v>
      </c>
      <c r="I77" s="1">
        <f t="shared" ref="I77:I89" si="5">H77*G77</f>
        <v>8000</v>
      </c>
    </row>
    <row r="78" spans="2:9" x14ac:dyDescent="0.2">
      <c r="B78" s="25" t="s">
        <v>82</v>
      </c>
      <c r="C78" s="7" t="s">
        <v>2</v>
      </c>
      <c r="D78" s="35"/>
      <c r="E78" s="6" t="s">
        <v>1</v>
      </c>
      <c r="F78" s="1" t="s">
        <v>0</v>
      </c>
      <c r="G78" s="1">
        <v>15</v>
      </c>
      <c r="H78" s="1">
        <v>20</v>
      </c>
      <c r="I78" s="1">
        <f t="shared" si="5"/>
        <v>300</v>
      </c>
    </row>
    <row r="79" spans="2:9" ht="25.5" x14ac:dyDescent="0.2">
      <c r="B79" s="39"/>
      <c r="C79" s="73" t="s">
        <v>5</v>
      </c>
      <c r="D79" s="73"/>
      <c r="E79" s="27" t="s">
        <v>7</v>
      </c>
      <c r="F79" s="1" t="s">
        <v>3</v>
      </c>
      <c r="G79" s="1">
        <v>200</v>
      </c>
      <c r="H79" s="1">
        <v>8</v>
      </c>
      <c r="I79" s="1">
        <f t="shared" si="5"/>
        <v>1600</v>
      </c>
    </row>
    <row r="80" spans="2:9" ht="38.25" x14ac:dyDescent="0.2">
      <c r="B80" s="4"/>
      <c r="C80" s="73" t="s">
        <v>2</v>
      </c>
      <c r="D80" s="73"/>
      <c r="E80" s="27" t="s">
        <v>101</v>
      </c>
      <c r="F80" s="1" t="s">
        <v>3</v>
      </c>
      <c r="G80" s="1">
        <v>18</v>
      </c>
      <c r="H80" s="1">
        <v>300</v>
      </c>
      <c r="I80" s="1">
        <f t="shared" si="5"/>
        <v>5400</v>
      </c>
    </row>
    <row r="81" spans="2:9" x14ac:dyDescent="0.2">
      <c r="B81" s="39"/>
      <c r="C81" s="43" t="s">
        <v>2</v>
      </c>
      <c r="D81" s="35"/>
      <c r="E81" s="6" t="s">
        <v>83</v>
      </c>
      <c r="F81" s="1" t="s">
        <v>3</v>
      </c>
      <c r="G81" s="1">
        <v>60</v>
      </c>
      <c r="H81" s="1">
        <v>6</v>
      </c>
      <c r="I81" s="1">
        <f t="shared" si="5"/>
        <v>360</v>
      </c>
    </row>
    <row r="82" spans="2:9" ht="25.5" x14ac:dyDescent="0.2">
      <c r="B82" s="3"/>
      <c r="C82" s="79" t="s">
        <v>2</v>
      </c>
      <c r="D82" s="79"/>
      <c r="E82" s="27" t="s">
        <v>102</v>
      </c>
      <c r="F82" s="1" t="s">
        <v>3</v>
      </c>
      <c r="G82" s="1">
        <v>21</v>
      </c>
      <c r="H82" s="1">
        <v>100</v>
      </c>
      <c r="I82" s="1">
        <f t="shared" si="5"/>
        <v>2100</v>
      </c>
    </row>
    <row r="83" spans="2:9" ht="38.25" x14ac:dyDescent="0.2">
      <c r="B83" s="8" t="s">
        <v>17</v>
      </c>
      <c r="C83" s="79" t="s">
        <v>2</v>
      </c>
      <c r="D83" s="79"/>
      <c r="E83" s="27" t="s">
        <v>16</v>
      </c>
      <c r="F83" s="1" t="s">
        <v>3</v>
      </c>
      <c r="G83" s="1">
        <v>6</v>
      </c>
      <c r="H83" s="1">
        <v>300</v>
      </c>
      <c r="I83" s="1">
        <f t="shared" si="5"/>
        <v>1800</v>
      </c>
    </row>
    <row r="84" spans="2:9" x14ac:dyDescent="0.2">
      <c r="B84" s="39"/>
      <c r="C84" s="7" t="s">
        <v>2</v>
      </c>
      <c r="D84" s="38"/>
      <c r="E84" s="27" t="s">
        <v>83</v>
      </c>
      <c r="F84" s="1" t="s">
        <v>3</v>
      </c>
      <c r="G84" s="1">
        <v>150</v>
      </c>
      <c r="H84" s="1">
        <v>6</v>
      </c>
      <c r="I84" s="1">
        <f t="shared" si="5"/>
        <v>900</v>
      </c>
    </row>
    <row r="85" spans="2:9" x14ac:dyDescent="0.2">
      <c r="B85" s="3"/>
      <c r="C85" s="7" t="s">
        <v>2</v>
      </c>
      <c r="D85" s="35"/>
      <c r="E85" s="34" t="s">
        <v>30</v>
      </c>
      <c r="F85" s="1" t="s">
        <v>3</v>
      </c>
      <c r="G85" s="1">
        <v>280</v>
      </c>
      <c r="H85" s="1">
        <v>8</v>
      </c>
      <c r="I85" s="1">
        <f t="shared" si="5"/>
        <v>2240</v>
      </c>
    </row>
    <row r="86" spans="2:9" ht="25.5" x14ac:dyDescent="0.2">
      <c r="B86" s="8" t="s">
        <v>84</v>
      </c>
      <c r="C86" s="43" t="s">
        <v>2</v>
      </c>
      <c r="D86" s="35"/>
      <c r="E86" s="6" t="s">
        <v>85</v>
      </c>
      <c r="F86" s="1" t="s">
        <v>0</v>
      </c>
      <c r="G86" s="1">
        <v>4</v>
      </c>
      <c r="H86" s="1">
        <v>300</v>
      </c>
      <c r="I86" s="1">
        <f t="shared" si="5"/>
        <v>1200</v>
      </c>
    </row>
    <row r="87" spans="2:9" x14ac:dyDescent="0.2">
      <c r="B87" s="3"/>
      <c r="C87" s="73" t="s">
        <v>2</v>
      </c>
      <c r="D87" s="73"/>
      <c r="E87" s="2" t="s">
        <v>19</v>
      </c>
      <c r="F87" s="1" t="s">
        <v>3</v>
      </c>
      <c r="G87" s="1">
        <v>280</v>
      </c>
      <c r="H87" s="1">
        <v>8</v>
      </c>
      <c r="I87" s="1">
        <f t="shared" si="5"/>
        <v>2240</v>
      </c>
    </row>
    <row r="88" spans="2:9" x14ac:dyDescent="0.2">
      <c r="B88" s="25" t="s">
        <v>86</v>
      </c>
      <c r="C88" s="7" t="s">
        <v>4</v>
      </c>
      <c r="D88" s="35"/>
      <c r="E88" s="6" t="s">
        <v>87</v>
      </c>
      <c r="F88" s="1" t="s">
        <v>3</v>
      </c>
      <c r="G88" s="1">
        <v>300</v>
      </c>
      <c r="H88" s="1">
        <v>8</v>
      </c>
      <c r="I88" s="1">
        <f t="shared" si="5"/>
        <v>2400</v>
      </c>
    </row>
    <row r="89" spans="2:9" x14ac:dyDescent="0.2">
      <c r="B89" s="3"/>
      <c r="C89" s="79" t="s">
        <v>4</v>
      </c>
      <c r="D89" s="79"/>
      <c r="E89" s="27" t="s">
        <v>6</v>
      </c>
      <c r="F89" s="1" t="s">
        <v>0</v>
      </c>
      <c r="G89" s="1">
        <v>16</v>
      </c>
      <c r="H89" s="1">
        <v>20</v>
      </c>
      <c r="I89" s="1">
        <f t="shared" si="5"/>
        <v>320</v>
      </c>
    </row>
    <row r="90" spans="2:9" x14ac:dyDescent="0.2">
      <c r="B90" s="8"/>
      <c r="C90" s="7"/>
      <c r="D90" s="5"/>
      <c r="E90" s="6"/>
      <c r="F90" s="18"/>
      <c r="G90" s="49" t="s">
        <v>23</v>
      </c>
      <c r="I90" s="17">
        <f>SUM(I75:I89)</f>
        <v>45020</v>
      </c>
    </row>
    <row r="91" spans="2:9" ht="13.5" x14ac:dyDescent="0.25">
      <c r="B91" s="44">
        <v>4</v>
      </c>
      <c r="C91" s="71" t="s">
        <v>14</v>
      </c>
      <c r="D91" s="72"/>
      <c r="E91" s="2"/>
      <c r="F91" s="15" t="s">
        <v>13</v>
      </c>
      <c r="G91" s="14"/>
      <c r="H91" s="14"/>
      <c r="I91" s="13"/>
    </row>
    <row r="92" spans="2:9" x14ac:dyDescent="0.2">
      <c r="B92" s="44" t="s">
        <v>12</v>
      </c>
      <c r="C92" s="12"/>
      <c r="D92" s="11"/>
      <c r="E92" s="10"/>
    </row>
    <row r="93" spans="2:9" x14ac:dyDescent="0.2">
      <c r="B93" s="25" t="s">
        <v>63</v>
      </c>
      <c r="C93" s="43" t="s">
        <v>2</v>
      </c>
      <c r="D93" s="35"/>
      <c r="E93" s="6" t="s">
        <v>64</v>
      </c>
      <c r="F93" s="1" t="s">
        <v>3</v>
      </c>
      <c r="G93" s="1">
        <v>50</v>
      </c>
      <c r="H93" s="1">
        <v>8</v>
      </c>
      <c r="I93" s="1">
        <f t="shared" ref="I93:I110" si="6">H93*G93</f>
        <v>400</v>
      </c>
    </row>
    <row r="94" spans="2:9" x14ac:dyDescent="0.2">
      <c r="B94" s="3"/>
      <c r="C94" s="36" t="s">
        <v>2</v>
      </c>
      <c r="D94" s="28"/>
      <c r="E94" s="6" t="s">
        <v>65</v>
      </c>
      <c r="F94" s="1" t="s">
        <v>0</v>
      </c>
      <c r="G94" s="1">
        <v>12</v>
      </c>
      <c r="H94" s="31">
        <v>600</v>
      </c>
      <c r="I94" s="1">
        <f>H94*G94</f>
        <v>7200</v>
      </c>
    </row>
    <row r="95" spans="2:9" ht="25.5" x14ac:dyDescent="0.2">
      <c r="B95" s="39" t="s">
        <v>66</v>
      </c>
      <c r="C95" s="7" t="s">
        <v>2</v>
      </c>
      <c r="D95" s="35"/>
      <c r="E95" s="6" t="s">
        <v>10</v>
      </c>
      <c r="F95" s="1" t="s">
        <v>3</v>
      </c>
      <c r="G95" s="1">
        <v>800</v>
      </c>
      <c r="H95" s="1">
        <v>8</v>
      </c>
      <c r="I95" s="1">
        <f t="shared" si="6"/>
        <v>6400</v>
      </c>
    </row>
    <row r="96" spans="2:9" x14ac:dyDescent="0.2">
      <c r="B96" s="39"/>
      <c r="C96" s="7" t="s">
        <v>2</v>
      </c>
      <c r="D96" s="35"/>
      <c r="E96" s="6" t="s">
        <v>1</v>
      </c>
      <c r="F96" s="1" t="s">
        <v>0</v>
      </c>
      <c r="G96" s="1">
        <v>45</v>
      </c>
      <c r="H96" s="1">
        <v>20</v>
      </c>
      <c r="I96" s="1">
        <f t="shared" si="6"/>
        <v>900</v>
      </c>
    </row>
    <row r="97" spans="2:9" x14ac:dyDescent="0.2">
      <c r="B97" s="3"/>
      <c r="C97" s="73" t="s">
        <v>4</v>
      </c>
      <c r="D97" s="73"/>
      <c r="E97" s="6" t="s">
        <v>67</v>
      </c>
      <c r="F97" s="1" t="s">
        <v>3</v>
      </c>
      <c r="G97" s="1">
        <v>150</v>
      </c>
      <c r="H97" s="1">
        <v>8</v>
      </c>
      <c r="I97" s="1">
        <f t="shared" si="6"/>
        <v>1200</v>
      </c>
    </row>
    <row r="98" spans="2:9" ht="25.5" x14ac:dyDescent="0.2">
      <c r="B98" s="8" t="s">
        <v>68</v>
      </c>
      <c r="C98" s="79" t="s">
        <v>2</v>
      </c>
      <c r="D98" s="79"/>
      <c r="E98" s="6" t="s">
        <v>10</v>
      </c>
      <c r="F98" s="1" t="s">
        <v>3</v>
      </c>
      <c r="G98" s="1">
        <v>1100</v>
      </c>
      <c r="H98" s="1">
        <v>8</v>
      </c>
      <c r="I98" s="1">
        <f t="shared" si="6"/>
        <v>8800</v>
      </c>
    </row>
    <row r="99" spans="2:9" x14ac:dyDescent="0.2">
      <c r="B99" s="3"/>
      <c r="C99" s="73" t="s">
        <v>2</v>
      </c>
      <c r="D99" s="73"/>
      <c r="E99" s="38" t="s">
        <v>1</v>
      </c>
      <c r="F99" s="1" t="s">
        <v>0</v>
      </c>
      <c r="G99" s="1">
        <v>20</v>
      </c>
      <c r="H99" s="31">
        <v>20</v>
      </c>
      <c r="I99" s="9">
        <f t="shared" si="6"/>
        <v>400</v>
      </c>
    </row>
    <row r="100" spans="2:9" x14ac:dyDescent="0.2">
      <c r="B100" s="4" t="s">
        <v>69</v>
      </c>
      <c r="C100" s="73" t="s">
        <v>2</v>
      </c>
      <c r="D100" s="73"/>
      <c r="E100" s="6" t="s">
        <v>64</v>
      </c>
      <c r="F100" s="1" t="s">
        <v>3</v>
      </c>
      <c r="G100" s="1">
        <v>200</v>
      </c>
      <c r="H100" s="1">
        <v>8</v>
      </c>
      <c r="I100" s="1">
        <f t="shared" si="6"/>
        <v>1600</v>
      </c>
    </row>
    <row r="101" spans="2:9" x14ac:dyDescent="0.2">
      <c r="B101" s="44" t="s">
        <v>70</v>
      </c>
      <c r="C101" s="43" t="s">
        <v>2</v>
      </c>
      <c r="D101" s="40"/>
      <c r="E101" s="6" t="s">
        <v>64</v>
      </c>
      <c r="F101" s="1" t="s">
        <v>3</v>
      </c>
      <c r="G101" s="1">
        <v>100</v>
      </c>
      <c r="H101" s="1">
        <v>8</v>
      </c>
      <c r="I101" s="1">
        <f t="shared" si="6"/>
        <v>800</v>
      </c>
    </row>
    <row r="102" spans="2:9" x14ac:dyDescent="0.2">
      <c r="B102" s="25" t="s">
        <v>71</v>
      </c>
      <c r="C102" s="82" t="s">
        <v>2</v>
      </c>
      <c r="D102" s="82"/>
      <c r="E102" s="6" t="s">
        <v>64</v>
      </c>
      <c r="F102" s="1" t="s">
        <v>3</v>
      </c>
      <c r="G102" s="1">
        <v>100</v>
      </c>
      <c r="H102" s="1">
        <v>8</v>
      </c>
      <c r="I102" s="1">
        <f t="shared" si="6"/>
        <v>800</v>
      </c>
    </row>
    <row r="103" spans="2:9" x14ac:dyDescent="0.2">
      <c r="B103" s="3"/>
      <c r="C103" s="73" t="s">
        <v>2</v>
      </c>
      <c r="D103" s="73"/>
      <c r="E103" s="38" t="s">
        <v>72</v>
      </c>
      <c r="F103" s="1" t="s">
        <v>3</v>
      </c>
      <c r="G103" s="1">
        <v>20</v>
      </c>
      <c r="H103" s="1">
        <v>6</v>
      </c>
      <c r="I103" s="1">
        <f t="shared" si="6"/>
        <v>120</v>
      </c>
    </row>
    <row r="104" spans="2:9" x14ac:dyDescent="0.2">
      <c r="B104" s="3" t="s">
        <v>73</v>
      </c>
      <c r="C104" s="43" t="s">
        <v>5</v>
      </c>
      <c r="D104" s="35"/>
      <c r="E104" s="6" t="s">
        <v>64</v>
      </c>
      <c r="F104" s="1" t="s">
        <v>3</v>
      </c>
      <c r="G104" s="1">
        <v>200</v>
      </c>
      <c r="H104" s="1">
        <v>8</v>
      </c>
      <c r="I104" s="1">
        <f t="shared" si="6"/>
        <v>1600</v>
      </c>
    </row>
    <row r="105" spans="2:9" ht="29.25" customHeight="1" x14ac:dyDescent="0.2">
      <c r="B105" s="33" t="s">
        <v>74</v>
      </c>
      <c r="C105" s="43" t="s">
        <v>2</v>
      </c>
      <c r="D105" s="35"/>
      <c r="E105" s="34" t="s">
        <v>75</v>
      </c>
      <c r="F105" s="1" t="s">
        <v>3</v>
      </c>
      <c r="G105" s="1">
        <v>30</v>
      </c>
      <c r="H105" s="1">
        <v>100</v>
      </c>
      <c r="I105" s="1">
        <f t="shared" si="6"/>
        <v>3000</v>
      </c>
    </row>
    <row r="106" spans="2:9" ht="25.5" x14ac:dyDescent="0.2">
      <c r="B106" s="8" t="s">
        <v>32</v>
      </c>
      <c r="C106" s="73" t="s">
        <v>2</v>
      </c>
      <c r="D106" s="73"/>
      <c r="E106" s="34" t="s">
        <v>75</v>
      </c>
      <c r="F106" s="1" t="s">
        <v>3</v>
      </c>
      <c r="G106" s="1">
        <v>20</v>
      </c>
      <c r="H106" s="1">
        <v>100</v>
      </c>
      <c r="I106" s="1">
        <f t="shared" si="6"/>
        <v>2000</v>
      </c>
    </row>
    <row r="107" spans="2:9" x14ac:dyDescent="0.2">
      <c r="B107" s="3"/>
      <c r="C107" s="73" t="s">
        <v>2</v>
      </c>
      <c r="D107" s="73"/>
      <c r="E107" s="27" t="s">
        <v>64</v>
      </c>
      <c r="F107" s="1" t="s">
        <v>3</v>
      </c>
      <c r="G107" s="1">
        <v>100</v>
      </c>
      <c r="H107" s="1">
        <v>8</v>
      </c>
      <c r="I107" s="1">
        <f t="shared" si="6"/>
        <v>800</v>
      </c>
    </row>
    <row r="108" spans="2:9" x14ac:dyDescent="0.2">
      <c r="B108" s="8" t="s">
        <v>76</v>
      </c>
      <c r="C108" s="81" t="s">
        <v>5</v>
      </c>
      <c r="D108" s="81"/>
      <c r="E108" s="32" t="s">
        <v>77</v>
      </c>
      <c r="F108" s="9" t="s">
        <v>3</v>
      </c>
      <c r="G108" s="9">
        <v>25</v>
      </c>
      <c r="H108" s="9">
        <v>8</v>
      </c>
      <c r="I108" s="1">
        <f t="shared" si="6"/>
        <v>200</v>
      </c>
    </row>
    <row r="109" spans="2:9" ht="25.5" x14ac:dyDescent="0.2">
      <c r="B109" s="8" t="s">
        <v>78</v>
      </c>
      <c r="C109" s="7" t="s">
        <v>2</v>
      </c>
      <c r="D109" s="38"/>
      <c r="E109" s="34" t="s">
        <v>75</v>
      </c>
      <c r="F109" s="1" t="s">
        <v>3</v>
      </c>
      <c r="G109" s="1">
        <v>20</v>
      </c>
      <c r="H109" s="1">
        <v>100</v>
      </c>
      <c r="I109" s="1">
        <f t="shared" si="6"/>
        <v>2000</v>
      </c>
    </row>
    <row r="110" spans="2:9" x14ac:dyDescent="0.2">
      <c r="B110" s="3"/>
      <c r="C110" s="79" t="s">
        <v>8</v>
      </c>
      <c r="D110" s="79"/>
      <c r="E110" s="27" t="s">
        <v>64</v>
      </c>
      <c r="F110" s="1" t="s">
        <v>3</v>
      </c>
      <c r="G110" s="1">
        <v>100</v>
      </c>
      <c r="H110" s="1">
        <v>8</v>
      </c>
      <c r="I110" s="1">
        <f t="shared" si="6"/>
        <v>800</v>
      </c>
    </row>
    <row r="111" spans="2:9" ht="15.75" x14ac:dyDescent="0.25">
      <c r="B111" s="44"/>
      <c r="C111" s="16"/>
      <c r="D111" s="2"/>
      <c r="E111" s="2"/>
      <c r="F111" s="15"/>
      <c r="G111" s="14" t="s">
        <v>23</v>
      </c>
      <c r="H111" s="14"/>
      <c r="I111" s="13">
        <f>SUM(I93:I110)</f>
        <v>39020</v>
      </c>
    </row>
    <row r="112" spans="2:9" ht="13.5" x14ac:dyDescent="0.25">
      <c r="B112" s="44"/>
      <c r="C112" s="71" t="s">
        <v>108</v>
      </c>
      <c r="D112" s="72"/>
      <c r="E112" s="2"/>
      <c r="F112" s="15"/>
      <c r="G112" s="14"/>
      <c r="H112" s="14"/>
      <c r="I112" s="13"/>
    </row>
    <row r="113" spans="2:9" x14ac:dyDescent="0.2">
      <c r="B113" s="44" t="s">
        <v>12</v>
      </c>
      <c r="C113" s="12"/>
      <c r="D113" s="11"/>
      <c r="E113" s="10"/>
    </row>
    <row r="114" spans="2:9" x14ac:dyDescent="0.2">
      <c r="B114" s="8" t="s">
        <v>88</v>
      </c>
      <c r="C114" s="7" t="s">
        <v>2</v>
      </c>
      <c r="D114" s="35"/>
      <c r="E114" s="6" t="s">
        <v>6</v>
      </c>
      <c r="F114" s="1" t="s">
        <v>0</v>
      </c>
      <c r="G114" s="1">
        <v>10</v>
      </c>
      <c r="H114" s="1">
        <v>20</v>
      </c>
      <c r="I114" s="1">
        <f>H114*G114</f>
        <v>200</v>
      </c>
    </row>
    <row r="115" spans="2:9" ht="25.5" x14ac:dyDescent="0.2">
      <c r="B115" s="26"/>
      <c r="C115" s="7" t="s">
        <v>22</v>
      </c>
      <c r="D115" s="35"/>
      <c r="E115" s="6" t="s">
        <v>15</v>
      </c>
      <c r="F115" s="1" t="s">
        <v>3</v>
      </c>
      <c r="G115" s="1">
        <v>500</v>
      </c>
      <c r="H115" s="1">
        <v>8</v>
      </c>
      <c r="I115" s="1">
        <f t="shared" ref="I115:I117" si="7">H115*G115</f>
        <v>4000</v>
      </c>
    </row>
    <row r="116" spans="2:9" ht="25.5" x14ac:dyDescent="0.2">
      <c r="B116" s="8" t="s">
        <v>89</v>
      </c>
      <c r="C116" s="7" t="s">
        <v>5</v>
      </c>
      <c r="D116" s="35"/>
      <c r="E116" s="6" t="s">
        <v>15</v>
      </c>
      <c r="F116" s="1" t="s">
        <v>3</v>
      </c>
      <c r="G116" s="1">
        <v>250</v>
      </c>
      <c r="H116" s="1">
        <v>8</v>
      </c>
      <c r="I116" s="1">
        <f t="shared" si="7"/>
        <v>2000</v>
      </c>
    </row>
    <row r="117" spans="2:9" ht="25.5" x14ac:dyDescent="0.2">
      <c r="B117" s="33" t="s">
        <v>90</v>
      </c>
      <c r="C117" s="29" t="s">
        <v>2</v>
      </c>
      <c r="D117" s="30"/>
      <c r="E117" s="6" t="s">
        <v>15</v>
      </c>
      <c r="F117" s="1" t="s">
        <v>3</v>
      </c>
      <c r="G117" s="1">
        <v>300</v>
      </c>
      <c r="H117" s="1">
        <v>8</v>
      </c>
      <c r="I117" s="1">
        <f t="shared" si="7"/>
        <v>2400</v>
      </c>
    </row>
    <row r="118" spans="2:9" x14ac:dyDescent="0.2">
      <c r="B118" s="19"/>
      <c r="C118" s="23"/>
      <c r="D118" s="23"/>
      <c r="E118" s="22"/>
      <c r="F118" s="21"/>
      <c r="G118" s="46" t="s">
        <v>21</v>
      </c>
      <c r="H118" s="21"/>
      <c r="I118" s="20">
        <f>SUM(I114:I117)</f>
        <v>8600</v>
      </c>
    </row>
    <row r="120" spans="2:9" x14ac:dyDescent="0.2">
      <c r="G120" t="s">
        <v>107</v>
      </c>
      <c r="I120">
        <f>I118+I111+I90+I72+I55+I50+I27+I11+I34+I17</f>
        <v>172780</v>
      </c>
    </row>
  </sheetData>
  <mergeCells count="42">
    <mergeCell ref="C112:D112"/>
    <mergeCell ref="C28:D28"/>
    <mergeCell ref="C103:D103"/>
    <mergeCell ref="C106:D106"/>
    <mergeCell ref="C107:D107"/>
    <mergeCell ref="C108:D108"/>
    <mergeCell ref="C110:D110"/>
    <mergeCell ref="C91:D91"/>
    <mergeCell ref="C89:D89"/>
    <mergeCell ref="C97:D97"/>
    <mergeCell ref="C98:D98"/>
    <mergeCell ref="C99:D99"/>
    <mergeCell ref="C100:D100"/>
    <mergeCell ref="C102:D102"/>
    <mergeCell ref="C77:D77"/>
    <mergeCell ref="C79:D79"/>
    <mergeCell ref="C80:D80"/>
    <mergeCell ref="C82:D82"/>
    <mergeCell ref="C83:D83"/>
    <mergeCell ref="C87:D87"/>
    <mergeCell ref="C63:D63"/>
    <mergeCell ref="C65:D65"/>
    <mergeCell ref="C66:D66"/>
    <mergeCell ref="C70:D70"/>
    <mergeCell ref="C73:E73"/>
    <mergeCell ref="C76:D76"/>
    <mergeCell ref="C3:D3"/>
    <mergeCell ref="C10:D10"/>
    <mergeCell ref="C12:D12"/>
    <mergeCell ref="C25:D25"/>
    <mergeCell ref="C62:D62"/>
    <mergeCell ref="C26:D26"/>
    <mergeCell ref="C37:E37"/>
    <mergeCell ref="C40:D40"/>
    <mergeCell ref="C43:D43"/>
    <mergeCell ref="C44:D44"/>
    <mergeCell ref="C46:D46"/>
    <mergeCell ref="C47:D47"/>
    <mergeCell ref="C51:D51"/>
    <mergeCell ref="C56:E56"/>
    <mergeCell ref="C59:D59"/>
    <mergeCell ref="C60:D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C716E-7B6E-4F0F-8EFD-EB55FABA5A89}">
  <sheetPr>
    <pageSetUpPr fitToPage="1"/>
  </sheetPr>
  <dimension ref="A1:K51"/>
  <sheetViews>
    <sheetView topLeftCell="A31" workbookViewId="0">
      <selection activeCell="E47" sqref="E47"/>
    </sheetView>
  </sheetViews>
  <sheetFormatPr defaultRowHeight="12.75" x14ac:dyDescent="0.2"/>
  <cols>
    <col min="4" max="4" width="12.140625" customWidth="1"/>
    <col min="5" max="5" width="28.28515625" customWidth="1"/>
  </cols>
  <sheetData>
    <row r="1" spans="1:11" x14ac:dyDescent="0.2">
      <c r="A1" t="s">
        <v>111</v>
      </c>
    </row>
    <row r="3" spans="1:11" ht="13.5" x14ac:dyDescent="0.25">
      <c r="B3" s="44"/>
      <c r="C3" s="71" t="s">
        <v>28</v>
      </c>
      <c r="D3" s="72"/>
      <c r="E3" s="2"/>
      <c r="F3" s="62" t="s">
        <v>13</v>
      </c>
      <c r="G3" s="63"/>
      <c r="H3" s="63"/>
      <c r="I3" s="64"/>
    </row>
    <row r="4" spans="1:11" ht="25.5" customHeight="1" x14ac:dyDescent="0.2">
      <c r="B4" s="44" t="s">
        <v>12</v>
      </c>
      <c r="C4" s="12"/>
      <c r="D4" s="11"/>
      <c r="E4" s="10"/>
      <c r="F4" s="65" t="s">
        <v>115</v>
      </c>
      <c r="G4" s="65" t="s">
        <v>116</v>
      </c>
      <c r="H4" s="66" t="s">
        <v>117</v>
      </c>
      <c r="I4" s="66" t="s">
        <v>118</v>
      </c>
      <c r="J4" s="67" t="s">
        <v>119</v>
      </c>
      <c r="K4" s="67" t="s">
        <v>120</v>
      </c>
    </row>
    <row r="5" spans="1:11" ht="25.5" x14ac:dyDescent="0.2">
      <c r="B5" s="33" t="s">
        <v>33</v>
      </c>
      <c r="C5" s="7" t="s">
        <v>2</v>
      </c>
      <c r="D5" s="35"/>
      <c r="E5" s="6" t="s">
        <v>15</v>
      </c>
      <c r="F5" s="9" t="s">
        <v>3</v>
      </c>
      <c r="G5" s="9">
        <v>50</v>
      </c>
      <c r="H5" s="9"/>
      <c r="I5" s="9">
        <f>H5*G5</f>
        <v>0</v>
      </c>
      <c r="J5" s="37"/>
      <c r="K5" s="37"/>
    </row>
    <row r="6" spans="1:11" ht="42" customHeight="1" x14ac:dyDescent="0.2">
      <c r="B6" s="8"/>
      <c r="C6" s="7" t="s">
        <v>2</v>
      </c>
      <c r="D6" s="35"/>
      <c r="E6" s="6" t="s">
        <v>34</v>
      </c>
      <c r="F6" s="1" t="s">
        <v>3</v>
      </c>
      <c r="G6" s="1">
        <v>6</v>
      </c>
      <c r="H6" s="1"/>
      <c r="I6" s="1">
        <f>H6*G6</f>
        <v>0</v>
      </c>
      <c r="J6" s="37"/>
      <c r="K6" s="37"/>
    </row>
    <row r="7" spans="1:11" ht="46.5" customHeight="1" x14ac:dyDescent="0.2">
      <c r="B7" s="26"/>
      <c r="C7" s="7" t="s">
        <v>2</v>
      </c>
      <c r="D7" s="35"/>
      <c r="E7" t="s">
        <v>35</v>
      </c>
      <c r="F7" s="1" t="s">
        <v>3</v>
      </c>
      <c r="G7" s="1">
        <v>45</v>
      </c>
      <c r="H7" s="1"/>
      <c r="I7" s="1">
        <f t="shared" ref="I7" si="0">H7*G7</f>
        <v>0</v>
      </c>
      <c r="J7" s="37"/>
      <c r="K7" s="37"/>
    </row>
    <row r="8" spans="1:11" x14ac:dyDescent="0.2">
      <c r="B8" s="19"/>
      <c r="C8" s="23"/>
      <c r="D8" s="23"/>
      <c r="E8" s="22"/>
      <c r="F8" s="21"/>
      <c r="G8" s="46" t="s">
        <v>21</v>
      </c>
      <c r="H8" s="46"/>
      <c r="I8" s="47">
        <f>SUM(I5:I7)</f>
        <v>0</v>
      </c>
      <c r="J8" s="37"/>
      <c r="K8" s="37"/>
    </row>
    <row r="9" spans="1:11" ht="13.5" x14ac:dyDescent="0.25">
      <c r="B9" s="44"/>
      <c r="C9" s="71" t="s">
        <v>27</v>
      </c>
      <c r="D9" s="72"/>
      <c r="E9" s="2"/>
      <c r="F9" s="15"/>
      <c r="G9" s="14"/>
      <c r="H9" s="14"/>
      <c r="I9" s="13"/>
    </row>
    <row r="10" spans="1:11" ht="38.25" x14ac:dyDescent="0.2">
      <c r="B10" s="44" t="s">
        <v>12</v>
      </c>
      <c r="C10" s="12"/>
      <c r="D10" s="11"/>
      <c r="E10" s="10"/>
      <c r="F10" s="65" t="s">
        <v>115</v>
      </c>
      <c r="G10" s="65" t="s">
        <v>116</v>
      </c>
      <c r="H10" s="66" t="s">
        <v>117</v>
      </c>
      <c r="I10" s="66" t="s">
        <v>118</v>
      </c>
      <c r="J10" s="67" t="s">
        <v>119</v>
      </c>
      <c r="K10" s="67" t="s">
        <v>120</v>
      </c>
    </row>
    <row r="11" spans="1:11" ht="30.75" customHeight="1" x14ac:dyDescent="0.2">
      <c r="B11" s="45" t="s">
        <v>104</v>
      </c>
      <c r="C11" s="7" t="s">
        <v>2</v>
      </c>
      <c r="D11" s="35"/>
      <c r="E11" s="6" t="s">
        <v>57</v>
      </c>
      <c r="F11" s="1" t="s">
        <v>3</v>
      </c>
      <c r="G11" s="1">
        <v>250</v>
      </c>
      <c r="H11" s="1"/>
      <c r="I11" s="1">
        <f>H11*G11</f>
        <v>0</v>
      </c>
      <c r="J11" s="37"/>
      <c r="K11" s="37"/>
    </row>
    <row r="12" spans="1:11" ht="25.5" x14ac:dyDescent="0.2">
      <c r="B12" s="45" t="s">
        <v>105</v>
      </c>
      <c r="C12" s="7" t="s">
        <v>2</v>
      </c>
      <c r="D12" s="35"/>
      <c r="E12" s="6" t="s">
        <v>57</v>
      </c>
      <c r="F12" s="1" t="s">
        <v>3</v>
      </c>
      <c r="G12" s="1">
        <v>350</v>
      </c>
      <c r="H12" s="1"/>
      <c r="I12" s="1">
        <f>H12*G12</f>
        <v>0</v>
      </c>
      <c r="J12" s="37"/>
      <c r="K12" s="37"/>
    </row>
    <row r="13" spans="1:11" x14ac:dyDescent="0.2">
      <c r="B13" s="19"/>
      <c r="C13" s="23"/>
      <c r="D13" s="23"/>
      <c r="E13" s="22"/>
      <c r="F13" s="21"/>
      <c r="G13" s="46" t="s">
        <v>21</v>
      </c>
      <c r="H13" s="46"/>
      <c r="I13" s="47">
        <f>SUM(I11:I12)</f>
        <v>0</v>
      </c>
      <c r="J13" s="37"/>
      <c r="K13" s="37"/>
    </row>
    <row r="14" spans="1:11" ht="15.75" x14ac:dyDescent="0.25">
      <c r="B14" s="44"/>
      <c r="C14" s="16" t="s">
        <v>26</v>
      </c>
      <c r="D14" s="2"/>
      <c r="E14" s="2"/>
      <c r="F14" s="15"/>
      <c r="G14" s="14"/>
      <c r="H14" s="14"/>
      <c r="I14" s="13"/>
    </row>
    <row r="15" spans="1:11" ht="38.25" x14ac:dyDescent="0.2">
      <c r="B15" s="44" t="s">
        <v>12</v>
      </c>
      <c r="C15" s="12"/>
      <c r="D15" s="11"/>
      <c r="E15" s="10"/>
      <c r="F15" s="65" t="s">
        <v>115</v>
      </c>
      <c r="G15" s="65" t="s">
        <v>116</v>
      </c>
      <c r="H15" s="66" t="s">
        <v>117</v>
      </c>
      <c r="I15" s="66" t="s">
        <v>118</v>
      </c>
      <c r="J15" s="67" t="s">
        <v>119</v>
      </c>
      <c r="K15" s="67" t="s">
        <v>120</v>
      </c>
    </row>
    <row r="16" spans="1:11" x14ac:dyDescent="0.2">
      <c r="B16" s="33" t="s">
        <v>50</v>
      </c>
      <c r="C16" s="7" t="s">
        <v>2</v>
      </c>
      <c r="D16" s="35"/>
      <c r="E16" s="6" t="s">
        <v>19</v>
      </c>
      <c r="F16" s="1" t="s">
        <v>3</v>
      </c>
      <c r="G16" s="1">
        <v>200</v>
      </c>
      <c r="H16" s="1"/>
      <c r="I16" s="48">
        <f>H16*G16</f>
        <v>0</v>
      </c>
      <c r="J16" s="37"/>
      <c r="K16" s="37"/>
    </row>
    <row r="17" spans="2:11" x14ac:dyDescent="0.2">
      <c r="B17" s="8" t="s">
        <v>18</v>
      </c>
      <c r="C17" s="7" t="s">
        <v>2</v>
      </c>
      <c r="D17" s="35"/>
      <c r="E17" s="6" t="s">
        <v>51</v>
      </c>
      <c r="F17" s="1" t="s">
        <v>3</v>
      </c>
      <c r="G17" s="1">
        <v>100</v>
      </c>
      <c r="H17" s="1"/>
      <c r="I17" s="1">
        <f>H17*G17</f>
        <v>0</v>
      </c>
      <c r="J17" s="37"/>
      <c r="K17" s="37"/>
    </row>
    <row r="18" spans="2:11" ht="39" customHeight="1" x14ac:dyDescent="0.2">
      <c r="B18" s="4"/>
      <c r="C18" s="7" t="s">
        <v>22</v>
      </c>
      <c r="D18" s="35"/>
      <c r="E18" s="6" t="s">
        <v>52</v>
      </c>
      <c r="F18" s="1" t="s">
        <v>3</v>
      </c>
      <c r="G18" s="1">
        <v>6</v>
      </c>
      <c r="H18" s="1"/>
      <c r="I18" s="1">
        <f t="shared" ref="I18:I22" si="1">H18*G18</f>
        <v>0</v>
      </c>
      <c r="J18" s="37"/>
      <c r="K18" s="37"/>
    </row>
    <row r="19" spans="2:11" ht="31.5" customHeight="1" x14ac:dyDescent="0.2">
      <c r="B19" s="39" t="s">
        <v>53</v>
      </c>
      <c r="C19" s="7" t="s">
        <v>5</v>
      </c>
      <c r="D19" s="35"/>
      <c r="E19" s="6" t="s">
        <v>49</v>
      </c>
      <c r="F19" s="1" t="s">
        <v>11</v>
      </c>
      <c r="G19" s="1">
        <v>40</v>
      </c>
      <c r="H19" s="1"/>
      <c r="I19" s="1">
        <f t="shared" si="1"/>
        <v>0</v>
      </c>
      <c r="J19" s="37"/>
      <c r="K19" s="37"/>
    </row>
    <row r="20" spans="2:11" x14ac:dyDescent="0.2">
      <c r="B20" s="3"/>
      <c r="C20" s="29" t="s">
        <v>2</v>
      </c>
      <c r="D20" s="30"/>
      <c r="E20" s="38" t="s">
        <v>19</v>
      </c>
      <c r="F20" s="1" t="s">
        <v>3</v>
      </c>
      <c r="G20" s="1">
        <v>200</v>
      </c>
      <c r="H20" s="1"/>
      <c r="I20" s="1">
        <f t="shared" si="1"/>
        <v>0</v>
      </c>
      <c r="J20" s="37"/>
      <c r="K20" s="37"/>
    </row>
    <row r="21" spans="2:11" x14ac:dyDescent="0.2">
      <c r="B21" s="8" t="s">
        <v>54</v>
      </c>
      <c r="C21" s="73" t="s">
        <v>2</v>
      </c>
      <c r="D21" s="73"/>
      <c r="E21" s="38" t="s">
        <v>19</v>
      </c>
      <c r="F21" s="1" t="s">
        <v>3</v>
      </c>
      <c r="G21" s="1">
        <v>300</v>
      </c>
      <c r="H21" s="1"/>
      <c r="I21" s="1">
        <f t="shared" si="1"/>
        <v>0</v>
      </c>
      <c r="J21" s="37"/>
      <c r="K21" s="37"/>
    </row>
    <row r="22" spans="2:11" x14ac:dyDescent="0.2">
      <c r="B22" s="3"/>
      <c r="C22" s="73" t="s">
        <v>2</v>
      </c>
      <c r="D22" s="73"/>
      <c r="E22" s="6" t="s">
        <v>51</v>
      </c>
      <c r="F22" s="1" t="s">
        <v>3</v>
      </c>
      <c r="G22" s="1">
        <v>100</v>
      </c>
      <c r="H22" s="1"/>
      <c r="I22" s="1">
        <f t="shared" si="1"/>
        <v>0</v>
      </c>
      <c r="J22" s="37"/>
      <c r="K22" s="37"/>
    </row>
    <row r="23" spans="2:11" x14ac:dyDescent="0.2">
      <c r="B23" s="19"/>
      <c r="C23" s="23"/>
      <c r="D23" s="23"/>
      <c r="E23" s="22"/>
      <c r="F23" s="21"/>
      <c r="G23" s="46" t="s">
        <v>21</v>
      </c>
      <c r="H23" s="46"/>
      <c r="I23" s="47">
        <f>SUM(I16:I22)</f>
        <v>0</v>
      </c>
      <c r="J23" s="37"/>
      <c r="K23" s="37"/>
    </row>
    <row r="24" spans="2:11" ht="13.5" x14ac:dyDescent="0.25">
      <c r="B24" s="44"/>
      <c r="C24" s="71" t="s">
        <v>25</v>
      </c>
      <c r="D24" s="72"/>
      <c r="E24" s="2"/>
      <c r="F24" s="15" t="s">
        <v>13</v>
      </c>
      <c r="G24" s="14"/>
      <c r="H24" s="14"/>
      <c r="I24" s="13"/>
    </row>
    <row r="25" spans="2:11" ht="38.25" x14ac:dyDescent="0.2">
      <c r="B25" s="44" t="s">
        <v>12</v>
      </c>
      <c r="C25" s="12"/>
      <c r="D25" s="11"/>
      <c r="E25" s="10"/>
      <c r="F25" s="65" t="s">
        <v>115</v>
      </c>
      <c r="G25" s="65" t="s">
        <v>116</v>
      </c>
      <c r="H25" s="66" t="s">
        <v>117</v>
      </c>
      <c r="I25" s="66" t="s">
        <v>118</v>
      </c>
      <c r="J25" s="67" t="s">
        <v>119</v>
      </c>
      <c r="K25" s="67" t="s">
        <v>120</v>
      </c>
    </row>
    <row r="26" spans="2:11" ht="36.75" customHeight="1" x14ac:dyDescent="0.2">
      <c r="B26" s="8" t="s">
        <v>56</v>
      </c>
      <c r="C26" s="7" t="s">
        <v>2</v>
      </c>
      <c r="D26" s="35"/>
      <c r="E26" s="6" t="s">
        <v>57</v>
      </c>
      <c r="F26" s="1" t="s">
        <v>3</v>
      </c>
      <c r="G26" s="1">
        <v>200</v>
      </c>
      <c r="H26" s="1"/>
      <c r="I26" s="24">
        <f>H26*G26</f>
        <v>0</v>
      </c>
      <c r="J26" s="37"/>
      <c r="K26" s="37"/>
    </row>
    <row r="27" spans="2:11" x14ac:dyDescent="0.2">
      <c r="B27" s="3"/>
      <c r="C27" s="7" t="s">
        <v>2</v>
      </c>
      <c r="D27" s="35"/>
      <c r="E27" s="6" t="s">
        <v>6</v>
      </c>
      <c r="F27" s="1" t="s">
        <v>0</v>
      </c>
      <c r="G27" s="1">
        <v>15</v>
      </c>
      <c r="H27" s="1"/>
      <c r="I27" s="1">
        <f>H27*G27</f>
        <v>0</v>
      </c>
      <c r="J27" s="37"/>
      <c r="K27" s="37"/>
    </row>
    <row r="28" spans="2:11" ht="33" customHeight="1" x14ac:dyDescent="0.2">
      <c r="B28" s="41" t="s">
        <v>59</v>
      </c>
      <c r="C28" s="7" t="s">
        <v>5</v>
      </c>
      <c r="D28" s="35"/>
      <c r="E28" s="6" t="s">
        <v>49</v>
      </c>
      <c r="F28" s="1" t="s">
        <v>11</v>
      </c>
      <c r="G28" s="1">
        <v>15</v>
      </c>
      <c r="H28" s="1"/>
      <c r="I28" s="1">
        <f t="shared" ref="I28:I29" si="2">H28*G28</f>
        <v>0</v>
      </c>
      <c r="J28" s="37"/>
      <c r="K28" s="37"/>
    </row>
    <row r="29" spans="2:11" ht="30" customHeight="1" x14ac:dyDescent="0.2">
      <c r="B29" s="33" t="s">
        <v>60</v>
      </c>
      <c r="C29" s="29" t="s">
        <v>2</v>
      </c>
      <c r="D29" s="30"/>
      <c r="E29" s="6" t="s">
        <v>49</v>
      </c>
      <c r="F29" s="1" t="s">
        <v>11</v>
      </c>
      <c r="G29" s="1">
        <v>5</v>
      </c>
      <c r="H29" s="1"/>
      <c r="I29" s="1">
        <f t="shared" si="2"/>
        <v>0</v>
      </c>
      <c r="J29" s="37"/>
      <c r="K29" s="37"/>
    </row>
    <row r="30" spans="2:11" x14ac:dyDescent="0.2">
      <c r="B30" s="19"/>
      <c r="C30" s="23"/>
      <c r="D30" s="23"/>
      <c r="E30" s="22"/>
      <c r="F30" s="21"/>
      <c r="G30" s="21" t="s">
        <v>21</v>
      </c>
      <c r="H30" s="21"/>
      <c r="I30" s="20">
        <f>SUM(I26:I29)</f>
        <v>0</v>
      </c>
      <c r="J30" s="37"/>
      <c r="K30" s="37"/>
    </row>
    <row r="31" spans="2:11" x14ac:dyDescent="0.2">
      <c r="B31" s="19"/>
      <c r="C31" s="23"/>
      <c r="D31" s="23"/>
      <c r="E31" s="22"/>
      <c r="F31" s="21"/>
      <c r="G31" s="46"/>
      <c r="H31" s="46"/>
      <c r="I31" s="51"/>
    </row>
    <row r="32" spans="2:11" x14ac:dyDescent="0.2">
      <c r="B32" s="19"/>
      <c r="C32" s="23"/>
      <c r="D32" s="23"/>
      <c r="E32" s="22"/>
      <c r="F32" s="21"/>
      <c r="G32" s="46"/>
      <c r="H32" s="46"/>
      <c r="I32" s="51"/>
    </row>
    <row r="33" spans="2:11" ht="15.75" x14ac:dyDescent="0.25">
      <c r="B33" s="44"/>
      <c r="C33" s="71" t="s">
        <v>29</v>
      </c>
      <c r="D33" s="83"/>
      <c r="E33" s="84"/>
      <c r="F33" s="15" t="s">
        <v>13</v>
      </c>
      <c r="G33" s="14"/>
      <c r="H33" s="14"/>
      <c r="I33" s="13"/>
    </row>
    <row r="34" spans="2:11" ht="38.25" x14ac:dyDescent="0.2">
      <c r="B34" s="44" t="s">
        <v>12</v>
      </c>
      <c r="C34" s="12"/>
      <c r="D34" s="11"/>
      <c r="E34" s="10"/>
      <c r="F34" s="65" t="s">
        <v>115</v>
      </c>
      <c r="G34" s="65" t="s">
        <v>116</v>
      </c>
      <c r="H34" s="66" t="s">
        <v>117</v>
      </c>
      <c r="I34" s="66" t="s">
        <v>118</v>
      </c>
      <c r="J34" s="67" t="s">
        <v>119</v>
      </c>
      <c r="K34" s="67" t="s">
        <v>120</v>
      </c>
    </row>
    <row r="35" spans="2:11" x14ac:dyDescent="0.2">
      <c r="B35" s="25" t="s">
        <v>38</v>
      </c>
      <c r="C35" s="7" t="s">
        <v>2</v>
      </c>
      <c r="D35" s="35"/>
      <c r="E35" s="6" t="s">
        <v>19</v>
      </c>
      <c r="F35" s="1" t="s">
        <v>3</v>
      </c>
      <c r="G35" s="1">
        <v>300</v>
      </c>
      <c r="H35" s="1"/>
      <c r="I35" s="1">
        <f>H35*G35</f>
        <v>0</v>
      </c>
      <c r="J35" s="37"/>
      <c r="K35" s="37"/>
    </row>
    <row r="36" spans="2:11" ht="30.75" customHeight="1" x14ac:dyDescent="0.2">
      <c r="B36" s="44" t="s">
        <v>39</v>
      </c>
      <c r="C36" s="77" t="s">
        <v>2</v>
      </c>
      <c r="D36" s="78"/>
      <c r="E36" s="6" t="s">
        <v>49</v>
      </c>
      <c r="F36" s="1" t="s">
        <v>11</v>
      </c>
      <c r="G36" s="1">
        <v>10</v>
      </c>
      <c r="H36" s="1"/>
      <c r="I36" s="1">
        <f>H36*G36</f>
        <v>0</v>
      </c>
      <c r="J36" s="37"/>
      <c r="K36" s="37"/>
    </row>
    <row r="37" spans="2:11" x14ac:dyDescent="0.2">
      <c r="B37" s="44">
        <v>4</v>
      </c>
      <c r="C37" s="7" t="s">
        <v>2</v>
      </c>
      <c r="D37" s="35"/>
      <c r="E37" s="6" t="s">
        <v>19</v>
      </c>
      <c r="F37" s="1" t="s">
        <v>3</v>
      </c>
      <c r="G37" s="1">
        <v>250</v>
      </c>
      <c r="H37" s="1"/>
      <c r="I37" s="1">
        <f t="shared" ref="I37:I42" si="3">H37*G37</f>
        <v>0</v>
      </c>
      <c r="J37" s="37"/>
      <c r="K37" s="37"/>
    </row>
    <row r="38" spans="2:11" x14ac:dyDescent="0.2">
      <c r="B38" s="4" t="s">
        <v>40</v>
      </c>
      <c r="C38" s="7" t="s">
        <v>2</v>
      </c>
      <c r="D38" s="35"/>
      <c r="E38" s="6" t="s">
        <v>19</v>
      </c>
      <c r="F38" s="1" t="s">
        <v>3</v>
      </c>
      <c r="G38" s="1">
        <v>150</v>
      </c>
      <c r="H38" s="1"/>
      <c r="I38" s="1">
        <f t="shared" si="3"/>
        <v>0</v>
      </c>
      <c r="J38" s="37"/>
      <c r="K38" s="37"/>
    </row>
    <row r="39" spans="2:11" x14ac:dyDescent="0.2">
      <c r="B39" s="33" t="s">
        <v>41</v>
      </c>
      <c r="C39" s="73" t="s">
        <v>5</v>
      </c>
      <c r="D39" s="73"/>
      <c r="E39" s="6" t="s">
        <v>19</v>
      </c>
      <c r="F39" s="1" t="s">
        <v>3</v>
      </c>
      <c r="G39" s="1">
        <v>150</v>
      </c>
      <c r="H39" s="1"/>
      <c r="I39" s="1">
        <f t="shared" si="3"/>
        <v>0</v>
      </c>
      <c r="J39" s="37"/>
      <c r="K39" s="37"/>
    </row>
    <row r="40" spans="2:11" x14ac:dyDescent="0.2">
      <c r="B40" s="33" t="s">
        <v>43</v>
      </c>
      <c r="C40" s="43" t="s">
        <v>45</v>
      </c>
      <c r="D40" s="35"/>
      <c r="E40" s="6" t="s">
        <v>19</v>
      </c>
      <c r="F40" s="1" t="s">
        <v>3</v>
      </c>
      <c r="G40" s="1">
        <v>150</v>
      </c>
      <c r="H40" s="1"/>
      <c r="I40" s="1">
        <f t="shared" si="3"/>
        <v>0</v>
      </c>
      <c r="J40" s="37"/>
      <c r="K40" s="37"/>
    </row>
    <row r="41" spans="2:11" x14ac:dyDescent="0.2">
      <c r="B41" s="33" t="s">
        <v>44</v>
      </c>
      <c r="C41" s="79" t="s">
        <v>2</v>
      </c>
      <c r="D41" s="79"/>
      <c r="E41" s="6" t="s">
        <v>19</v>
      </c>
      <c r="F41" s="1" t="s">
        <v>3</v>
      </c>
      <c r="G41" s="1">
        <v>100</v>
      </c>
      <c r="H41" s="1"/>
      <c r="I41" s="1">
        <f t="shared" si="3"/>
        <v>0</v>
      </c>
      <c r="J41" s="37"/>
      <c r="K41" s="37"/>
    </row>
    <row r="42" spans="2:11" x14ac:dyDescent="0.2">
      <c r="B42" s="8" t="s">
        <v>48</v>
      </c>
      <c r="C42" s="7" t="s">
        <v>2</v>
      </c>
      <c r="D42" s="35"/>
      <c r="E42" s="6" t="s">
        <v>19</v>
      </c>
      <c r="F42" s="1" t="s">
        <v>3</v>
      </c>
      <c r="G42" s="1">
        <v>300</v>
      </c>
      <c r="H42" s="1"/>
      <c r="I42" s="1">
        <f t="shared" si="3"/>
        <v>0</v>
      </c>
      <c r="J42" s="37"/>
      <c r="K42" s="37"/>
    </row>
    <row r="43" spans="2:11" x14ac:dyDescent="0.2">
      <c r="B43" s="8"/>
      <c r="C43" s="7"/>
      <c r="D43" s="5"/>
      <c r="E43" s="6"/>
      <c r="F43" s="18"/>
      <c r="G43" s="49" t="s">
        <v>23</v>
      </c>
      <c r="I43" s="17">
        <f>SUM(I35:I42)</f>
        <v>0</v>
      </c>
      <c r="J43" s="37"/>
      <c r="K43" s="37"/>
    </row>
    <row r="44" spans="2:11" ht="13.5" x14ac:dyDescent="0.25">
      <c r="B44" s="44"/>
      <c r="C44" s="71" t="s">
        <v>24</v>
      </c>
      <c r="D44" s="72"/>
      <c r="E44" s="2"/>
      <c r="F44" s="15" t="s">
        <v>13</v>
      </c>
      <c r="G44" s="14"/>
      <c r="H44" s="14"/>
      <c r="I44" s="13"/>
    </row>
    <row r="45" spans="2:11" ht="38.25" x14ac:dyDescent="0.2">
      <c r="B45" s="44" t="s">
        <v>12</v>
      </c>
      <c r="C45" s="12"/>
      <c r="D45" s="11"/>
      <c r="E45" s="10"/>
      <c r="F45" s="65" t="s">
        <v>115</v>
      </c>
      <c r="G45" s="65" t="s">
        <v>116</v>
      </c>
      <c r="H45" s="66" t="s">
        <v>117</v>
      </c>
      <c r="I45" s="66" t="s">
        <v>118</v>
      </c>
      <c r="J45" s="67" t="s">
        <v>119</v>
      </c>
      <c r="K45" s="67" t="s">
        <v>120</v>
      </c>
    </row>
    <row r="46" spans="2:11" ht="38.25" customHeight="1" x14ac:dyDescent="0.2">
      <c r="B46" s="8" t="s">
        <v>109</v>
      </c>
      <c r="C46" s="7" t="s">
        <v>4</v>
      </c>
      <c r="D46" s="35"/>
      <c r="E46" s="6" t="s">
        <v>110</v>
      </c>
      <c r="F46" s="1" t="s">
        <v>3</v>
      </c>
      <c r="G46" s="1">
        <v>470</v>
      </c>
      <c r="H46" s="1"/>
      <c r="I46" s="68">
        <f>H46*G46</f>
        <v>0</v>
      </c>
      <c r="J46" s="65"/>
      <c r="K46" s="65"/>
    </row>
    <row r="47" spans="2:11" ht="38.25" customHeight="1" x14ac:dyDescent="0.2">
      <c r="B47" s="39"/>
      <c r="C47" s="52" t="s">
        <v>4</v>
      </c>
      <c r="D47" s="53"/>
      <c r="E47" s="6" t="s">
        <v>65</v>
      </c>
      <c r="F47" s="1" t="s">
        <v>0</v>
      </c>
      <c r="G47" s="1">
        <v>3</v>
      </c>
      <c r="H47" s="1"/>
      <c r="I47" s="68">
        <f>H47*G47</f>
        <v>0</v>
      </c>
      <c r="J47" s="65"/>
      <c r="K47" s="65"/>
    </row>
    <row r="48" spans="2:11" x14ac:dyDescent="0.2">
      <c r="B48" s="3"/>
      <c r="C48" s="7" t="s">
        <v>4</v>
      </c>
      <c r="D48" s="35"/>
      <c r="E48" s="6" t="s">
        <v>58</v>
      </c>
      <c r="F48" s="1" t="s">
        <v>0</v>
      </c>
      <c r="G48" s="1">
        <v>25</v>
      </c>
      <c r="H48" s="1"/>
      <c r="I48" s="68">
        <f>H48*G48</f>
        <v>0</v>
      </c>
      <c r="J48" s="65"/>
      <c r="K48" s="65"/>
    </row>
    <row r="49" spans="2:11" x14ac:dyDescent="0.2">
      <c r="B49" s="19"/>
      <c r="C49" s="23"/>
      <c r="D49" s="23"/>
      <c r="E49" s="22"/>
      <c r="F49" s="21"/>
      <c r="G49" s="46" t="s">
        <v>21</v>
      </c>
      <c r="H49" s="46"/>
      <c r="I49" s="69">
        <f>SUM(I46:I48)</f>
        <v>0</v>
      </c>
      <c r="J49" s="65"/>
      <c r="K49" s="65"/>
    </row>
    <row r="50" spans="2:11" x14ac:dyDescent="0.2">
      <c r="J50" s="65"/>
      <c r="K50" s="65"/>
    </row>
    <row r="51" spans="2:11" x14ac:dyDescent="0.2">
      <c r="G51" t="s">
        <v>112</v>
      </c>
      <c r="I51">
        <f>I49+I43+I23+I8+I30+I13</f>
        <v>0</v>
      </c>
      <c r="J51" s="65"/>
      <c r="K51" s="65"/>
    </row>
  </sheetData>
  <mergeCells count="10">
    <mergeCell ref="C44:D44"/>
    <mergeCell ref="C33:E33"/>
    <mergeCell ref="C36:D36"/>
    <mergeCell ref="C39:D39"/>
    <mergeCell ref="C41:D41"/>
    <mergeCell ref="C24:D24"/>
    <mergeCell ref="C3:D3"/>
    <mergeCell ref="C9:D9"/>
    <mergeCell ref="C21:D21"/>
    <mergeCell ref="C22:D22"/>
  </mergeCells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11">
    <pageSetUpPr fitToPage="1"/>
  </sheetPr>
  <dimension ref="A1:K50"/>
  <sheetViews>
    <sheetView tabSelected="1" topLeftCell="A49" workbookViewId="0">
      <selection activeCell="E27" sqref="E27"/>
    </sheetView>
  </sheetViews>
  <sheetFormatPr defaultRowHeight="12.75" x14ac:dyDescent="0.2"/>
  <cols>
    <col min="4" max="4" width="12.140625" customWidth="1"/>
    <col min="5" max="5" width="28.28515625" customWidth="1"/>
  </cols>
  <sheetData>
    <row r="1" spans="1:11" x14ac:dyDescent="0.2">
      <c r="A1" t="s">
        <v>113</v>
      </c>
    </row>
    <row r="3" spans="1:11" ht="13.5" x14ac:dyDescent="0.25">
      <c r="B3" s="59"/>
      <c r="C3" s="71" t="s">
        <v>31</v>
      </c>
      <c r="D3" s="86"/>
      <c r="E3" s="85"/>
      <c r="F3" s="15" t="s">
        <v>13</v>
      </c>
      <c r="G3" s="14"/>
      <c r="H3" s="14"/>
      <c r="I3" s="13"/>
    </row>
    <row r="4" spans="1:11" ht="38.25" x14ac:dyDescent="0.2">
      <c r="B4" s="59" t="s">
        <v>12</v>
      </c>
      <c r="C4" s="12"/>
      <c r="D4" s="11"/>
      <c r="E4" s="10"/>
      <c r="F4" s="65" t="s">
        <v>115</v>
      </c>
      <c r="G4" s="65" t="s">
        <v>116</v>
      </c>
      <c r="H4" s="66" t="s">
        <v>117</v>
      </c>
      <c r="I4" s="66" t="s">
        <v>118</v>
      </c>
      <c r="J4" s="67" t="s">
        <v>119</v>
      </c>
      <c r="K4" s="67" t="s">
        <v>120</v>
      </c>
    </row>
    <row r="5" spans="1:11" ht="27" customHeight="1" x14ac:dyDescent="0.2">
      <c r="B5" s="8" t="s">
        <v>91</v>
      </c>
      <c r="C5" s="55" t="s">
        <v>2</v>
      </c>
      <c r="D5" s="56"/>
      <c r="E5" s="6" t="s">
        <v>7</v>
      </c>
      <c r="F5" s="1" t="s">
        <v>3</v>
      </c>
      <c r="G5" s="1">
        <v>510</v>
      </c>
      <c r="H5" s="1"/>
      <c r="I5" s="1">
        <f>H5*G5</f>
        <v>0</v>
      </c>
      <c r="J5" s="37"/>
      <c r="K5" s="37"/>
    </row>
    <row r="6" spans="1:11" ht="30" customHeight="1" x14ac:dyDescent="0.2">
      <c r="B6" s="4"/>
      <c r="C6" s="79" t="s">
        <v>4</v>
      </c>
      <c r="D6" s="79"/>
      <c r="E6" s="6" t="s">
        <v>92</v>
      </c>
      <c r="F6" s="1" t="s">
        <v>3</v>
      </c>
      <c r="G6" s="1">
        <v>120</v>
      </c>
      <c r="H6" s="1"/>
      <c r="I6" s="1">
        <f>H6*G6</f>
        <v>0</v>
      </c>
      <c r="J6" s="37"/>
      <c r="K6" s="37"/>
    </row>
    <row r="7" spans="1:11" x14ac:dyDescent="0.2">
      <c r="B7" s="26"/>
      <c r="C7" s="79" t="s">
        <v>4</v>
      </c>
      <c r="D7" s="79"/>
      <c r="E7" s="6" t="s">
        <v>6</v>
      </c>
      <c r="F7" s="1" t="s">
        <v>0</v>
      </c>
      <c r="G7" s="1">
        <v>25</v>
      </c>
      <c r="H7" s="1"/>
      <c r="I7" s="1">
        <f t="shared" ref="I7:I18" si="0">H7*G7</f>
        <v>0</v>
      </c>
      <c r="J7" s="37"/>
      <c r="K7" s="37"/>
    </row>
    <row r="8" spans="1:11" ht="27" customHeight="1" x14ac:dyDescent="0.2">
      <c r="B8" s="60" t="s">
        <v>93</v>
      </c>
      <c r="C8" s="55" t="s">
        <v>2</v>
      </c>
      <c r="D8" s="56"/>
      <c r="E8" s="6" t="s">
        <v>95</v>
      </c>
      <c r="F8" s="1" t="s">
        <v>3</v>
      </c>
      <c r="G8" s="1">
        <v>30</v>
      </c>
      <c r="H8" s="1"/>
      <c r="I8" s="1">
        <f t="shared" si="0"/>
        <v>0</v>
      </c>
      <c r="J8" s="37"/>
      <c r="K8" s="37"/>
    </row>
    <row r="9" spans="1:11" ht="27" customHeight="1" x14ac:dyDescent="0.2">
      <c r="B9" s="87" t="s">
        <v>94</v>
      </c>
      <c r="C9" s="54" t="s">
        <v>5</v>
      </c>
      <c r="D9" s="54"/>
      <c r="E9" s="6" t="s">
        <v>6</v>
      </c>
      <c r="F9" s="1" t="s">
        <v>0</v>
      </c>
      <c r="G9" s="1">
        <v>5</v>
      </c>
      <c r="H9" s="1"/>
      <c r="I9" s="1">
        <f t="shared" si="0"/>
        <v>0</v>
      </c>
      <c r="J9" s="37"/>
      <c r="K9" s="37"/>
    </row>
    <row r="10" spans="1:11" ht="38.25" customHeight="1" x14ac:dyDescent="0.2">
      <c r="B10" s="88"/>
      <c r="C10" s="73" t="s">
        <v>5</v>
      </c>
      <c r="D10" s="73"/>
      <c r="E10" s="27" t="s">
        <v>7</v>
      </c>
      <c r="F10" s="1" t="s">
        <v>3</v>
      </c>
      <c r="G10" s="1">
        <v>160</v>
      </c>
      <c r="H10" s="1"/>
      <c r="I10" s="1">
        <f t="shared" si="0"/>
        <v>0</v>
      </c>
      <c r="J10" s="37"/>
      <c r="K10" s="37"/>
    </row>
    <row r="11" spans="1:11" x14ac:dyDescent="0.2">
      <c r="B11" s="4" t="s">
        <v>96</v>
      </c>
      <c r="C11" s="73" t="s">
        <v>4</v>
      </c>
      <c r="D11" s="73"/>
      <c r="E11" s="27" t="s">
        <v>6</v>
      </c>
      <c r="F11" s="1" t="s">
        <v>0</v>
      </c>
      <c r="G11" s="1">
        <v>35</v>
      </c>
      <c r="H11" s="1"/>
      <c r="I11" s="1">
        <f t="shared" si="0"/>
        <v>0</v>
      </c>
      <c r="J11" s="37"/>
      <c r="K11" s="37"/>
    </row>
    <row r="12" spans="1:11" ht="25.5" x14ac:dyDescent="0.2">
      <c r="B12" s="4"/>
      <c r="C12" s="54" t="s">
        <v>2</v>
      </c>
      <c r="D12" s="54"/>
      <c r="E12" s="27" t="s">
        <v>7</v>
      </c>
      <c r="F12" s="1" t="s">
        <v>3</v>
      </c>
      <c r="G12" s="1">
        <v>560</v>
      </c>
      <c r="H12" s="1"/>
      <c r="I12" s="1">
        <f t="shared" si="0"/>
        <v>0</v>
      </c>
      <c r="J12" s="37"/>
      <c r="K12" s="37"/>
    </row>
    <row r="13" spans="1:11" ht="27" customHeight="1" x14ac:dyDescent="0.2">
      <c r="B13" s="39"/>
      <c r="C13" s="57" t="s">
        <v>9</v>
      </c>
      <c r="D13" s="56"/>
      <c r="E13" s="6" t="s">
        <v>92</v>
      </c>
      <c r="F13" s="1" t="s">
        <v>3</v>
      </c>
      <c r="G13" s="1">
        <v>370</v>
      </c>
      <c r="H13" s="1"/>
      <c r="I13" s="1">
        <f t="shared" si="0"/>
        <v>0</v>
      </c>
      <c r="J13" s="37"/>
      <c r="K13" s="37"/>
    </row>
    <row r="14" spans="1:11" ht="27" customHeight="1" x14ac:dyDescent="0.2">
      <c r="B14" s="8" t="s">
        <v>97</v>
      </c>
      <c r="C14" s="79" t="s">
        <v>2</v>
      </c>
      <c r="D14" s="79"/>
      <c r="E14" s="27" t="s">
        <v>7</v>
      </c>
      <c r="F14" s="1" t="s">
        <v>3</v>
      </c>
      <c r="G14" s="1">
        <v>90</v>
      </c>
      <c r="H14" s="1"/>
      <c r="I14" s="1">
        <f t="shared" si="0"/>
        <v>0</v>
      </c>
      <c r="J14" s="37"/>
      <c r="K14" s="37"/>
    </row>
    <row r="15" spans="1:11" x14ac:dyDescent="0.2">
      <c r="B15" s="61"/>
      <c r="C15" s="79" t="s">
        <v>2</v>
      </c>
      <c r="D15" s="79"/>
      <c r="E15" s="27" t="s">
        <v>6</v>
      </c>
      <c r="F15" s="1" t="s">
        <v>0</v>
      </c>
      <c r="G15" s="1">
        <v>15</v>
      </c>
      <c r="H15" s="1"/>
      <c r="I15" s="1">
        <f t="shared" si="0"/>
        <v>0</v>
      </c>
      <c r="J15" s="37"/>
      <c r="K15" s="37"/>
    </row>
    <row r="16" spans="1:11" ht="27.75" customHeight="1" x14ac:dyDescent="0.2">
      <c r="B16" s="8" t="s">
        <v>99</v>
      </c>
      <c r="C16" s="55" t="s">
        <v>2</v>
      </c>
      <c r="D16" s="56"/>
      <c r="E16" s="27" t="s">
        <v>7</v>
      </c>
      <c r="F16" s="1" t="s">
        <v>3</v>
      </c>
      <c r="G16" s="1">
        <v>130</v>
      </c>
      <c r="H16" s="1"/>
      <c r="I16" s="1">
        <f t="shared" si="0"/>
        <v>0</v>
      </c>
      <c r="J16" s="37"/>
      <c r="K16" s="37"/>
    </row>
    <row r="17" spans="2:11" ht="22.5" customHeight="1" x14ac:dyDescent="0.2">
      <c r="B17" s="39"/>
      <c r="C17" s="57" t="s">
        <v>4</v>
      </c>
      <c r="D17" s="56"/>
      <c r="E17" s="27" t="s">
        <v>87</v>
      </c>
      <c r="F17" s="1" t="s">
        <v>3</v>
      </c>
      <c r="G17" s="1">
        <v>340</v>
      </c>
      <c r="H17" s="1"/>
      <c r="I17" s="1">
        <f t="shared" si="0"/>
        <v>0</v>
      </c>
      <c r="J17" s="37"/>
      <c r="K17" s="37"/>
    </row>
    <row r="18" spans="2:11" x14ac:dyDescent="0.2">
      <c r="B18" s="61"/>
      <c r="C18" s="73" t="s">
        <v>4</v>
      </c>
      <c r="D18" s="73"/>
      <c r="E18" s="2" t="s">
        <v>1</v>
      </c>
      <c r="F18" s="1" t="s">
        <v>0</v>
      </c>
      <c r="G18" s="1">
        <v>30</v>
      </c>
      <c r="H18" s="1"/>
      <c r="I18" s="1">
        <f t="shared" si="0"/>
        <v>0</v>
      </c>
      <c r="J18" s="37"/>
      <c r="K18" s="37"/>
    </row>
    <row r="19" spans="2:11" x14ac:dyDescent="0.2">
      <c r="B19" s="8"/>
      <c r="C19" s="55"/>
      <c r="D19" s="5"/>
      <c r="E19" s="6"/>
      <c r="F19" s="18"/>
      <c r="G19" s="50" t="s">
        <v>23</v>
      </c>
      <c r="I19" s="17">
        <f>SUM(I5:I18)</f>
        <v>0</v>
      </c>
      <c r="J19" s="37"/>
      <c r="K19" s="37"/>
    </row>
    <row r="20" spans="2:11" ht="13.5" x14ac:dyDescent="0.25">
      <c r="B20" s="59"/>
      <c r="C20" s="71" t="s">
        <v>20</v>
      </c>
      <c r="D20" s="86"/>
      <c r="E20" s="85"/>
      <c r="F20" s="15" t="s">
        <v>13</v>
      </c>
      <c r="G20" s="14"/>
      <c r="H20" s="14"/>
      <c r="I20" s="13"/>
    </row>
    <row r="21" spans="2:11" ht="38.25" x14ac:dyDescent="0.2">
      <c r="B21" s="59" t="s">
        <v>12</v>
      </c>
      <c r="C21" s="12"/>
      <c r="D21" s="11"/>
      <c r="E21" s="10"/>
      <c r="F21" s="65" t="s">
        <v>115</v>
      </c>
      <c r="G21" s="65" t="s">
        <v>116</v>
      </c>
      <c r="H21" s="66" t="s">
        <v>117</v>
      </c>
      <c r="I21" s="66" t="s">
        <v>118</v>
      </c>
      <c r="J21" s="67" t="s">
        <v>119</v>
      </c>
      <c r="K21" s="67" t="s">
        <v>120</v>
      </c>
    </row>
    <row r="22" spans="2:11" x14ac:dyDescent="0.2">
      <c r="B22" s="59" t="s">
        <v>80</v>
      </c>
      <c r="C22" s="79" t="s">
        <v>2</v>
      </c>
      <c r="D22" s="79"/>
      <c r="E22" s="6" t="s">
        <v>19</v>
      </c>
      <c r="F22" s="1" t="s">
        <v>3</v>
      </c>
      <c r="G22" s="1">
        <v>100</v>
      </c>
      <c r="H22" s="1"/>
      <c r="I22" s="1">
        <f>H22*G22</f>
        <v>0</v>
      </c>
      <c r="J22" s="37"/>
      <c r="K22" s="37"/>
    </row>
    <row r="23" spans="2:11" x14ac:dyDescent="0.2">
      <c r="B23" s="60" t="s">
        <v>82</v>
      </c>
      <c r="C23" s="55" t="s">
        <v>2</v>
      </c>
      <c r="D23" s="56"/>
      <c r="E23" s="6" t="s">
        <v>1</v>
      </c>
      <c r="F23" s="1" t="s">
        <v>0</v>
      </c>
      <c r="G23" s="1">
        <v>15</v>
      </c>
      <c r="H23" s="1"/>
      <c r="I23" s="1">
        <f t="shared" ref="I23:I29" si="1">H23*G23</f>
        <v>0</v>
      </c>
      <c r="J23" s="37"/>
      <c r="K23" s="37"/>
    </row>
    <row r="24" spans="2:11" ht="28.5" customHeight="1" x14ac:dyDescent="0.2">
      <c r="B24" s="39"/>
      <c r="C24" s="73" t="s">
        <v>5</v>
      </c>
      <c r="D24" s="73"/>
      <c r="E24" s="27" t="s">
        <v>7</v>
      </c>
      <c r="F24" s="1" t="s">
        <v>3</v>
      </c>
      <c r="G24" s="1">
        <v>200</v>
      </c>
      <c r="H24" s="1"/>
      <c r="I24" s="1">
        <f t="shared" si="1"/>
        <v>0</v>
      </c>
      <c r="J24" s="37"/>
      <c r="K24" s="37"/>
    </row>
    <row r="25" spans="2:11" ht="45" customHeight="1" x14ac:dyDescent="0.2">
      <c r="B25" s="4"/>
      <c r="C25" s="73" t="s">
        <v>2</v>
      </c>
      <c r="D25" s="73"/>
      <c r="E25" s="27" t="s">
        <v>101</v>
      </c>
      <c r="F25" s="1" t="s">
        <v>3</v>
      </c>
      <c r="G25" s="1">
        <v>18</v>
      </c>
      <c r="H25" s="1"/>
      <c r="I25" s="1">
        <f t="shared" si="1"/>
        <v>0</v>
      </c>
      <c r="J25" s="37"/>
      <c r="K25" s="37"/>
    </row>
    <row r="26" spans="2:11" ht="24" customHeight="1" x14ac:dyDescent="0.2">
      <c r="B26" s="39"/>
      <c r="C26" s="57" t="s">
        <v>2</v>
      </c>
      <c r="D26" s="56"/>
      <c r="E26" s="6" t="s">
        <v>83</v>
      </c>
      <c r="F26" s="1" t="s">
        <v>3</v>
      </c>
      <c r="G26" s="1">
        <v>60</v>
      </c>
      <c r="H26" s="1"/>
      <c r="I26" s="1">
        <f t="shared" si="1"/>
        <v>0</v>
      </c>
      <c r="J26" s="37"/>
      <c r="K26" s="37"/>
    </row>
    <row r="27" spans="2:11" ht="29.25" customHeight="1" x14ac:dyDescent="0.2">
      <c r="B27" s="61"/>
      <c r="C27" s="79" t="s">
        <v>2</v>
      </c>
      <c r="D27" s="79"/>
      <c r="E27" s="27" t="s">
        <v>102</v>
      </c>
      <c r="F27" s="1" t="s">
        <v>3</v>
      </c>
      <c r="G27" s="1">
        <v>21</v>
      </c>
      <c r="H27" s="1"/>
      <c r="I27" s="1">
        <f t="shared" si="1"/>
        <v>0</v>
      </c>
      <c r="J27" s="37"/>
      <c r="K27" s="37"/>
    </row>
    <row r="28" spans="2:11" ht="21.75" customHeight="1" x14ac:dyDescent="0.2">
      <c r="B28" s="60" t="s">
        <v>86</v>
      </c>
      <c r="C28" s="55" t="s">
        <v>4</v>
      </c>
      <c r="D28" s="56"/>
      <c r="E28" s="6" t="s">
        <v>87</v>
      </c>
      <c r="F28" s="1" t="s">
        <v>3</v>
      </c>
      <c r="G28" s="1">
        <v>300</v>
      </c>
      <c r="H28" s="1"/>
      <c r="I28" s="1">
        <f t="shared" si="1"/>
        <v>0</v>
      </c>
      <c r="J28" s="37"/>
      <c r="K28" s="37"/>
    </row>
    <row r="29" spans="2:11" x14ac:dyDescent="0.2">
      <c r="B29" s="61"/>
      <c r="C29" s="79" t="s">
        <v>4</v>
      </c>
      <c r="D29" s="79"/>
      <c r="E29" s="27" t="s">
        <v>6</v>
      </c>
      <c r="F29" s="1" t="s">
        <v>0</v>
      </c>
      <c r="G29" s="1">
        <v>16</v>
      </c>
      <c r="H29" s="1"/>
      <c r="I29" s="1">
        <f t="shared" si="1"/>
        <v>0</v>
      </c>
      <c r="J29" s="37"/>
      <c r="K29" s="37"/>
    </row>
    <row r="30" spans="2:11" x14ac:dyDescent="0.2">
      <c r="B30" s="8"/>
      <c r="C30" s="55"/>
      <c r="D30" s="5"/>
      <c r="E30" s="6"/>
      <c r="F30" s="18"/>
      <c r="G30" s="49" t="s">
        <v>23</v>
      </c>
      <c r="I30" s="17">
        <f>SUM(I22:I29)</f>
        <v>0</v>
      </c>
      <c r="J30" s="37"/>
      <c r="K30" s="37"/>
    </row>
    <row r="31" spans="2:11" ht="13.5" x14ac:dyDescent="0.25">
      <c r="B31" s="59">
        <v>4</v>
      </c>
      <c r="C31" s="71" t="s">
        <v>14</v>
      </c>
      <c r="D31" s="85"/>
      <c r="E31" s="2"/>
      <c r="F31" s="15" t="s">
        <v>13</v>
      </c>
      <c r="G31" s="14"/>
      <c r="H31" s="14"/>
      <c r="I31" s="13"/>
    </row>
    <row r="32" spans="2:11" ht="38.25" x14ac:dyDescent="0.2">
      <c r="B32" s="59" t="s">
        <v>12</v>
      </c>
      <c r="C32" s="12"/>
      <c r="D32" s="11"/>
      <c r="E32" s="10"/>
      <c r="F32" s="65" t="s">
        <v>115</v>
      </c>
      <c r="G32" s="65" t="s">
        <v>116</v>
      </c>
      <c r="H32" s="66" t="s">
        <v>117</v>
      </c>
      <c r="I32" s="66" t="s">
        <v>118</v>
      </c>
      <c r="J32" s="67" t="s">
        <v>119</v>
      </c>
      <c r="K32" s="67" t="s">
        <v>120</v>
      </c>
    </row>
    <row r="33" spans="2:11" ht="35.25" customHeight="1" x14ac:dyDescent="0.2">
      <c r="B33" s="39" t="s">
        <v>66</v>
      </c>
      <c r="C33" s="55" t="s">
        <v>2</v>
      </c>
      <c r="D33" s="56"/>
      <c r="E33" s="6" t="s">
        <v>10</v>
      </c>
      <c r="F33" s="1" t="s">
        <v>3</v>
      </c>
      <c r="G33" s="1">
        <v>800</v>
      </c>
      <c r="H33" s="1"/>
      <c r="I33" s="1">
        <f t="shared" ref="I33:I40" si="2">H33*G33</f>
        <v>0</v>
      </c>
      <c r="J33" s="37"/>
      <c r="K33" s="37"/>
    </row>
    <row r="34" spans="2:11" x14ac:dyDescent="0.2">
      <c r="B34" s="39"/>
      <c r="C34" s="55" t="s">
        <v>2</v>
      </c>
      <c r="D34" s="56"/>
      <c r="E34" s="6" t="s">
        <v>1</v>
      </c>
      <c r="F34" s="1" t="s">
        <v>0</v>
      </c>
      <c r="G34" s="1">
        <v>45</v>
      </c>
      <c r="H34" s="1"/>
      <c r="I34" s="1">
        <f t="shared" si="2"/>
        <v>0</v>
      </c>
      <c r="J34" s="37"/>
      <c r="K34" s="37"/>
    </row>
    <row r="35" spans="2:11" ht="24" customHeight="1" x14ac:dyDescent="0.2">
      <c r="B35" s="61"/>
      <c r="C35" s="73" t="s">
        <v>4</v>
      </c>
      <c r="D35" s="73"/>
      <c r="E35" s="6" t="s">
        <v>67</v>
      </c>
      <c r="F35" s="1" t="s">
        <v>3</v>
      </c>
      <c r="G35" s="1">
        <v>150</v>
      </c>
      <c r="H35" s="1"/>
      <c r="I35" s="1">
        <f t="shared" si="2"/>
        <v>0</v>
      </c>
      <c r="J35" s="37"/>
      <c r="K35" s="37"/>
    </row>
    <row r="36" spans="2:11" ht="39" customHeight="1" x14ac:dyDescent="0.2">
      <c r="B36" s="8" t="s">
        <v>32</v>
      </c>
      <c r="C36" s="73" t="s">
        <v>2</v>
      </c>
      <c r="D36" s="73"/>
      <c r="E36" s="34" t="s">
        <v>75</v>
      </c>
      <c r="F36" s="1" t="s">
        <v>3</v>
      </c>
      <c r="G36" s="1">
        <v>20</v>
      </c>
      <c r="H36" s="1"/>
      <c r="I36" s="1">
        <f t="shared" si="2"/>
        <v>0</v>
      </c>
      <c r="J36" s="37"/>
      <c r="K36" s="37"/>
    </row>
    <row r="37" spans="2:11" x14ac:dyDescent="0.2">
      <c r="B37" s="61"/>
      <c r="C37" s="73" t="s">
        <v>2</v>
      </c>
      <c r="D37" s="73"/>
      <c r="E37" s="27" t="s">
        <v>64</v>
      </c>
      <c r="F37" s="1" t="s">
        <v>3</v>
      </c>
      <c r="G37" s="1">
        <v>100</v>
      </c>
      <c r="H37" s="1"/>
      <c r="I37" s="1">
        <f t="shared" si="2"/>
        <v>0</v>
      </c>
      <c r="J37" s="37"/>
      <c r="K37" s="37"/>
    </row>
    <row r="38" spans="2:11" x14ac:dyDescent="0.2">
      <c r="B38" s="8" t="s">
        <v>76</v>
      </c>
      <c r="C38" s="81" t="s">
        <v>5</v>
      </c>
      <c r="D38" s="81"/>
      <c r="E38" s="32" t="s">
        <v>77</v>
      </c>
      <c r="F38" s="9" t="s">
        <v>3</v>
      </c>
      <c r="G38" s="9">
        <v>25</v>
      </c>
      <c r="H38" s="9"/>
      <c r="I38" s="1">
        <f t="shared" si="2"/>
        <v>0</v>
      </c>
      <c r="J38" s="37"/>
      <c r="K38" s="37"/>
    </row>
    <row r="39" spans="2:11" ht="38.25" customHeight="1" x14ac:dyDescent="0.2">
      <c r="B39" s="8" t="s">
        <v>78</v>
      </c>
      <c r="C39" s="55" t="s">
        <v>2</v>
      </c>
      <c r="D39" s="58"/>
      <c r="E39" s="34" t="s">
        <v>75</v>
      </c>
      <c r="F39" s="1" t="s">
        <v>3</v>
      </c>
      <c r="G39" s="1">
        <v>20</v>
      </c>
      <c r="H39" s="1"/>
      <c r="I39" s="1">
        <f t="shared" si="2"/>
        <v>0</v>
      </c>
      <c r="J39" s="37"/>
      <c r="K39" s="37"/>
    </row>
    <row r="40" spans="2:11" x14ac:dyDescent="0.2">
      <c r="B40" s="61"/>
      <c r="C40" s="79" t="s">
        <v>8</v>
      </c>
      <c r="D40" s="79"/>
      <c r="E40" s="27" t="s">
        <v>64</v>
      </c>
      <c r="F40" s="1" t="s">
        <v>3</v>
      </c>
      <c r="G40" s="1">
        <v>100</v>
      </c>
      <c r="H40" s="1"/>
      <c r="I40" s="1">
        <f t="shared" si="2"/>
        <v>0</v>
      </c>
      <c r="J40" s="37"/>
      <c r="K40" s="37"/>
    </row>
    <row r="41" spans="2:11" ht="15.75" x14ac:dyDescent="0.25">
      <c r="B41" s="59"/>
      <c r="C41" s="16"/>
      <c r="D41" s="2"/>
      <c r="E41" s="2"/>
      <c r="F41" s="15"/>
      <c r="G41" s="14" t="s">
        <v>23</v>
      </c>
      <c r="H41" s="14"/>
      <c r="I41" s="13">
        <f>SUM(I33:I40)</f>
        <v>0</v>
      </c>
      <c r="J41" s="37"/>
      <c r="K41" s="37"/>
    </row>
    <row r="42" spans="2:11" ht="13.5" x14ac:dyDescent="0.25">
      <c r="B42" s="59"/>
      <c r="C42" s="71" t="s">
        <v>108</v>
      </c>
      <c r="D42" s="72"/>
      <c r="E42" s="2"/>
      <c r="F42" s="15"/>
      <c r="G42" s="14"/>
      <c r="H42" s="14"/>
      <c r="I42" s="13"/>
    </row>
    <row r="43" spans="2:11" ht="38.25" x14ac:dyDescent="0.2">
      <c r="B43" s="59" t="s">
        <v>12</v>
      </c>
      <c r="C43" s="12"/>
      <c r="D43" s="11"/>
      <c r="E43" s="10"/>
      <c r="F43" s="65" t="s">
        <v>115</v>
      </c>
      <c r="G43" s="65" t="s">
        <v>116</v>
      </c>
      <c r="H43" s="66" t="s">
        <v>117</v>
      </c>
      <c r="I43" s="66" t="s">
        <v>118</v>
      </c>
      <c r="J43" s="67" t="s">
        <v>119</v>
      </c>
      <c r="K43" s="67" t="s">
        <v>120</v>
      </c>
    </row>
    <row r="44" spans="2:11" x14ac:dyDescent="0.2">
      <c r="B44" s="8" t="s">
        <v>88</v>
      </c>
      <c r="C44" s="55" t="s">
        <v>2</v>
      </c>
      <c r="D44" s="56"/>
      <c r="E44" s="6" t="s">
        <v>6</v>
      </c>
      <c r="F44" s="1" t="s">
        <v>0</v>
      </c>
      <c r="G44" s="1">
        <v>10</v>
      </c>
      <c r="H44" s="1"/>
      <c r="I44" s="68">
        <f>H44*G44</f>
        <v>0</v>
      </c>
      <c r="J44" s="65"/>
      <c r="K44" s="65"/>
    </row>
    <row r="45" spans="2:11" ht="30.75" customHeight="1" x14ac:dyDescent="0.2">
      <c r="B45" s="26"/>
      <c r="C45" s="55" t="s">
        <v>22</v>
      </c>
      <c r="D45" s="56"/>
      <c r="E45" s="6" t="s">
        <v>15</v>
      </c>
      <c r="F45" s="1" t="s">
        <v>3</v>
      </c>
      <c r="G45" s="1">
        <v>500</v>
      </c>
      <c r="H45" s="1"/>
      <c r="I45" s="68">
        <f t="shared" ref="I45:I47" si="3">H45*G45</f>
        <v>0</v>
      </c>
      <c r="J45" s="65"/>
      <c r="K45" s="65"/>
    </row>
    <row r="46" spans="2:11" ht="33.75" customHeight="1" x14ac:dyDescent="0.2">
      <c r="B46" s="8" t="s">
        <v>89</v>
      </c>
      <c r="C46" s="55" t="s">
        <v>5</v>
      </c>
      <c r="D46" s="56"/>
      <c r="E46" s="6" t="s">
        <v>15</v>
      </c>
      <c r="F46" s="1" t="s">
        <v>3</v>
      </c>
      <c r="G46" s="1">
        <v>250</v>
      </c>
      <c r="H46" s="1"/>
      <c r="I46" s="68">
        <f t="shared" si="3"/>
        <v>0</v>
      </c>
      <c r="J46" s="65"/>
      <c r="K46" s="65"/>
    </row>
    <row r="47" spans="2:11" ht="30.75" customHeight="1" x14ac:dyDescent="0.2">
      <c r="B47" s="33" t="s">
        <v>90</v>
      </c>
      <c r="C47" s="29" t="s">
        <v>2</v>
      </c>
      <c r="D47" s="30"/>
      <c r="E47" s="6" t="s">
        <v>15</v>
      </c>
      <c r="F47" s="1" t="s">
        <v>3</v>
      </c>
      <c r="G47" s="1">
        <v>300</v>
      </c>
      <c r="H47" s="1"/>
      <c r="I47" s="68">
        <f t="shared" si="3"/>
        <v>0</v>
      </c>
      <c r="J47" s="65"/>
      <c r="K47" s="65"/>
    </row>
    <row r="48" spans="2:11" x14ac:dyDescent="0.2">
      <c r="B48" s="19"/>
      <c r="C48" s="23"/>
      <c r="D48" s="23"/>
      <c r="E48" s="22"/>
      <c r="F48" s="21"/>
      <c r="G48" s="46" t="s">
        <v>21</v>
      </c>
      <c r="H48" s="21"/>
      <c r="I48" s="70">
        <f>SUM(I44:I47)</f>
        <v>0</v>
      </c>
      <c r="J48" s="65"/>
      <c r="K48" s="65"/>
    </row>
    <row r="49" spans="7:11" x14ac:dyDescent="0.2">
      <c r="J49" s="65"/>
      <c r="K49" s="65"/>
    </row>
    <row r="50" spans="7:11" x14ac:dyDescent="0.2">
      <c r="G50" t="s">
        <v>114</v>
      </c>
      <c r="I50">
        <f>I48+I41+I30+I19</f>
        <v>0</v>
      </c>
      <c r="J50" s="65"/>
      <c r="K50" s="65"/>
    </row>
  </sheetData>
  <sheetProtection selectLockedCells="1" selectUnlockedCells="1"/>
  <mergeCells count="22">
    <mergeCell ref="B9:B10"/>
    <mergeCell ref="C10:D10"/>
    <mergeCell ref="C11:D11"/>
    <mergeCell ref="C37:D37"/>
    <mergeCell ref="C38:D38"/>
    <mergeCell ref="C40:D40"/>
    <mergeCell ref="C42:D42"/>
    <mergeCell ref="C3:E3"/>
    <mergeCell ref="C6:D6"/>
    <mergeCell ref="C7:D7"/>
    <mergeCell ref="C14:D14"/>
    <mergeCell ref="C15:D15"/>
    <mergeCell ref="C18:D18"/>
    <mergeCell ref="C20:E20"/>
    <mergeCell ref="C22:D22"/>
    <mergeCell ref="C36:D36"/>
    <mergeCell ref="C29:D29"/>
    <mergeCell ref="C31:D31"/>
    <mergeCell ref="C35:D35"/>
    <mergeCell ref="C24:D24"/>
    <mergeCell ref="C25:D25"/>
    <mergeCell ref="C27:D27"/>
  </mergeCells>
  <pageMargins left="0.70833333333333337" right="0.70833333333333337" top="0.74791666666666667" bottom="0.74791666666666667" header="0.51180555555555551" footer="0.51180555555555551"/>
  <pageSetup paperSize="9" scale="72" firstPageNumber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całość</vt:lpstr>
      <vt:lpstr>obręb Kołaczyce</vt:lpstr>
      <vt:lpstr>obręb Krosno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Tomasz Jarkiewicz - Nadleśnictwo Kołaczyce</cp:lastModifiedBy>
  <cp:lastPrinted>2022-04-25T05:10:27Z</cp:lastPrinted>
  <dcterms:created xsi:type="dcterms:W3CDTF">2021-02-02T07:16:23Z</dcterms:created>
  <dcterms:modified xsi:type="dcterms:W3CDTF">2022-04-25T10:29:29Z</dcterms:modified>
</cp:coreProperties>
</file>