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RRIRW-Sylwia\Desktop\17. Ubezpieczenie\SWZ + załączniki\"/>
    </mc:Choice>
  </mc:AlternateContent>
  <xr:revisionPtr revIDLastSave="0" documentId="13_ncr:1_{EEB946BA-FDC2-40EA-BB16-0D8A0BCD977C}" xr6:coauthVersionLast="47" xr6:coauthVersionMax="47" xr10:uidLastSave="{00000000-0000-0000-0000-000000000000}"/>
  <bookViews>
    <workbookView xWindow="-120" yWindow="-120" windowWidth="29040" windowHeight="15720" tabRatio="736" activeTab="3" xr2:uid="{00000000-000D-0000-FFFF-FFFF00000000}"/>
  </bookViews>
  <sheets>
    <sheet name="Budynki - Budowle Gmina" sheetId="1" r:id="rId1"/>
    <sheet name="Wykaz budowli GJUK" sheetId="6" r:id="rId2"/>
    <sheet name="Podział na jednostki" sheetId="5" r:id="rId3"/>
    <sheet name="Pojazdy" sheetId="7" r:id="rId4"/>
    <sheet name="Szkodowość" sheetId="3" r:id="rId5"/>
  </sheets>
  <externalReferences>
    <externalReference r:id="rId6"/>
  </externalReferences>
  <definedNames>
    <definedName name="_FilterDatabase_0" localSheetId="0">'Budynki - Budowle Gmina'!$A$1:$O$65</definedName>
    <definedName name="_FilterDatabase_0_0" localSheetId="0">'Budynki - Budowle Gmina'!$A$1:$O$65</definedName>
    <definedName name="_xlnm._FilterDatabase" localSheetId="0" hidden="1">'Budynki - Budowle Gmina'!$A$1:$AMH$79</definedName>
    <definedName name="Czy_w_konstrukcji_budynków_występuje_płyta_warstwowa?__TAK_NIE">#REF!</definedName>
    <definedName name="JEDNOSTKA_WYKONUJE_USŁUGI_KOMERCYJNE_NA_ZLECENIE_INNYCH_PODMIOTÓW" localSheetId="1">'[1]ANKIETA UBEZPIECZENIOWA'!#REF!</definedName>
    <definedName name="JEDNOSTKA_WYKONUJE_USŁUGI_KOMERCYJNE_NA_ZLECENIE_INNYCH_PODMIOTÓW">#REF!</definedName>
    <definedName name="NIE">#REF!</definedName>
    <definedName name="siemkowice">#REF!</definedName>
    <definedName name="TAK">#REF!</definedName>
    <definedName name="TAKnie">#REF!</definedName>
    <definedName name="wykaz" localSheetId="0">'Budynki - Budowle Gmina'!$A$1:$O$65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O84" i="1" l="1"/>
  <c r="P84" i="1"/>
  <c r="F26" i="3"/>
  <c r="G25" i="3" s="1"/>
  <c r="F25" i="3"/>
  <c r="F23" i="3"/>
  <c r="F22" i="3"/>
  <c r="G20" i="3" s="1"/>
  <c r="F21" i="3"/>
  <c r="F20" i="3"/>
  <c r="F18" i="3"/>
  <c r="F17" i="3"/>
  <c r="G15" i="3" s="1"/>
  <c r="F16" i="3"/>
  <c r="F15" i="3"/>
  <c r="F12" i="3"/>
  <c r="F11" i="3"/>
  <c r="G9" i="3" s="1"/>
  <c r="F10" i="3"/>
  <c r="F9" i="3"/>
  <c r="F7" i="3"/>
  <c r="F6" i="3"/>
  <c r="G4" i="3" s="1"/>
  <c r="F5" i="3"/>
  <c r="F4" i="3"/>
  <c r="J13" i="5" l="1"/>
  <c r="I13" i="5"/>
  <c r="H13" i="5"/>
  <c r="G13" i="5"/>
  <c r="F13" i="5"/>
  <c r="E13" i="5"/>
  <c r="D13" i="5"/>
  <c r="C13" i="5"/>
  <c r="B13" i="5"/>
  <c r="O85" i="1" l="1"/>
  <c r="P87" i="1" s="1"/>
</calcChain>
</file>

<file path=xl/sharedStrings.xml><?xml version="1.0" encoding="utf-8"?>
<sst xmlns="http://schemas.openxmlformats.org/spreadsheetml/2006/main" count="1366" uniqueCount="504">
  <si>
    <t>l.p.</t>
  </si>
  <si>
    <t>Jednostka</t>
  </si>
  <si>
    <t>Lokalizacja</t>
  </si>
  <si>
    <t>Rodzaj budynku, przeznaczenie</t>
  </si>
  <si>
    <t>Rok budowy</t>
  </si>
  <si>
    <t>Pow.</t>
  </si>
  <si>
    <t>Konstrukcja budynku (ścian i stropów)</t>
  </si>
  <si>
    <t>konstrukcja piwnic</t>
  </si>
  <si>
    <t>Konstrukcja nośna dachu</t>
  </si>
  <si>
    <t>Pokrycie dachu</t>
  </si>
  <si>
    <t>Zabezpieczenia przeciwpożarowe</t>
  </si>
  <si>
    <t>Zabezpieczenia przeciwkradzieżowe</t>
  </si>
  <si>
    <t>użytkowany</t>
  </si>
  <si>
    <t>Gminny Ośrodek Zdrowia</t>
  </si>
  <si>
    <t>ul. Wieluńska 8, 98-160 Sędziejowice</t>
  </si>
  <si>
    <t>usługi medyczne</t>
  </si>
  <si>
    <t> Lata
60-te</t>
  </si>
  <si>
    <t>Ściany – cegła, belki stropowe, pustaki</t>
  </si>
  <si>
    <t>brak piwnicy</t>
  </si>
  <si>
    <t> Stropodach</t>
  </si>
  <si>
    <t> papa</t>
  </si>
  <si>
    <t>hydranty wewnętrzne, hydranty zewnętrzne na terenie posesji, 5 gaśnic proszkowych</t>
  </si>
  <si>
    <t>monitoring przy pomocy kamer</t>
  </si>
  <si>
    <t>tak</t>
  </si>
  <si>
    <t>ul. Zduńska 11, 98-160 Marzenin</t>
  </si>
  <si>
    <t>Lata
60-te</t>
  </si>
  <si>
    <t> stropodach</t>
  </si>
  <si>
    <t>hydranty wewnętrzne, hydranty zewnętrzne na terenie posesji, 5 gaśnic proszkowych,2 hydranty wodne</t>
  </si>
  <si>
    <t>Zespol Szkól Ogólnokształcących nr 1</t>
  </si>
  <si>
    <t>ul. Powstańców 1863 r.,nr 6  98-160 Sędziejowice</t>
  </si>
  <si>
    <t>edukacja</t>
  </si>
  <si>
    <t>Ściany-cegła, pustak. Elewacja-tynk. Strop-ackerman</t>
  </si>
  <si>
    <t>stropodach</t>
  </si>
  <si>
    <t>papa, wełna mineralna</t>
  </si>
  <si>
    <t>hydrant wewnętrzny, sygnalizacja alarmowa, 21 gaśnic, 2 urządzenia gaśnicze gse 2x</t>
  </si>
  <si>
    <t>ul. Wieluńska 7 98-160 Sędziejowice</t>
  </si>
  <si>
    <t> 1997</t>
  </si>
  <si>
    <t>Ściany-cegla. Strop-beton</t>
  </si>
  <si>
    <t>metalowa</t>
  </si>
  <si>
    <t>papa</t>
  </si>
  <si>
    <t>czujnik dymu, 2 gaśnice</t>
  </si>
  <si>
    <t>brak</t>
  </si>
  <si>
    <t>Środowiskowy Dom Samopomocy</t>
  </si>
  <si>
    <t>na cele osób niepełnosprawnych</t>
  </si>
  <si>
    <t>Ściany-cegła. Elewacja-tynk. Strop-beton, wylewka</t>
  </si>
  <si>
    <t>beton, wylewka</t>
  </si>
  <si>
    <t>hydrant zewnętrzny, 5 gaśnic</t>
  </si>
  <si>
    <t>Gminna Biblioteka Publiczna</t>
  </si>
  <si>
    <t> biblioteka</t>
  </si>
  <si>
    <t>Ściany-cegła. Strop-beton, wylewka</t>
  </si>
  <si>
    <t> brak</t>
  </si>
  <si>
    <t>Hydrant zewnętrzny</t>
  </si>
  <si>
    <t>ZS Marzenin</t>
  </si>
  <si>
    <t>ul. Łask 7, Marzenin</t>
  </si>
  <si>
    <t>Ściny-cegła. Elewacja-tynk mineralno-akrylowy. Strop-cegła, zaprawa cementowo-wapniowa</t>
  </si>
  <si>
    <t>cegła, beton</t>
  </si>
  <si>
    <t>drewno+blach, metal+beton</t>
  </si>
  <si>
    <t>blacha, papa</t>
  </si>
  <si>
    <t>sygnalizacja alarmowa, gaśnice</t>
  </si>
  <si>
    <t>ochrona całodobowa przy lokalizacji firmy zewnętrznej</t>
  </si>
  <si>
    <t>Urząd Gminy Sędzejowice, kostka, brama</t>
  </si>
  <si>
    <t>ul. Wieluńska 6, 98-160 Sędziejowice</t>
  </si>
  <si>
    <t>biura urzędu</t>
  </si>
  <si>
    <t>Ściany-cegła. Elewacja-cegła, styropian. Strop-żelbeton</t>
  </si>
  <si>
    <t>żelbeton+cegła</t>
  </si>
  <si>
    <t>drewno</t>
  </si>
  <si>
    <t>blacha dachówkowa</t>
  </si>
  <si>
    <t>sygnalizacja alarmowa, 3 gaśnice</t>
  </si>
  <si>
    <t>ochrona całodobowa przy lokalizacji firmy zewnętrznej, monitoring przy pomocy kamer, system alarmowy w lokalizacji</t>
  </si>
  <si>
    <t>gaśnice,</t>
  </si>
  <si>
    <t>Oczyszczalnia Marzenin</t>
  </si>
  <si>
    <t>Marzenin</t>
  </si>
  <si>
    <t> Oczyszczanie ścieków</t>
  </si>
  <si>
    <t>cegła, docieplony styropianem. Elewacja- tynk</t>
  </si>
  <si>
    <t> drewno</t>
  </si>
  <si>
    <t>blacha</t>
  </si>
  <si>
    <t>gaśnice, hydrant zewnętrzny na terenie posesji</t>
  </si>
  <si>
    <t>Pompownia ścieków I</t>
  </si>
  <si>
    <t>Bilew</t>
  </si>
  <si>
    <t>studnia ścieków</t>
  </si>
  <si>
    <t>budowla podziemna</t>
  </si>
  <si>
    <t>beton</t>
  </si>
  <si>
    <t>  brak</t>
  </si>
  <si>
    <t>Pompownia ścieków II</t>
  </si>
  <si>
    <t>Pompownia ścieków III</t>
  </si>
  <si>
    <t>Budynek poszkolny Pruszków</t>
  </si>
  <si>
    <t>Pruszków, ul. Główna 1</t>
  </si>
  <si>
    <t>mieszkania</t>
  </si>
  <si>
    <t> Lata
70-te</t>
  </si>
  <si>
    <t>Cegła biała. Elewacja- tynk. Strop- żelbeton.</t>
  </si>
  <si>
    <t>piwnica</t>
  </si>
  <si>
    <t>Przedszkole/Mieszkania</t>
  </si>
  <si>
    <t>Dobra 49</t>
  </si>
  <si>
    <t>Edukacja, mieszkania</t>
  </si>
  <si>
    <t>Cegła czerwona. Elewacja- tynk</t>
  </si>
  <si>
    <t>Gminny Ośrodek Kultury</t>
  </si>
  <si>
    <t>Cegła biała. Strop- żelbeton.</t>
  </si>
  <si>
    <t>Stropodach docieplony steropianem</t>
  </si>
  <si>
    <t>skrzynki hydrantowe, gaśnice</t>
  </si>
  <si>
    <t>ul. Kolejowa 2, 98-160  Sędziejowice</t>
  </si>
  <si>
    <t>Dostarczanie wody</t>
  </si>
  <si>
    <t>Cegła biała. Strop- betonowy</t>
  </si>
  <si>
    <t> Beton</t>
  </si>
  <si>
    <t>Papa</t>
  </si>
  <si>
    <t>SUW Pruszków</t>
  </si>
  <si>
    <t>Pruszków, ul. Główna</t>
  </si>
  <si>
    <t>Cegła/ płyta wielowarstwowa.Strop- płyty korytowe</t>
  </si>
  <si>
    <t>Płyty korytkowe</t>
  </si>
  <si>
    <t>Papa/płyta wielowarstwowa</t>
  </si>
  <si>
    <t>SUW Siedlce</t>
  </si>
  <si>
    <t>Siedlce</t>
  </si>
  <si>
    <t>Dostarczanie  wody</t>
  </si>
  <si>
    <t>kontener</t>
  </si>
  <si>
    <t> blacha</t>
  </si>
  <si>
    <t>Komórki, szalety murowane</t>
  </si>
  <si>
    <t>Pruszków, ul. Główna 6</t>
  </si>
  <si>
    <t> szalety</t>
  </si>
  <si>
    <t>cegła</t>
  </si>
  <si>
    <t> Brak</t>
  </si>
  <si>
    <t>hydrant zewnętrzny na terenie posesji</t>
  </si>
  <si>
    <t>Blok</t>
  </si>
  <si>
    <t>Cegła. Elewacja- cegła czerwona tynk</t>
  </si>
  <si>
    <t>dachówka</t>
  </si>
  <si>
    <t>gaśnice proszkowe, hydrant zewnętrzny na terenie posesji</t>
  </si>
  <si>
    <t>Pruszków, ul. Główna 6A</t>
  </si>
  <si>
    <t>Cegła. Elewacja- cegłą czerwona tynk</t>
  </si>
  <si>
    <t>Cegła</t>
  </si>
  <si>
    <t>Pruszków, ul. Główna 6B</t>
  </si>
  <si>
    <t>Cegła. Elewacja- pustak żużlowy docieplony styropianem</t>
  </si>
  <si>
    <t>Blacha trapezowa</t>
  </si>
  <si>
    <t>1 gaśnica proszkowa, hydranty zewnętrzne na terenie posesji</t>
  </si>
  <si>
    <t>Stacja paliw</t>
  </si>
  <si>
    <t>Sędziejowice- Kolonia 12</t>
  </si>
  <si>
    <t>stacja paliw</t>
  </si>
  <si>
    <t>Cegła biała. Strop- betonowy.Elewacja- tynk</t>
  </si>
  <si>
    <t>płyty betonowe</t>
  </si>
  <si>
    <t>Elektroniczny system alarmowy z sygnałem w lokalizacji, w lokalizacji z powiadomieniem służb agencji ochrony MM SERVICE Masłowski Mariusz Pabianice. Monitoring przy pomocy kamer.</t>
  </si>
  <si>
    <t>Garaż 4-boksy</t>
  </si>
  <si>
    <t>garaż</t>
  </si>
  <si>
    <t>Płyty betonowe.Strop- płyty betonowe.</t>
  </si>
  <si>
    <t>brak piwnic</t>
  </si>
  <si>
    <t>Garaż 5-boksy</t>
  </si>
  <si>
    <t>Stal. Strop- stal</t>
  </si>
  <si>
    <t>stal</t>
  </si>
  <si>
    <t>stal/ blacha</t>
  </si>
  <si>
    <t>Budynek wielofunkcyjny</t>
  </si>
  <si>
    <t>magazynowo-garażowy</t>
  </si>
  <si>
    <t>Szkielet żelbeton wypełniony pustakiem. Elewacja- tynk</t>
  </si>
  <si>
    <t>blacha trapezowa</t>
  </si>
  <si>
    <t>gaśnica pianowa, hydrant zewnętrzny na terenie posesji</t>
  </si>
  <si>
    <t>Warsztat- Pomieszczenie Biurowe</t>
  </si>
  <si>
    <t>Sedziejowice- Kolonia 12</t>
  </si>
  <si>
    <t>Administracyjno warsztatowy</t>
  </si>
  <si>
    <t>Cegła. Strop- żelbeton.</t>
  </si>
  <si>
    <t>gaśnice,hydrant zewnętrzny na terenie posesji</t>
  </si>
  <si>
    <t>Magazyn pasz.</t>
  </si>
  <si>
    <t>Wola Marzeńska</t>
  </si>
  <si>
    <t>magazyn</t>
  </si>
  <si>
    <t>Ściany – cegła, pustak, Strop – żelbeton, Elewacja – tynk</t>
  </si>
  <si>
    <t>stropodach, drewno</t>
  </si>
  <si>
    <t>papa termozgrzewalna</t>
  </si>
  <si>
    <t>1 gaśnica proszkowa</t>
  </si>
  <si>
    <t>Tak</t>
  </si>
  <si>
    <t>Budynek  gosp. GOZ</t>
  </si>
  <si>
    <t>budynek gospodarczy</t>
  </si>
  <si>
    <t>Lata 60-te</t>
  </si>
  <si>
    <t>Ściany – cegła, Elewacja – cegła</t>
  </si>
  <si>
    <t>Budynek  gosp. przy SF</t>
  </si>
  <si>
    <t>Dobra</t>
  </si>
  <si>
    <t>Ściany – cegła, Elewacja – tynk</t>
  </si>
  <si>
    <t>Garaż OSP</t>
  </si>
  <si>
    <t>Ściany  cegła, pustaki, Strop – beton, Elewacja – cegła</t>
  </si>
  <si>
    <t>hydrant zewnętrzny na terenie posesji, hydrant wewnętrzny, 2 gaśnice proszkowe</t>
  </si>
  <si>
    <t>system alarmowy z sygnałem w lokalizacji</t>
  </si>
  <si>
    <t>Ściany – cegła, strop – drewno, Elewacja – cegła</t>
  </si>
  <si>
    <t>hydrant zewnętrzny na terenie posesji,</t>
  </si>
  <si>
    <t>Garaż GOZ</t>
  </si>
  <si>
    <t>Sędziejowice</t>
  </si>
  <si>
    <t>hydranty wewnętrzne, hydranty zewnętrzne na terenie posesji, sygnalizacja alarmowa, 5 gaśnic proszkowych</t>
  </si>
  <si>
    <t>GOK Ogrodzenie</t>
  </si>
  <si>
    <t>ogrodzenie</t>
  </si>
  <si>
    <t>Magazyn GOZ</t>
  </si>
  <si>
    <t>Ściany – cegła, pustak, Strop - żelbeton, Elewacja – tynk</t>
  </si>
  <si>
    <t>hydrant zewnętrzny na terenie posesji, 1 gaśnica proszkowa</t>
  </si>
  <si>
    <t>Ogrodzenie – budynek poszkolny</t>
  </si>
  <si>
    <t>Ogrodzenie działki szkoły</t>
  </si>
  <si>
    <t>Pruszków</t>
  </si>
  <si>
    <t>GOZ – ogrodzenie, chodnik, droga</t>
  </si>
  <si>
    <t>ogrodzenie, chodnik, droga</t>
  </si>
  <si>
    <t>GOZ – ogrodzenie</t>
  </si>
  <si>
    <t>Sklepy i butiki</t>
  </si>
  <si>
    <t>usługi handlowe</t>
  </si>
  <si>
    <t>Ściany – cegła, Strop – drewno, Elewacja – tynk</t>
  </si>
  <si>
    <t>Strażnica OSP, ogrodzenie</t>
  </si>
  <si>
    <t>Strażnica OSP</t>
  </si>
  <si>
    <t>Grabno</t>
  </si>
  <si>
    <t>strażnica</t>
  </si>
  <si>
    <t>Ściany  cegła, Strop – beton, Elewacja –cegła</t>
  </si>
  <si>
    <t>eternit</t>
  </si>
  <si>
    <t>Sygnalizacja alarmowa, 3 gaśnice proszkowe</t>
  </si>
  <si>
    <t>Ściany – cegła, strop – beton,  Elewacja – cegła</t>
  </si>
  <si>
    <t>hydrant zewnętrzny na terenie posesji, 2 gaśnice proszkowe</t>
  </si>
  <si>
    <t>Grabia</t>
  </si>
  <si>
    <t>Ściany – cegła, pustaki, Strop żelbetowy</t>
  </si>
  <si>
    <t>metal</t>
  </si>
  <si>
    <t>2 hydranty szafkowe, 2 gaśnice</t>
  </si>
  <si>
    <t>Kamostek</t>
  </si>
  <si>
    <t>Ściany  cegła, pustaki, Strop – żelbetowy, Elewacja – tynk</t>
  </si>
  <si>
    <t>Lata 70-te</t>
  </si>
  <si>
    <t>Ściany – cegła, strop – beton, Elewacja – cegła</t>
  </si>
  <si>
    <t>hydrant zewnętrzny na terenie posesji, wewnętrzny, sygnalizacja alarmowa, 2 gaśnice proszkowe, 1 gaśnica śniegowa</t>
  </si>
  <si>
    <t>Sobiepany</t>
  </si>
  <si>
    <t>hydrant zewnętrzny na terenie posesji, sygnalizacja alarmowa</t>
  </si>
  <si>
    <t>Żagliny</t>
  </si>
  <si>
    <t>hydrant zewnętrzny na terenie posesji, sygnalizacja alarmowa, 1 gaśnica proszkowa</t>
  </si>
  <si>
    <t>Świetlica</t>
  </si>
  <si>
    <t>Osiny</t>
  </si>
  <si>
    <t>świetlica</t>
  </si>
  <si>
    <r>
      <rPr>
        <sz val="9"/>
        <color rgb="FF000000"/>
        <rFont val="Calibri"/>
        <family val="2"/>
        <charset val="238"/>
      </rPr>
      <t xml:space="preserve">Ściany </t>
    </r>
    <r>
      <rPr>
        <b/>
        <sz val="9"/>
        <color rgb="FF000000"/>
        <rFont val="Calibri"/>
        <family val="2"/>
        <charset val="238"/>
      </rPr>
      <t>-,</t>
    </r>
    <r>
      <rPr>
        <sz val="9"/>
        <color rgb="FF000000"/>
        <rFont val="Calibri"/>
        <family val="2"/>
        <charset val="238"/>
      </rPr>
      <t xml:space="preserve"> Strop – żelbeton, Elewacja – tynk</t>
    </r>
  </si>
  <si>
    <t>2 gaśnice proszkowe</t>
  </si>
  <si>
    <t>Kustrzyce</t>
  </si>
  <si>
    <t>Lata 90-te</t>
  </si>
  <si>
    <t>Ściany – cegła, Strop – kartongips,Elewacja – cegła</t>
  </si>
  <si>
    <t>metal, drewno</t>
  </si>
  <si>
    <t>Podule</t>
  </si>
  <si>
    <t>Ściany  cegła, pustaki, Strop – metal, kartongips, Elewacja – tynk</t>
  </si>
  <si>
    <t>Sygnalizacja alarmowa, 2 gaśnice proszkowe</t>
  </si>
  <si>
    <t>Rososza</t>
  </si>
  <si>
    <t>Ściany – cegła, pustak, Strop – metal, kartongips</t>
  </si>
  <si>
    <t>Wrzesiny</t>
  </si>
  <si>
    <t>Ściany – cegła, Strop – żelbetowy, Elewacja – cegła</t>
  </si>
  <si>
    <t>Stare Kozuby 21a</t>
  </si>
  <si>
    <t>Ściany -cegła, Elewacja – tynk, Strop – żelbeton</t>
  </si>
  <si>
    <t>3 gaśnice</t>
  </si>
  <si>
    <t>Wiaty przystankowe 16 szt.</t>
  </si>
  <si>
    <t>przystanek</t>
  </si>
  <si>
    <t>Dom Ludowy Lichawa</t>
  </si>
  <si>
    <t>Lichawa</t>
  </si>
  <si>
    <t>Lata 80-te</t>
  </si>
  <si>
    <t>Ściany- pustak, cegła</t>
  </si>
  <si>
    <t>1 gaśnica, hydrant zewnętrzny na terenie posesji</t>
  </si>
  <si>
    <t>Dom Ludowy Grabica</t>
  </si>
  <si>
    <t>Ściany- pustak, cegła
Strop-beton</t>
  </si>
  <si>
    <t>2 gaśnica, hydrant zewnętrzny na terenie posesji</t>
  </si>
  <si>
    <t>Kontener używany</t>
  </si>
  <si>
    <t>Stare Kozuby</t>
  </si>
  <si>
    <t>Ogrodzenie świetlicy w Podulach</t>
  </si>
  <si>
    <t>Ogrodzenie świetlicy w Siedlcach</t>
  </si>
  <si>
    <t>Ogrodzenie wokół budynku OSP w Bilewie</t>
  </si>
  <si>
    <t>Przymiłów</t>
  </si>
  <si>
    <t>Zadaszenie sceny na boisku szkolnym</t>
  </si>
  <si>
    <t>zadaszenie</t>
  </si>
  <si>
    <t>Wola Wężykowa</t>
  </si>
  <si>
    <t xml:space="preserve">budynek  </t>
  </si>
  <si>
    <t>cegła, elewacja-tynk</t>
  </si>
  <si>
    <t>Pompownia ścieków P1</t>
  </si>
  <si>
    <t>Niecenia/Wola Marzeńska</t>
  </si>
  <si>
    <t>Pompownia ścieków P2</t>
  </si>
  <si>
    <t>Oczyszczalnia   Sędziejowice</t>
  </si>
  <si>
    <t>Brody Emilianów</t>
  </si>
  <si>
    <t>pustak, cegła, tynk</t>
  </si>
  <si>
    <t>Rodzaj obektu</t>
  </si>
  <si>
    <t>budynek</t>
  </si>
  <si>
    <t>budowla</t>
  </si>
  <si>
    <t>Suma ubezpieczenia wg wartości księgowej brutto</t>
  </si>
  <si>
    <t>rezerwy</t>
  </si>
  <si>
    <t>kwota wypłat</t>
  </si>
  <si>
    <t>l. szkód wypłaconych</t>
  </si>
  <si>
    <t>l. szkód zgłoszonych</t>
  </si>
  <si>
    <t>suma</t>
  </si>
  <si>
    <t>NNW</t>
  </si>
  <si>
    <t>OC</t>
  </si>
  <si>
    <t>Szkodowość Gmina Sędziejowice</t>
  </si>
  <si>
    <t>platforma najazdowa</t>
  </si>
  <si>
    <t>AC</t>
  </si>
  <si>
    <t>Gmina Sędziejowice</t>
  </si>
  <si>
    <t>WF0HXXTTGHJM57274</t>
  </si>
  <si>
    <t>FORD</t>
  </si>
  <si>
    <t>autobus</t>
  </si>
  <si>
    <t>ELA95W7</t>
  </si>
  <si>
    <t>ciężarowy</t>
  </si>
  <si>
    <t>koparko-ładowarka</t>
  </si>
  <si>
    <t>OSP Sędziejowice</t>
  </si>
  <si>
    <t>WMAN38ZZXLY411704</t>
  </si>
  <si>
    <t>TGM 18.320 4x4</t>
  </si>
  <si>
    <t>MAN</t>
  </si>
  <si>
    <t>pożarniczy</t>
  </si>
  <si>
    <t>ELAFU52</t>
  </si>
  <si>
    <t xml:space="preserve"> - </t>
  </si>
  <si>
    <t>W0VVSU609JB141336</t>
  </si>
  <si>
    <t>Movano</t>
  </si>
  <si>
    <t>Opel</t>
  </si>
  <si>
    <t>ELA 16P1</t>
  </si>
  <si>
    <t xml:space="preserve"> -</t>
  </si>
  <si>
    <t>OSP Grabia</t>
  </si>
  <si>
    <t>VF3YC3MHU12C40463</t>
  </si>
  <si>
    <t>Boxer</t>
  </si>
  <si>
    <t>Peugeot</t>
  </si>
  <si>
    <t>ELA 10G7</t>
  </si>
  <si>
    <t>-</t>
  </si>
  <si>
    <t>OSP Bilew</t>
  </si>
  <si>
    <t>004-315-MS</t>
  </si>
  <si>
    <t>JELCZ</t>
  </si>
  <si>
    <t>SIL 134D</t>
  </si>
  <si>
    <t>ZCFC265C6G5058306</t>
  </si>
  <si>
    <t>65C17</t>
  </si>
  <si>
    <t>Iveco</t>
  </si>
  <si>
    <t>ELA 9F98</t>
  </si>
  <si>
    <t>GJUK</t>
  </si>
  <si>
    <t>WS-10</t>
  </si>
  <si>
    <t>walec drogowy</t>
  </si>
  <si>
    <t>D-732/05</t>
  </si>
  <si>
    <t>SANOK</t>
  </si>
  <si>
    <t>przyczepa</t>
  </si>
  <si>
    <t>ELA P801</t>
  </si>
  <si>
    <t>27 ms.</t>
  </si>
  <si>
    <t>D-46</t>
  </si>
  <si>
    <t>SIL 696D</t>
  </si>
  <si>
    <t>PS0923L30</t>
  </si>
  <si>
    <t>AGRO</t>
  </si>
  <si>
    <t>ELA P907</t>
  </si>
  <si>
    <t>P-93-SM</t>
  </si>
  <si>
    <t>ELA 67VP</t>
  </si>
  <si>
    <t>PS-8</t>
  </si>
  <si>
    <t>ELA 68VP</t>
  </si>
  <si>
    <t>PS-2</t>
  </si>
  <si>
    <t>ELA P930</t>
  </si>
  <si>
    <t>T-035</t>
  </si>
  <si>
    <t>ŚREM</t>
  </si>
  <si>
    <t>ELA P791</t>
  </si>
  <si>
    <t>OSP Żagliny</t>
  </si>
  <si>
    <t>JMBJZP15VMA003546</t>
  </si>
  <si>
    <t>L300</t>
  </si>
  <si>
    <t>Mitsubishi</t>
  </si>
  <si>
    <t>ELA J263</t>
  </si>
  <si>
    <t>OSP Grabno</t>
  </si>
  <si>
    <t>WV2ZZZ70ZPH128356</t>
  </si>
  <si>
    <t>Transporter</t>
  </si>
  <si>
    <t>VW</t>
  </si>
  <si>
    <t>ELA 85XG</t>
  </si>
  <si>
    <t>WV2ZZZ7OZPH065016</t>
  </si>
  <si>
    <t>ELA 11WL</t>
  </si>
  <si>
    <t>OSP Marzenin</t>
  </si>
  <si>
    <t>VF634EPA000000376</t>
  </si>
  <si>
    <t>KERAX 410</t>
  </si>
  <si>
    <t>Renault</t>
  </si>
  <si>
    <t>ELA 66RX</t>
  </si>
  <si>
    <t>OSP Sobiepany</t>
  </si>
  <si>
    <t>A156-B</t>
  </si>
  <si>
    <t>ŻUK</t>
  </si>
  <si>
    <t>ELA R614</t>
  </si>
  <si>
    <t>OSP Siedlce</t>
  </si>
  <si>
    <t>266 6x6</t>
  </si>
  <si>
    <t>STAR</t>
  </si>
  <si>
    <t>ELA R919</t>
  </si>
  <si>
    <t>OSP Pruszków</t>
  </si>
  <si>
    <t>Jelcz</t>
  </si>
  <si>
    <t>VF6JN1A1200014060</t>
  </si>
  <si>
    <t>JN1A12</t>
  </si>
  <si>
    <t>ELA 06HR</t>
  </si>
  <si>
    <t>ZETOR</t>
  </si>
  <si>
    <t>ciągnik</t>
  </si>
  <si>
    <t>ELA C767</t>
  </si>
  <si>
    <t>C360-3P</t>
  </si>
  <si>
    <t>URSUS</t>
  </si>
  <si>
    <t>ELA 65Y1</t>
  </si>
  <si>
    <t>SIL 073T</t>
  </si>
  <si>
    <t>ELA AW65</t>
  </si>
  <si>
    <t>OSP Kamostek</t>
  </si>
  <si>
    <t>Z3B3302968R00459</t>
  </si>
  <si>
    <t>GAZelle</t>
  </si>
  <si>
    <t>GAZ</t>
  </si>
  <si>
    <t>ELA 80NL</t>
  </si>
  <si>
    <t>OSP Brzeski</t>
  </si>
  <si>
    <t>VF3YCTMHU122L0072</t>
  </si>
  <si>
    <t>ELA 2E16</t>
  </si>
  <si>
    <t>WDB9763641L474847</t>
  </si>
  <si>
    <t>Atego</t>
  </si>
  <si>
    <t>Marcedes-Benz</t>
  </si>
  <si>
    <t>ELA60UF</t>
  </si>
  <si>
    <t>SUJP422CCX0000243</t>
  </si>
  <si>
    <t>010 R</t>
  </si>
  <si>
    <t>WFOLXXBDFL3420392</t>
  </si>
  <si>
    <t>Transit</t>
  </si>
  <si>
    <t>Ford-Niemcy</t>
  </si>
  <si>
    <t>ELA U002</t>
  </si>
  <si>
    <t>WMAN36ZZ58Y200843</t>
  </si>
  <si>
    <t>TGM 13.280</t>
  </si>
  <si>
    <t>Man</t>
  </si>
  <si>
    <t>ELA 78KS</t>
  </si>
  <si>
    <t>Do przewozu osób niepełnosprawnych - 12 000 zł wliczone w SU</t>
  </si>
  <si>
    <t>WOLJ7B7BSCV625052</t>
  </si>
  <si>
    <t>Vivaro</t>
  </si>
  <si>
    <t>osobowy</t>
  </si>
  <si>
    <t>ELA 88YY</t>
  </si>
  <si>
    <t>Urząd Gminy Sędziejowice (użytkownik - GJUK)</t>
  </si>
  <si>
    <t>WV2ZZZ7HZ5X008319</t>
  </si>
  <si>
    <t>Volkswagen</t>
  </si>
  <si>
    <t>ELA X471</t>
  </si>
  <si>
    <t>F20629</t>
  </si>
  <si>
    <t>WB93S-5</t>
  </si>
  <si>
    <t>Komatsu</t>
  </si>
  <si>
    <t>WV2ZZZ702XX028514</t>
  </si>
  <si>
    <t>SAM 6443</t>
  </si>
  <si>
    <t>ZCJH075042012</t>
  </si>
  <si>
    <t>rolniczy</t>
  </si>
  <si>
    <t>New Holland</t>
  </si>
  <si>
    <t>ELA 2C61</t>
  </si>
  <si>
    <t>HJD 114745</t>
  </si>
  <si>
    <t>TD80D</t>
  </si>
  <si>
    <t>NEW Holland</t>
  </si>
  <si>
    <t>ELA 47MA</t>
  </si>
  <si>
    <t>Wyposażenie dodatkowe</t>
  </si>
  <si>
    <t>Zakres ubezpieczenia</t>
  </si>
  <si>
    <t>Właściciel</t>
  </si>
  <si>
    <t>Poj.</t>
  </si>
  <si>
    <t>Rok prod.</t>
  </si>
  <si>
    <t>Nr nadwozia (VIN)</t>
  </si>
  <si>
    <t>Typ</t>
  </si>
  <si>
    <t>Marka</t>
  </si>
  <si>
    <t>rodzaj</t>
  </si>
  <si>
    <t>Nr rej</t>
  </si>
  <si>
    <t>LP</t>
  </si>
  <si>
    <t>Nazwa jednostki</t>
  </si>
  <si>
    <t>Budynki</t>
  </si>
  <si>
    <t>Budowle</t>
  </si>
  <si>
    <t>środki trw. Bez elektr.</t>
  </si>
  <si>
    <t>wyposażenie</t>
  </si>
  <si>
    <t>elektr. stacjonar.</t>
  </si>
  <si>
    <t>elektr. Przenoś</t>
  </si>
  <si>
    <t>Księgozbiór</t>
  </si>
  <si>
    <t>Urząd Gminy</t>
  </si>
  <si>
    <t>Zespół Szkół w Marzeninie</t>
  </si>
  <si>
    <t>Gminna Jednostka Usług Komunalnych</t>
  </si>
  <si>
    <t>Gminny Ośrodek Pomocy Społecznej</t>
  </si>
  <si>
    <t>Zespół Szkół Ogólnokształcących nr 1</t>
  </si>
  <si>
    <t>Przedszkole w Dobrej</t>
  </si>
  <si>
    <t>Łącznie:</t>
  </si>
  <si>
    <t>NAZWA ŚRODKA TRWAŁEGO</t>
  </si>
  <si>
    <t>WARTOŚĆ POCZĄTKOWA    ŚR. TRWAŁEGO</t>
  </si>
  <si>
    <t>Hydrofornia Podule</t>
  </si>
  <si>
    <t>Hydrofornia Kozuby</t>
  </si>
  <si>
    <t>Hydrofornia Grabica</t>
  </si>
  <si>
    <t>Odwiert. st. gleb. Siedlce</t>
  </si>
  <si>
    <t>Pompownia Żagliny</t>
  </si>
  <si>
    <t>Stadion</t>
  </si>
  <si>
    <t>Wiata gospodarcza</t>
  </si>
  <si>
    <t>RAZEM</t>
  </si>
  <si>
    <t>Wykaz budowli Gminna Jednostka Usług Komunalnych</t>
  </si>
  <si>
    <t>WYKAZ MIENIA Z PODZIAŁEM NA JEDNOSTKI</t>
  </si>
  <si>
    <t>Początek ochrony ubezpieczniowej</t>
  </si>
  <si>
    <t>Koniec ochrony ubezpieczeniowej</t>
  </si>
  <si>
    <t>Przedszkole Publiczne w Sędziejowicach „Misiowa Kraina”</t>
  </si>
  <si>
    <t>Sędziejowice-Kolonia 12b</t>
  </si>
  <si>
    <t>ściany dwuwarstwowe z pustaków ceramicznych ocieplone wełną mineralną wykończone okładziną kompozytową , stropy – płyty monolityczne żelbetowe z betonu zbrojone stalą</t>
  </si>
  <si>
    <t>więźba z drewnianych wiązarów krokwiowych, belki nośne dachu ze stali</t>
  </si>
  <si>
    <t>panele z blachy na rąbek stojący</t>
  </si>
  <si>
    <t>Typowe – 2 hydranty zewnętrzne + 3 hydranty wewnętrzne</t>
  </si>
  <si>
    <t>alarm drzwi wejściowych do 3 stref chronionych. Brak aktywnej funkcji powiadamiania</t>
  </si>
  <si>
    <t>Hydrofornia S-ce</t>
  </si>
  <si>
    <t>Wola Wężykowa  8a</t>
  </si>
  <si>
    <t>Ogrodzenie świetlicy w Rososzy</t>
  </si>
  <si>
    <t>Nieruchomość po byłym SKR</t>
  </si>
  <si>
    <t>wartość budynków przyjęta do ubezpieczenia</t>
  </si>
  <si>
    <t xml:space="preserve"> wartość odtworzeniowa</t>
  </si>
  <si>
    <t>Liczba pracowników</t>
  </si>
  <si>
    <t>fotowoltaika</t>
  </si>
  <si>
    <t>01.01.2024 r.</t>
  </si>
  <si>
    <t>31.12.2024 r.</t>
  </si>
  <si>
    <t>ELA W160/ELAFX98</t>
  </si>
  <si>
    <t>ELA FU67</t>
  </si>
  <si>
    <t>TGM 13.290 4x4</t>
  </si>
  <si>
    <t>WMAN37ZZ8LY412036</t>
  </si>
  <si>
    <t>ELA KA10</t>
  </si>
  <si>
    <t>motocykl</t>
  </si>
  <si>
    <t>Kawasaki</t>
  </si>
  <si>
    <t>GTR1400 ABS</t>
  </si>
  <si>
    <t>JKBZGT40AAA014680</t>
  </si>
  <si>
    <t>ELA KA09</t>
  </si>
  <si>
    <t>JKBZGT40AAA014681</t>
  </si>
  <si>
    <t>ELA NS60</t>
  </si>
  <si>
    <t>MDB3</t>
  </si>
  <si>
    <t>VF640K868PB003032</t>
  </si>
  <si>
    <t>19.12.2023 r.</t>
  </si>
  <si>
    <t>18.12.2024 r.</t>
  </si>
  <si>
    <t>Aktualna suma Ubezpieczenia (zł brutto)</t>
  </si>
  <si>
    <t>ROK</t>
  </si>
  <si>
    <t>Średnia roczna</t>
  </si>
  <si>
    <t>MIENIE</t>
  </si>
  <si>
    <t xml:space="preserve">rezerwny </t>
  </si>
  <si>
    <t>KOMUNIKACJA</t>
  </si>
  <si>
    <t>W dniu 09.07.2021 r. przez Gminę Sędziejowice przeszła trąba powietrzna, z tego tytułu zostało zgłoszonych 7 szkód, w których Ubezpieczyciel przyznał odszkodowania o łącznej wartości 34 355,91 zł.</t>
  </si>
  <si>
    <t xml:space="preserve">Kontenerowy budynek mieszkalnych </t>
  </si>
  <si>
    <t>Stare Kozuby dz. 257</t>
  </si>
  <si>
    <t>mieszkanie</t>
  </si>
  <si>
    <t>płyta warstwowa z rdzeniem styropianowym</t>
  </si>
  <si>
    <t>Mieszkania</t>
  </si>
  <si>
    <t>Edukacja, kultura</t>
  </si>
  <si>
    <t xml:space="preserve">Gminny Ośrodek Pomocy Społecznej                              </t>
  </si>
  <si>
    <t>cele administracyjne</t>
  </si>
  <si>
    <t xml:space="preserve">98,54,                       </t>
  </si>
  <si>
    <t>Łączna powierzchnia budynku       1522,12                      w tym:</t>
  </si>
  <si>
    <t>gaśnice</t>
  </si>
  <si>
    <t>Kontenerowy budynek z wyposażeniem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</si>
</sst>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0.00\ &quot;zł&quot;;[Red]\-#,##0.00\ &quot;zł&quot;"/>
    <numFmt numFmtId="44" formatCode="_-* #,##0.00\ &quot;zł&quot;_-;\-* #,##0.00\ &quot;zł&quot;_-;_-* &quot;-&quot;??\ &quot;zł&quot;_-;_-@_-"/>
    <numFmt numFmtId="164" formatCode="#,##0.00\ [$zł-415];[Red]\-#,##0.00\ [$zł-415]"/>
    <numFmt numFmtId="165" formatCode="#,##0.00\ &quot;zł&quot;"/>
    <numFmt numFmtId="166" formatCode="#,##0.00\ [$zł]"/>
    <numFmt numFmtId="167" formatCode="#,##0.00&quot; zł&quot;"/>
    <numFmt numFmtId="168" formatCode="#,##0.00\ [$zł-415];[Red]#,##0.00\ [$zł-415]"/>
  </numFmts>
  <fonts count="25">
    <font>
      <sz val="11"/>
      <color rgb="FF000000"/>
      <name val="Arial"/>
      <family val="2"/>
      <charset val="238"/>
    </font>
    <font>
      <sz val="11"/>
      <color theme="1"/>
      <name val="Calibri"/>
      <family val="2"/>
      <charset val="238"/>
      <scheme val="minor"/>
    </font>
    <font>
      <sz val="9"/>
      <color rgb="FF000000"/>
      <name val="Calibri"/>
      <family val="2"/>
      <charset val="238"/>
    </font>
    <font>
      <b/>
      <sz val="9"/>
      <color rgb="FF000000"/>
      <name val="Calibri"/>
      <family val="2"/>
      <charset val="238"/>
    </font>
    <font>
      <sz val="9"/>
      <color rgb="FF000000"/>
      <name val="Calibri"/>
      <family val="2"/>
      <charset val="1"/>
    </font>
    <font>
      <b/>
      <sz val="10"/>
      <color rgb="FF000000"/>
      <name val="Calibri"/>
      <family val="2"/>
      <charset val="238"/>
    </font>
    <font>
      <b/>
      <sz val="11"/>
      <color theme="1"/>
      <name val="Calibri"/>
      <family val="2"/>
      <charset val="238"/>
      <scheme val="minor"/>
    </font>
    <font>
      <sz val="11"/>
      <color theme="1"/>
      <name val="Calibri"/>
      <family val="2"/>
      <scheme val="minor"/>
    </font>
    <font>
      <sz val="10"/>
      <name val="Arial CE"/>
      <family val="2"/>
      <charset val="238"/>
    </font>
    <font>
      <sz val="9"/>
      <name val="Calibri"/>
      <family val="2"/>
      <charset val="238"/>
    </font>
    <font>
      <sz val="8"/>
      <name val="Verdana"/>
      <family val="2"/>
      <charset val="238"/>
    </font>
    <font>
      <b/>
      <sz val="9"/>
      <name val="Calibri"/>
      <family val="2"/>
      <charset val="238"/>
    </font>
    <font>
      <strike/>
      <sz val="8"/>
      <name val="Verdana"/>
      <family val="2"/>
      <charset val="238"/>
    </font>
    <font>
      <b/>
      <sz val="8"/>
      <name val="Verdana"/>
      <family val="2"/>
      <charset val="238"/>
    </font>
    <font>
      <sz val="11"/>
      <color theme="1"/>
      <name val="Czcionka tekstu podstawowego"/>
      <family val="2"/>
      <charset val="238"/>
    </font>
    <font>
      <sz val="9"/>
      <color rgb="FF0070C0"/>
      <name val="Calibri"/>
      <family val="2"/>
      <charset val="238"/>
    </font>
    <font>
      <sz val="9"/>
      <color theme="1"/>
      <name val="Calibri"/>
      <family val="2"/>
      <charset val="238"/>
    </font>
    <font>
      <b/>
      <sz val="9"/>
      <color theme="1"/>
      <name val="Calibri"/>
      <family val="2"/>
      <charset val="238"/>
    </font>
    <font>
      <sz val="10"/>
      <name val="Arial"/>
      <family val="2"/>
      <charset val="238"/>
    </font>
    <font>
      <b/>
      <sz val="16"/>
      <name val="Arial"/>
      <family val="2"/>
      <charset val="238"/>
    </font>
    <font>
      <sz val="16"/>
      <name val="Arial"/>
      <family val="2"/>
      <charset val="238"/>
    </font>
    <font>
      <sz val="10"/>
      <name val="Arial"/>
      <family val="2"/>
      <charset val="238"/>
    </font>
    <font>
      <b/>
      <sz val="10"/>
      <name val="Arial"/>
      <family val="2"/>
      <charset val="238"/>
    </font>
    <font>
      <b/>
      <sz val="11"/>
      <color theme="1"/>
      <name val="Czcionka tekstu podstawowego"/>
      <charset val="238"/>
    </font>
    <font>
      <sz val="10"/>
      <color rgb="FF000000"/>
      <name val="Poppins"/>
      <charset val="238"/>
    </font>
  </fonts>
  <fills count="8">
    <fill>
      <patternFill patternType="none"/>
    </fill>
    <fill>
      <patternFill patternType="gray125"/>
    </fill>
    <fill>
      <patternFill patternType="solid">
        <fgColor theme="0" tint="-0.14999847407452621"/>
        <bgColor indexed="64"/>
      </patternFill>
    </fill>
    <fill>
      <patternFill patternType="solid">
        <fgColor rgb="FFD9D9D9"/>
        <bgColor rgb="FFC0C0C0"/>
      </patternFill>
    </fill>
    <fill>
      <patternFill patternType="solid">
        <fgColor theme="0" tint="-0.34998626667073579"/>
        <bgColor indexed="31"/>
      </patternFill>
    </fill>
    <fill>
      <patternFill patternType="solid">
        <fgColor theme="4" tint="0.59999389629810485"/>
        <bgColor indexed="64"/>
      </patternFill>
    </fill>
    <fill>
      <patternFill patternType="solid">
        <fgColor theme="2"/>
        <bgColor indexed="64"/>
      </patternFill>
    </fill>
    <fill>
      <patternFill patternType="solid">
        <fgColor theme="5" tint="0.59999389629810485"/>
        <bgColor indexed="64"/>
      </patternFill>
    </fill>
  </fills>
  <borders count="10">
    <border>
      <left/>
      <right/>
      <top/>
      <bottom/>
      <diagonal/>
    </border>
    <border>
      <left style="thin">
        <color auto="1"/>
      </left>
      <right/>
      <top style="thin">
        <color auto="1"/>
      </top>
      <bottom style="thin">
        <color auto="1"/>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1" fillId="0" borderId="0"/>
    <xf numFmtId="0" fontId="7" fillId="0" borderId="0"/>
    <xf numFmtId="0" fontId="8" fillId="0" borderId="0"/>
    <xf numFmtId="0" fontId="14" fillId="0" borderId="0"/>
    <xf numFmtId="0" fontId="18" fillId="0" borderId="0"/>
    <xf numFmtId="44" fontId="18" fillId="0" borderId="0" applyFill="0" applyBorder="0" applyAlignment="0" applyProtection="0"/>
  </cellStyleXfs>
  <cellXfs count="103">
    <xf numFmtId="0" fontId="0" fillId="0" borderId="0" xfId="0"/>
    <xf numFmtId="0" fontId="2" fillId="0" borderId="0" xfId="0" applyFont="1"/>
    <xf numFmtId="0" fontId="2" fillId="0" borderId="2" xfId="0" applyFont="1" applyBorder="1" applyAlignment="1">
      <alignment horizontal="center" vertical="center"/>
    </xf>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horizontal="center"/>
    </xf>
    <xf numFmtId="0" fontId="2" fillId="0" borderId="0" xfId="0" applyFont="1" applyAlignment="1">
      <alignment horizontal="center" wrapText="1"/>
    </xf>
    <xf numFmtId="164" fontId="5" fillId="0" borderId="0" xfId="0" applyNumberFormat="1" applyFont="1" applyAlignment="1">
      <alignment horizontal="center"/>
    </xf>
    <xf numFmtId="164" fontId="2" fillId="0" borderId="0" xfId="0" applyNumberFormat="1" applyFont="1" applyAlignment="1">
      <alignment horizontal="center"/>
    </xf>
    <xf numFmtId="0" fontId="1" fillId="0" borderId="0" xfId="1"/>
    <xf numFmtId="0" fontId="8" fillId="0" borderId="0" xfId="3"/>
    <xf numFmtId="0" fontId="9" fillId="0" borderId="0" xfId="3" applyFont="1"/>
    <xf numFmtId="0" fontId="8" fillId="0" borderId="3" xfId="3" applyBorder="1"/>
    <xf numFmtId="0" fontId="2" fillId="0" borderId="3" xfId="4" applyFont="1" applyBorder="1" applyAlignment="1">
      <alignment horizontal="center" vertical="center" wrapText="1"/>
    </xf>
    <xf numFmtId="0" fontId="2" fillId="2" borderId="3"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4" fillId="0" borderId="0" xfId="4"/>
    <xf numFmtId="8" fontId="15" fillId="0" borderId="3" xfId="4" applyNumberFormat="1" applyFont="1" applyBorder="1" applyAlignment="1">
      <alignment horizontal="center" vertical="center"/>
    </xf>
    <xf numFmtId="0" fontId="3" fillId="0" borderId="3" xfId="4" applyFont="1" applyBorder="1" applyAlignment="1">
      <alignment horizontal="right" vertical="center" wrapText="1"/>
    </xf>
    <xf numFmtId="8" fontId="14" fillId="0" borderId="0" xfId="4" applyNumberFormat="1"/>
    <xf numFmtId="0" fontId="20" fillId="0" borderId="0" xfId="5" applyFont="1"/>
    <xf numFmtId="44" fontId="20" fillId="0" borderId="0" xfId="5" applyNumberFormat="1" applyFont="1"/>
    <xf numFmtId="0" fontId="21" fillId="0" borderId="3" xfId="5" applyFont="1" applyBorder="1"/>
    <xf numFmtId="44" fontId="18" fillId="0" borderId="3" xfId="6" applyBorder="1"/>
    <xf numFmtId="44" fontId="22" fillId="0" borderId="3" xfId="6" applyFont="1" applyBorder="1"/>
    <xf numFmtId="8" fontId="17" fillId="0" borderId="3" xfId="4" applyNumberFormat="1" applyFont="1" applyBorder="1" applyAlignment="1">
      <alignment vertical="center"/>
    </xf>
    <xf numFmtId="165" fontId="2" fillId="0" borderId="0" xfId="0" applyNumberFormat="1" applyFont="1"/>
    <xf numFmtId="0" fontId="3" fillId="3" borderId="1" xfId="0" applyFont="1" applyFill="1" applyBorder="1" applyAlignment="1">
      <alignment horizontal="center"/>
    </xf>
    <xf numFmtId="0" fontId="3" fillId="3" borderId="1" xfId="0" applyFont="1" applyFill="1" applyBorder="1" applyAlignment="1">
      <alignment horizontal="center" wrapText="1"/>
    </xf>
    <xf numFmtId="164" fontId="3" fillId="3" borderId="1" xfId="0" applyNumberFormat="1" applyFont="1" applyFill="1" applyBorder="1" applyAlignment="1">
      <alignment horizontal="center" wrapText="1"/>
    </xf>
    <xf numFmtId="164" fontId="3" fillId="3" borderId="4" xfId="0" applyNumberFormat="1" applyFont="1" applyFill="1" applyBorder="1" applyAlignment="1">
      <alignment horizontal="center" wrapText="1"/>
    </xf>
    <xf numFmtId="0" fontId="2" fillId="0" borderId="5" xfId="0" applyFont="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66" fontId="2" fillId="0" borderId="3" xfId="0" applyNumberFormat="1" applyFont="1" applyBorder="1" applyAlignment="1">
      <alignment horizontal="center" vertical="center"/>
    </xf>
    <xf numFmtId="167" fontId="2" fillId="0" borderId="3" xfId="0" applyNumberFormat="1" applyFont="1" applyBorder="1" applyAlignment="1">
      <alignment horizontal="center" vertical="center"/>
    </xf>
    <xf numFmtId="166" fontId="2" fillId="0" borderId="3" xfId="0" applyNumberFormat="1" applyFont="1" applyBorder="1" applyAlignment="1">
      <alignment horizontal="center"/>
    </xf>
    <xf numFmtId="44" fontId="17" fillId="0" borderId="3" xfId="4" applyNumberFormat="1" applyFont="1" applyBorder="1" applyAlignment="1">
      <alignment vertical="center"/>
    </xf>
    <xf numFmtId="1" fontId="17" fillId="0" borderId="3" xfId="4" applyNumberFormat="1" applyFont="1" applyBorder="1" applyAlignment="1">
      <alignment vertical="center"/>
    </xf>
    <xf numFmtId="0" fontId="9" fillId="0" borderId="3" xfId="4" applyFont="1" applyBorder="1" applyAlignment="1">
      <alignment vertical="center" wrapText="1"/>
    </xf>
    <xf numFmtId="44" fontId="9" fillId="0" borderId="3" xfId="4" applyNumberFormat="1" applyFont="1" applyBorder="1" applyAlignment="1">
      <alignment vertical="center"/>
    </xf>
    <xf numFmtId="44" fontId="16" fillId="0" borderId="3" xfId="4" applyNumberFormat="1" applyFont="1" applyBorder="1" applyAlignment="1">
      <alignment vertical="center"/>
    </xf>
    <xf numFmtId="8" fontId="16" fillId="0" borderId="3" xfId="4" applyNumberFormat="1" applyFont="1" applyBorder="1" applyAlignment="1">
      <alignment vertical="center"/>
    </xf>
    <xf numFmtId="1" fontId="16" fillId="0" borderId="3" xfId="4" applyNumberFormat="1" applyFont="1" applyBorder="1" applyAlignment="1">
      <alignment vertical="center"/>
    </xf>
    <xf numFmtId="0" fontId="2" fillId="0" borderId="3" xfId="4" applyFont="1" applyBorder="1" applyAlignment="1">
      <alignment vertical="center" wrapText="1"/>
    </xf>
    <xf numFmtId="1" fontId="9" fillId="0" borderId="3" xfId="4" applyNumberFormat="1" applyFont="1" applyBorder="1" applyAlignment="1">
      <alignment vertical="center"/>
    </xf>
    <xf numFmtId="44" fontId="9" fillId="0" borderId="3" xfId="4" applyNumberFormat="1" applyFont="1" applyBorder="1" applyAlignment="1" applyProtection="1">
      <alignment vertical="center"/>
      <protection locked="0"/>
    </xf>
    <xf numFmtId="165" fontId="10" fillId="0" borderId="3" xfId="3" applyNumberFormat="1" applyFont="1" applyBorder="1" applyAlignment="1">
      <alignment horizontal="center" vertical="center" wrapText="1"/>
    </xf>
    <xf numFmtId="0" fontId="8" fillId="0" borderId="3" xfId="3" applyBorder="1" applyAlignment="1">
      <alignment horizontal="center" vertical="center"/>
    </xf>
    <xf numFmtId="0" fontId="10" fillId="0" borderId="3" xfId="3" applyFont="1" applyBorder="1" applyAlignment="1">
      <alignment horizontal="center" vertical="center"/>
    </xf>
    <xf numFmtId="0" fontId="10" fillId="0" borderId="3" xfId="3" applyFont="1" applyBorder="1" applyAlignment="1">
      <alignment horizontal="center" vertical="center" wrapText="1"/>
    </xf>
    <xf numFmtId="0" fontId="9" fillId="0" borderId="3" xfId="3" applyFont="1" applyBorder="1" applyAlignment="1">
      <alignment horizontal="center" vertical="center"/>
    </xf>
    <xf numFmtId="0" fontId="9" fillId="0" borderId="3" xfId="3" applyFont="1" applyBorder="1" applyAlignment="1">
      <alignment horizontal="center" vertical="center" wrapText="1"/>
    </xf>
    <xf numFmtId="165" fontId="10" fillId="0" borderId="3" xfId="3" applyNumberFormat="1" applyFont="1" applyBorder="1" applyAlignment="1">
      <alignment horizontal="center" vertical="center"/>
    </xf>
    <xf numFmtId="165" fontId="10" fillId="0" borderId="0" xfId="3" applyNumberFormat="1" applyFont="1" applyAlignment="1">
      <alignment horizontal="center" vertical="center"/>
    </xf>
    <xf numFmtId="0" fontId="10" fillId="0" borderId="0" xfId="3" applyFont="1" applyAlignment="1">
      <alignment horizontal="center" vertical="center"/>
    </xf>
    <xf numFmtId="14" fontId="10" fillId="0" borderId="3" xfId="3" applyNumberFormat="1" applyFont="1" applyBorder="1" applyAlignment="1">
      <alignment horizontal="center" vertical="center" wrapText="1"/>
    </xf>
    <xf numFmtId="0" fontId="12" fillId="0" borderId="3" xfId="3" applyFont="1" applyBorder="1" applyAlignment="1">
      <alignment horizontal="center" vertical="center" wrapText="1"/>
    </xf>
    <xf numFmtId="0" fontId="0" fillId="5" borderId="3" xfId="0" applyFill="1" applyBorder="1" applyAlignment="1">
      <alignment horizontal="center" vertical="center"/>
    </xf>
    <xf numFmtId="0" fontId="6" fillId="0" borderId="3" xfId="0" applyFont="1" applyBorder="1"/>
    <xf numFmtId="0" fontId="0" fillId="0" borderId="3" xfId="0" applyBorder="1"/>
    <xf numFmtId="44" fontId="0" fillId="0" borderId="3" xfId="0" applyNumberFormat="1" applyBorder="1"/>
    <xf numFmtId="165" fontId="0" fillId="0" borderId="3" xfId="0" applyNumberFormat="1" applyBorder="1"/>
    <xf numFmtId="165" fontId="0" fillId="0" borderId="3" xfId="0" applyNumberFormat="1" applyBorder="1" applyAlignment="1">
      <alignment horizontal="right" vertical="center"/>
    </xf>
    <xf numFmtId="2" fontId="0" fillId="0" borderId="3" xfId="0" applyNumberFormat="1" applyBorder="1"/>
    <xf numFmtId="0" fontId="24" fillId="0" borderId="0" xfId="0" applyFont="1"/>
    <xf numFmtId="166" fontId="2" fillId="0" borderId="3" xfId="0" applyNumberFormat="1" applyFont="1" applyBorder="1" applyAlignment="1">
      <alignment horizontal="center" vertical="center" wrapText="1"/>
    </xf>
    <xf numFmtId="0" fontId="2" fillId="0" borderId="3" xfId="0" applyFont="1" applyBorder="1" applyAlignment="1">
      <alignment horizontal="center" wrapText="1"/>
    </xf>
    <xf numFmtId="0" fontId="2" fillId="0" borderId="3" xfId="0" applyFont="1" applyBorder="1" applyAlignment="1">
      <alignment horizontal="center"/>
    </xf>
    <xf numFmtId="164" fontId="2" fillId="0" borderId="3" xfId="0" applyNumberFormat="1" applyFont="1" applyBorder="1" applyAlignment="1">
      <alignment horizontal="center"/>
    </xf>
    <xf numFmtId="0" fontId="2" fillId="0" borderId="3" xfId="0" applyFont="1" applyBorder="1"/>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3" xfId="0" applyFont="1" applyBorder="1" applyAlignment="1">
      <alignment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0" fillId="0" borderId="6" xfId="0" applyBorder="1" applyAlignment="1">
      <alignment horizontal="center" vertical="center" wrapText="1"/>
    </xf>
    <xf numFmtId="0" fontId="0" fillId="0" borderId="9" xfId="0" applyBorder="1" applyAlignment="1">
      <alignment horizontal="center" vertical="center" wrapText="1"/>
    </xf>
    <xf numFmtId="166" fontId="2" fillId="0" borderId="8" xfId="0" applyNumberFormat="1" applyFont="1" applyBorder="1" applyAlignment="1">
      <alignment horizontal="center" vertical="center"/>
    </xf>
    <xf numFmtId="166" fontId="2" fillId="0" borderId="6" xfId="0" applyNumberFormat="1" applyFont="1" applyBorder="1" applyAlignment="1">
      <alignment horizontal="center" vertical="center"/>
    </xf>
    <xf numFmtId="166" fontId="2" fillId="0" borderId="9" xfId="0" applyNumberFormat="1" applyFont="1" applyBorder="1" applyAlignment="1">
      <alignment horizontal="center" vertical="center"/>
    </xf>
    <xf numFmtId="167" fontId="2" fillId="0" borderId="8" xfId="0" applyNumberFormat="1" applyFont="1" applyBorder="1" applyAlignment="1">
      <alignment horizontal="center" vertical="center"/>
    </xf>
    <xf numFmtId="167" fontId="2" fillId="0" borderId="6" xfId="0" applyNumberFormat="1" applyFont="1" applyBorder="1" applyAlignment="1">
      <alignment horizontal="center" vertical="center"/>
    </xf>
    <xf numFmtId="167" fontId="2" fillId="0" borderId="9" xfId="0" applyNumberFormat="1" applyFont="1" applyBorder="1" applyAlignment="1">
      <alignment horizontal="center" vertical="center"/>
    </xf>
    <xf numFmtId="166" fontId="2" fillId="0" borderId="3" xfId="0" applyNumberFormat="1" applyFont="1" applyBorder="1" applyAlignment="1">
      <alignment horizontal="center" vertical="center"/>
    </xf>
    <xf numFmtId="164" fontId="2" fillId="0" borderId="3" xfId="0" applyNumberFormat="1" applyFont="1" applyBorder="1" applyAlignment="1">
      <alignment horizontal="center" vertical="center" wrapText="1"/>
    </xf>
    <xf numFmtId="168" fontId="2" fillId="0" borderId="3" xfId="0" applyNumberFormat="1" applyFont="1" applyBorder="1" applyAlignment="1">
      <alignment horizontal="center" vertical="center"/>
    </xf>
    <xf numFmtId="0" fontId="19" fillId="0" borderId="3" xfId="5" applyFont="1" applyBorder="1" applyAlignment="1">
      <alignment horizontal="center" vertical="center" wrapText="1"/>
    </xf>
    <xf numFmtId="0" fontId="21" fillId="0" borderId="3" xfId="5" applyFont="1" applyBorder="1" applyAlignment="1">
      <alignment horizontal="center" vertical="center"/>
    </xf>
    <xf numFmtId="0" fontId="21" fillId="0" borderId="3" xfId="5" applyFont="1" applyBorder="1" applyAlignment="1">
      <alignment horizontal="center" vertical="center" wrapText="1"/>
    </xf>
    <xf numFmtId="0" fontId="23" fillId="0" borderId="7" xfId="4" applyFont="1" applyBorder="1" applyAlignment="1">
      <alignment horizontal="center"/>
    </xf>
    <xf numFmtId="0" fontId="11" fillId="4" borderId="3" xfId="3" applyFont="1" applyFill="1" applyBorder="1" applyAlignment="1">
      <alignment horizontal="center" vertical="center" wrapText="1"/>
    </xf>
    <xf numFmtId="0" fontId="13" fillId="4" borderId="3" xfId="3" applyFont="1" applyFill="1" applyBorder="1" applyAlignment="1">
      <alignment horizontal="center" vertical="center" wrapText="1"/>
    </xf>
    <xf numFmtId="0" fontId="6" fillId="7" borderId="3" xfId="0" applyFont="1" applyFill="1" applyBorder="1" applyAlignment="1">
      <alignment horizontal="center"/>
    </xf>
    <xf numFmtId="0" fontId="6" fillId="6" borderId="3" xfId="0" applyFont="1" applyFill="1" applyBorder="1" applyAlignment="1">
      <alignment horizontal="center"/>
    </xf>
    <xf numFmtId="165" fontId="0" fillId="0" borderId="3" xfId="0" applyNumberFormat="1" applyBorder="1" applyAlignment="1">
      <alignment horizontal="center" vertical="center"/>
    </xf>
    <xf numFmtId="0" fontId="0" fillId="0" borderId="3" xfId="0" applyBorder="1" applyAlignment="1">
      <alignment horizontal="center" vertical="center"/>
    </xf>
    <xf numFmtId="44" fontId="0" fillId="0" borderId="8" xfId="0" applyNumberFormat="1" applyBorder="1" applyAlignment="1">
      <alignment horizontal="center" vertical="center"/>
    </xf>
    <xf numFmtId="44" fontId="0" fillId="0" borderId="9" xfId="0" applyNumberFormat="1" applyBorder="1" applyAlignment="1">
      <alignment horizontal="center" vertical="center"/>
    </xf>
  </cellXfs>
  <cellStyles count="7">
    <cellStyle name="Normalny" xfId="0" builtinId="0"/>
    <cellStyle name="Normalny 2" xfId="1" xr:uid="{00000000-0005-0000-0000-000001000000}"/>
    <cellStyle name="Normalny 2 2" xfId="3" xr:uid="{00000000-0005-0000-0000-000002000000}"/>
    <cellStyle name="Normalny 3" xfId="4" xr:uid="{00000000-0005-0000-0000-000003000000}"/>
    <cellStyle name="Normalny 4" xfId="5" xr:uid="{00000000-0005-0000-0000-000004000000}"/>
    <cellStyle name="Normalny 5" xfId="2" xr:uid="{00000000-0005-0000-0000-000005000000}"/>
    <cellStyle name="Walutowy 2" xfId="6"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Broker\KLIENCI%20MAXIMA%20FIDES\GMINA%20S&#280;DZIEJOWICE%20-%20Kopia\Gmina%20S&#281;dziejowice\Maj&#261;tek\2020\Wykaz%20budowli%20GJU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kusz2"/>
      <sheetName val="ANKIETA UBEZPIECZENIOWA"/>
    </sheetNames>
    <sheetDataSet>
      <sheetData sheetId="0" refreshError="1"/>
      <sheetData sheetId="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H88"/>
  <sheetViews>
    <sheetView topLeftCell="A63" zoomScale="90" zoomScaleNormal="90" workbookViewId="0">
      <selection activeCell="G82" sqref="G82"/>
    </sheetView>
  </sheetViews>
  <sheetFormatPr defaultColWidth="8.75" defaultRowHeight="14.25"/>
  <cols>
    <col min="1" max="1" width="2.5" style="5" customWidth="1"/>
    <col min="2" max="2" width="15.125" style="5" customWidth="1"/>
    <col min="3" max="3" width="11.25" style="5" customWidth="1"/>
    <col min="4" max="4" width="12.75" style="5" customWidth="1"/>
    <col min="5" max="5" width="13.375" style="5" customWidth="1"/>
    <col min="6" max="6" width="6.25" style="6" customWidth="1"/>
    <col min="7" max="7" width="12.5" style="5" customWidth="1"/>
    <col min="8" max="8" width="16.125" style="5" customWidth="1"/>
    <col min="9" max="9" width="8.125" style="5" customWidth="1"/>
    <col min="10" max="10" width="10.75" style="5" customWidth="1"/>
    <col min="11" max="11" width="7.125" style="5" customWidth="1"/>
    <col min="12" max="12" width="24.75" style="5" customWidth="1"/>
    <col min="13" max="13" width="17.25" style="5" customWidth="1"/>
    <col min="14" max="14" width="6.25" style="5" customWidth="1"/>
    <col min="15" max="15" width="12.5" style="8" customWidth="1"/>
    <col min="16" max="16" width="15.5" style="1" customWidth="1"/>
    <col min="17" max="17" width="26" style="1" customWidth="1"/>
    <col min="18" max="1022" width="8.75" style="1" customWidth="1"/>
  </cols>
  <sheetData>
    <row r="1" spans="1:16" ht="48">
      <c r="A1" s="27" t="s">
        <v>0</v>
      </c>
      <c r="B1" s="27" t="s">
        <v>1</v>
      </c>
      <c r="C1" s="27" t="s">
        <v>261</v>
      </c>
      <c r="D1" s="27" t="s">
        <v>2</v>
      </c>
      <c r="E1" s="28" t="s">
        <v>3</v>
      </c>
      <c r="F1" s="28" t="s">
        <v>4</v>
      </c>
      <c r="G1" s="28" t="s">
        <v>5</v>
      </c>
      <c r="H1" s="28" t="s">
        <v>6</v>
      </c>
      <c r="I1" s="28" t="s">
        <v>7</v>
      </c>
      <c r="J1" s="28" t="s">
        <v>8</v>
      </c>
      <c r="K1" s="28" t="s">
        <v>9</v>
      </c>
      <c r="L1" s="28" t="s">
        <v>10</v>
      </c>
      <c r="M1" s="28" t="s">
        <v>11</v>
      </c>
      <c r="N1" s="28" t="s">
        <v>12</v>
      </c>
      <c r="O1" s="29" t="s">
        <v>264</v>
      </c>
      <c r="P1" s="30" t="s">
        <v>464</v>
      </c>
    </row>
    <row r="2" spans="1:16" ht="36">
      <c r="A2" s="31">
        <v>1</v>
      </c>
      <c r="B2" s="32" t="s">
        <v>13</v>
      </c>
      <c r="C2" s="32" t="s">
        <v>262</v>
      </c>
      <c r="D2" s="32" t="s">
        <v>14</v>
      </c>
      <c r="E2" s="32" t="s">
        <v>15</v>
      </c>
      <c r="F2" s="32" t="s">
        <v>16</v>
      </c>
      <c r="G2" s="33">
        <v>726.99</v>
      </c>
      <c r="H2" s="32" t="s">
        <v>17</v>
      </c>
      <c r="I2" s="32" t="s">
        <v>18</v>
      </c>
      <c r="J2" s="32" t="s">
        <v>19</v>
      </c>
      <c r="K2" s="32" t="s">
        <v>20</v>
      </c>
      <c r="L2" s="32" t="s">
        <v>21</v>
      </c>
      <c r="M2" s="32" t="s">
        <v>22</v>
      </c>
      <c r="N2" s="32" t="s">
        <v>23</v>
      </c>
      <c r="O2" s="34"/>
      <c r="P2" s="35">
        <v>2431162.0227000001</v>
      </c>
    </row>
    <row r="3" spans="1:16" ht="48">
      <c r="A3" s="31">
        <v>2</v>
      </c>
      <c r="B3" s="32" t="s">
        <v>13</v>
      </c>
      <c r="C3" s="32" t="s">
        <v>262</v>
      </c>
      <c r="D3" s="32" t="s">
        <v>24</v>
      </c>
      <c r="E3" s="32" t="s">
        <v>15</v>
      </c>
      <c r="F3" s="32" t="s">
        <v>25</v>
      </c>
      <c r="G3" s="33">
        <v>201.71</v>
      </c>
      <c r="H3" s="32" t="s">
        <v>17</v>
      </c>
      <c r="I3" s="32" t="s">
        <v>18</v>
      </c>
      <c r="J3" s="32" t="s">
        <v>26</v>
      </c>
      <c r="K3" s="32" t="s">
        <v>20</v>
      </c>
      <c r="L3" s="32" t="s">
        <v>27</v>
      </c>
      <c r="M3" s="32" t="s">
        <v>22</v>
      </c>
      <c r="N3" s="32" t="s">
        <v>23</v>
      </c>
      <c r="O3" s="34"/>
      <c r="P3" s="35">
        <v>564959.11049999995</v>
      </c>
    </row>
    <row r="4" spans="1:16" ht="48">
      <c r="A4" s="31">
        <v>3</v>
      </c>
      <c r="B4" s="32" t="s">
        <v>28</v>
      </c>
      <c r="C4" s="32" t="s">
        <v>262</v>
      </c>
      <c r="D4" s="32" t="s">
        <v>29</v>
      </c>
      <c r="E4" s="32" t="s">
        <v>30</v>
      </c>
      <c r="F4" s="32">
        <v>1963</v>
      </c>
      <c r="G4" s="33">
        <v>2654.24</v>
      </c>
      <c r="H4" s="32" t="s">
        <v>31</v>
      </c>
      <c r="I4" s="32" t="s">
        <v>18</v>
      </c>
      <c r="J4" s="32" t="s">
        <v>32</v>
      </c>
      <c r="K4" s="32" t="s">
        <v>33</v>
      </c>
      <c r="L4" s="32" t="s">
        <v>34</v>
      </c>
      <c r="M4" s="32" t="s">
        <v>22</v>
      </c>
      <c r="N4" s="32" t="s">
        <v>23</v>
      </c>
      <c r="O4" s="34"/>
      <c r="P4" s="35">
        <v>11031472.660800001</v>
      </c>
    </row>
    <row r="5" spans="1:16" ht="60">
      <c r="A5" s="77">
        <v>4</v>
      </c>
      <c r="B5" s="68"/>
      <c r="C5" s="74" t="s">
        <v>262</v>
      </c>
      <c r="D5" s="74" t="s">
        <v>35</v>
      </c>
      <c r="F5" s="74" t="s">
        <v>36</v>
      </c>
      <c r="G5" s="32" t="s">
        <v>501</v>
      </c>
      <c r="H5" s="68"/>
      <c r="I5" s="68"/>
      <c r="J5" s="68"/>
      <c r="K5" s="74" t="s">
        <v>39</v>
      </c>
      <c r="M5" s="74" t="s">
        <v>41</v>
      </c>
      <c r="N5" s="74" t="s">
        <v>23</v>
      </c>
      <c r="O5" s="82"/>
      <c r="P5" s="85">
        <v>20930361.624200001</v>
      </c>
    </row>
    <row r="6" spans="1:16" ht="44.25" customHeight="1">
      <c r="A6" s="78"/>
      <c r="B6" s="71" t="s">
        <v>498</v>
      </c>
      <c r="C6" s="80"/>
      <c r="D6" s="75"/>
      <c r="E6" s="72" t="s">
        <v>499</v>
      </c>
      <c r="F6" s="75"/>
      <c r="G6" s="32" t="s">
        <v>500</v>
      </c>
      <c r="H6" s="73" t="s">
        <v>37</v>
      </c>
      <c r="I6" s="71" t="s">
        <v>18</v>
      </c>
      <c r="J6" s="71" t="s">
        <v>38</v>
      </c>
      <c r="K6" s="75"/>
      <c r="L6" s="71" t="s">
        <v>40</v>
      </c>
      <c r="M6" s="75"/>
      <c r="N6" s="75"/>
      <c r="O6" s="83"/>
      <c r="P6" s="86"/>
    </row>
    <row r="7" spans="1:16" ht="36">
      <c r="A7" s="78"/>
      <c r="B7" s="32" t="s">
        <v>42</v>
      </c>
      <c r="C7" s="80"/>
      <c r="D7" s="75"/>
      <c r="E7" s="32" t="s">
        <v>43</v>
      </c>
      <c r="F7" s="75"/>
      <c r="G7" s="32">
        <v>395.56</v>
      </c>
      <c r="H7" s="73" t="s">
        <v>44</v>
      </c>
      <c r="I7" s="32" t="s">
        <v>45</v>
      </c>
      <c r="J7" s="32" t="s">
        <v>38</v>
      </c>
      <c r="K7" s="75"/>
      <c r="L7" s="32" t="s">
        <v>46</v>
      </c>
      <c r="M7" s="75"/>
      <c r="N7" s="75"/>
      <c r="O7" s="83"/>
      <c r="P7" s="86"/>
    </row>
    <row r="8" spans="1:16" ht="24">
      <c r="A8" s="78"/>
      <c r="B8" s="32" t="s">
        <v>47</v>
      </c>
      <c r="C8" s="80"/>
      <c r="D8" s="75"/>
      <c r="E8" s="32" t="s">
        <v>48</v>
      </c>
      <c r="F8" s="75"/>
      <c r="G8" s="32">
        <v>251.33</v>
      </c>
      <c r="H8" s="73" t="s">
        <v>49</v>
      </c>
      <c r="I8" s="32" t="s">
        <v>50</v>
      </c>
      <c r="J8" s="32" t="s">
        <v>26</v>
      </c>
      <c r="K8" s="75"/>
      <c r="L8" s="32" t="s">
        <v>51</v>
      </c>
      <c r="M8" s="75"/>
      <c r="N8" s="75"/>
      <c r="O8" s="83"/>
      <c r="P8" s="86"/>
    </row>
    <row r="9" spans="1:16" ht="36">
      <c r="A9" s="78"/>
      <c r="B9" s="32" t="s">
        <v>95</v>
      </c>
      <c r="C9" s="80"/>
      <c r="D9" s="75"/>
      <c r="E9" s="32" t="s">
        <v>497</v>
      </c>
      <c r="F9" s="75"/>
      <c r="G9" s="32">
        <v>453.1</v>
      </c>
      <c r="H9" s="73" t="s">
        <v>96</v>
      </c>
      <c r="I9" s="32" t="s">
        <v>90</v>
      </c>
      <c r="J9" s="32" t="s">
        <v>97</v>
      </c>
      <c r="K9" s="75"/>
      <c r="L9" s="32" t="s">
        <v>98</v>
      </c>
      <c r="M9" s="75"/>
      <c r="N9" s="75"/>
      <c r="O9" s="83"/>
      <c r="P9" s="86"/>
    </row>
    <row r="10" spans="1:16" ht="26.25" customHeight="1">
      <c r="A10" s="79"/>
      <c r="B10" s="32" t="s">
        <v>496</v>
      </c>
      <c r="C10" s="81"/>
      <c r="D10" s="76"/>
      <c r="E10" s="32" t="s">
        <v>87</v>
      </c>
      <c r="F10" s="76"/>
      <c r="G10" s="32">
        <v>323.58999999999997</v>
      </c>
      <c r="H10" s="73" t="s">
        <v>37</v>
      </c>
      <c r="I10" s="32" t="s">
        <v>90</v>
      </c>
      <c r="J10" s="32" t="s">
        <v>38</v>
      </c>
      <c r="K10" s="76"/>
      <c r="L10" s="32" t="s">
        <v>502</v>
      </c>
      <c r="M10" s="76"/>
      <c r="N10" s="76"/>
      <c r="O10" s="84"/>
      <c r="P10" s="87"/>
    </row>
    <row r="11" spans="1:16" ht="60">
      <c r="A11" s="31">
        <v>5</v>
      </c>
      <c r="B11" s="33" t="s">
        <v>52</v>
      </c>
      <c r="C11" s="32" t="s">
        <v>262</v>
      </c>
      <c r="D11" s="32" t="s">
        <v>53</v>
      </c>
      <c r="E11" s="32" t="s">
        <v>30</v>
      </c>
      <c r="F11" s="32">
        <v>1926</v>
      </c>
      <c r="G11" s="33">
        <v>1110.3399999999999</v>
      </c>
      <c r="H11" s="32" t="s">
        <v>54</v>
      </c>
      <c r="I11" s="32" t="s">
        <v>55</v>
      </c>
      <c r="J11" s="32" t="s">
        <v>56</v>
      </c>
      <c r="K11" s="32" t="s">
        <v>57</v>
      </c>
      <c r="L11" s="32" t="s">
        <v>58</v>
      </c>
      <c r="M11" s="32" t="s">
        <v>59</v>
      </c>
      <c r="N11" s="32" t="s">
        <v>23</v>
      </c>
      <c r="O11" s="34"/>
      <c r="P11" s="35">
        <v>4614761.7977999998</v>
      </c>
    </row>
    <row r="12" spans="1:16" ht="72">
      <c r="A12" s="2">
        <v>6</v>
      </c>
      <c r="B12" s="32" t="s">
        <v>60</v>
      </c>
      <c r="C12" s="32" t="s">
        <v>262</v>
      </c>
      <c r="D12" s="32" t="s">
        <v>61</v>
      </c>
      <c r="E12" s="32" t="s">
        <v>62</v>
      </c>
      <c r="F12" s="32">
        <v>1955</v>
      </c>
      <c r="G12" s="33">
        <v>651</v>
      </c>
      <c r="H12" s="32" t="s">
        <v>63</v>
      </c>
      <c r="I12" s="32" t="s">
        <v>64</v>
      </c>
      <c r="J12" s="32" t="s">
        <v>65</v>
      </c>
      <c r="K12" s="32" t="s">
        <v>66</v>
      </c>
      <c r="L12" s="32" t="s">
        <v>67</v>
      </c>
      <c r="M12" s="32" t="s">
        <v>68</v>
      </c>
      <c r="N12" s="32" t="s">
        <v>23</v>
      </c>
      <c r="O12" s="34"/>
      <c r="P12" s="35">
        <v>6250498.3799999999</v>
      </c>
    </row>
    <row r="13" spans="1:16" ht="132">
      <c r="A13" s="31">
        <v>7</v>
      </c>
      <c r="B13" s="32" t="s">
        <v>452</v>
      </c>
      <c r="C13" s="32" t="s">
        <v>262</v>
      </c>
      <c r="D13" s="32" t="s">
        <v>453</v>
      </c>
      <c r="E13" s="32" t="s">
        <v>30</v>
      </c>
      <c r="F13" s="32">
        <v>2021</v>
      </c>
      <c r="G13" s="33">
        <v>1595.76</v>
      </c>
      <c r="H13" s="32" t="s">
        <v>454</v>
      </c>
      <c r="I13" s="32" t="s">
        <v>41</v>
      </c>
      <c r="J13" s="32" t="s">
        <v>455</v>
      </c>
      <c r="K13" s="32" t="s">
        <v>456</v>
      </c>
      <c r="L13" s="32" t="s">
        <v>457</v>
      </c>
      <c r="M13" s="32" t="s">
        <v>458</v>
      </c>
      <c r="N13" s="32" t="s">
        <v>23</v>
      </c>
      <c r="O13" s="34">
        <v>12903637.859999999</v>
      </c>
      <c r="P13" s="35"/>
    </row>
    <row r="14" spans="1:16" ht="36">
      <c r="A14" s="2">
        <v>8</v>
      </c>
      <c r="B14" s="32" t="s">
        <v>70</v>
      </c>
      <c r="C14" s="32" t="s">
        <v>263</v>
      </c>
      <c r="D14" s="32" t="s">
        <v>71</v>
      </c>
      <c r="E14" s="32" t="s">
        <v>72</v>
      </c>
      <c r="F14" s="32">
        <v>2007</v>
      </c>
      <c r="G14" s="33">
        <v>104</v>
      </c>
      <c r="H14" s="32" t="s">
        <v>73</v>
      </c>
      <c r="I14" s="32" t="s">
        <v>50</v>
      </c>
      <c r="J14" s="32" t="s">
        <v>74</v>
      </c>
      <c r="K14" s="32" t="s">
        <v>75</v>
      </c>
      <c r="L14" s="32" t="s">
        <v>76</v>
      </c>
      <c r="M14" s="32" t="s">
        <v>41</v>
      </c>
      <c r="N14" s="32" t="s">
        <v>23</v>
      </c>
      <c r="O14" s="34">
        <v>5598649.4500000002</v>
      </c>
      <c r="P14" s="35"/>
    </row>
    <row r="15" spans="1:16" ht="24">
      <c r="A15" s="31">
        <v>9</v>
      </c>
      <c r="B15" s="32" t="s">
        <v>77</v>
      </c>
      <c r="C15" s="32" t="s">
        <v>263</v>
      </c>
      <c r="D15" s="32" t="s">
        <v>78</v>
      </c>
      <c r="E15" s="32" t="s">
        <v>79</v>
      </c>
      <c r="F15" s="32">
        <v>2009</v>
      </c>
      <c r="G15" s="32" t="s">
        <v>80</v>
      </c>
      <c r="H15" s="32" t="s">
        <v>81</v>
      </c>
      <c r="I15" s="32" t="s">
        <v>82</v>
      </c>
      <c r="J15" s="32" t="s">
        <v>41</v>
      </c>
      <c r="K15" s="32" t="s">
        <v>41</v>
      </c>
      <c r="L15" s="32" t="s">
        <v>41</v>
      </c>
      <c r="M15" s="32" t="s">
        <v>82</v>
      </c>
      <c r="N15" s="32" t="s">
        <v>23</v>
      </c>
      <c r="O15" s="88">
        <v>3131612.56</v>
      </c>
      <c r="P15" s="35"/>
    </row>
    <row r="16" spans="1:16" ht="24">
      <c r="A16" s="2">
        <v>10</v>
      </c>
      <c r="B16" s="32" t="s">
        <v>83</v>
      </c>
      <c r="C16" s="32" t="s">
        <v>263</v>
      </c>
      <c r="D16" s="32" t="s">
        <v>78</v>
      </c>
      <c r="E16" s="32" t="s">
        <v>79</v>
      </c>
      <c r="F16" s="32">
        <v>2009</v>
      </c>
      <c r="G16" s="32" t="s">
        <v>80</v>
      </c>
      <c r="H16" s="32" t="s">
        <v>81</v>
      </c>
      <c r="I16" s="32" t="s">
        <v>82</v>
      </c>
      <c r="J16" s="32" t="s">
        <v>41</v>
      </c>
      <c r="K16" s="32" t="s">
        <v>41</v>
      </c>
      <c r="L16" s="32" t="s">
        <v>41</v>
      </c>
      <c r="M16" s="32" t="s">
        <v>82</v>
      </c>
      <c r="N16" s="32" t="s">
        <v>23</v>
      </c>
      <c r="O16" s="88"/>
      <c r="P16" s="35"/>
    </row>
    <row r="17" spans="1:17" ht="24">
      <c r="A17" s="31">
        <v>11</v>
      </c>
      <c r="B17" s="32" t="s">
        <v>84</v>
      </c>
      <c r="C17" s="32" t="s">
        <v>263</v>
      </c>
      <c r="D17" s="32" t="s">
        <v>78</v>
      </c>
      <c r="E17" s="32" t="s">
        <v>79</v>
      </c>
      <c r="F17" s="32">
        <v>2009</v>
      </c>
      <c r="G17" s="32" t="s">
        <v>80</v>
      </c>
      <c r="H17" s="32" t="s">
        <v>81</v>
      </c>
      <c r="I17" s="32" t="s">
        <v>82</v>
      </c>
      <c r="J17" s="32" t="s">
        <v>41</v>
      </c>
      <c r="K17" s="32" t="s">
        <v>41</v>
      </c>
      <c r="L17" s="32" t="s">
        <v>41</v>
      </c>
      <c r="M17" s="32" t="s">
        <v>82</v>
      </c>
      <c r="N17" s="32" t="s">
        <v>23</v>
      </c>
      <c r="O17" s="88"/>
      <c r="P17" s="35"/>
    </row>
    <row r="18" spans="1:17" ht="24">
      <c r="A18" s="2">
        <v>12</v>
      </c>
      <c r="B18" s="32" t="s">
        <v>85</v>
      </c>
      <c r="C18" s="32" t="s">
        <v>262</v>
      </c>
      <c r="D18" s="32" t="s">
        <v>86</v>
      </c>
      <c r="E18" s="32" t="s">
        <v>87</v>
      </c>
      <c r="F18" s="32" t="s">
        <v>88</v>
      </c>
      <c r="G18" s="33">
        <v>431.44</v>
      </c>
      <c r="H18" s="32" t="s">
        <v>89</v>
      </c>
      <c r="I18" s="32" t="s">
        <v>90</v>
      </c>
      <c r="J18" s="32" t="s">
        <v>65</v>
      </c>
      <c r="K18" s="32" t="s">
        <v>75</v>
      </c>
      <c r="L18" s="32" t="s">
        <v>69</v>
      </c>
      <c r="M18" s="32" t="s">
        <v>41</v>
      </c>
      <c r="N18" s="32" t="s">
        <v>23</v>
      </c>
      <c r="O18" s="34"/>
      <c r="P18" s="35">
        <v>2278702.1327999998</v>
      </c>
    </row>
    <row r="19" spans="1:17" ht="24">
      <c r="A19" s="31">
        <v>13</v>
      </c>
      <c r="B19" s="32" t="s">
        <v>91</v>
      </c>
      <c r="C19" s="32" t="s">
        <v>262</v>
      </c>
      <c r="D19" s="32" t="s">
        <v>92</v>
      </c>
      <c r="E19" s="32" t="s">
        <v>93</v>
      </c>
      <c r="F19" s="32" t="s">
        <v>88</v>
      </c>
      <c r="G19" s="33">
        <v>530.77</v>
      </c>
      <c r="H19" s="32" t="s">
        <v>94</v>
      </c>
      <c r="I19" s="32" t="s">
        <v>90</v>
      </c>
      <c r="J19" s="32" t="s">
        <v>65</v>
      </c>
      <c r="K19" s="32" t="s">
        <v>75</v>
      </c>
      <c r="L19" s="32" t="s">
        <v>69</v>
      </c>
      <c r="M19" s="32" t="s">
        <v>41</v>
      </c>
      <c r="N19" s="32" t="s">
        <v>23</v>
      </c>
      <c r="O19" s="34"/>
      <c r="P19" s="35">
        <v>2205970.3509</v>
      </c>
      <c r="Q19" s="26"/>
    </row>
    <row r="20" spans="1:17" ht="24">
      <c r="A20" s="2">
        <v>14</v>
      </c>
      <c r="B20" s="32" t="s">
        <v>459</v>
      </c>
      <c r="C20" s="32" t="s">
        <v>263</v>
      </c>
      <c r="D20" s="32" t="s">
        <v>99</v>
      </c>
      <c r="E20" s="32" t="s">
        <v>100</v>
      </c>
      <c r="F20" s="32" t="s">
        <v>16</v>
      </c>
      <c r="G20" s="33">
        <v>94.5</v>
      </c>
      <c r="H20" s="32" t="s">
        <v>101</v>
      </c>
      <c r="I20" s="32" t="s">
        <v>18</v>
      </c>
      <c r="J20" s="32" t="s">
        <v>102</v>
      </c>
      <c r="K20" s="32" t="s">
        <v>103</v>
      </c>
      <c r="L20" s="32" t="s">
        <v>41</v>
      </c>
      <c r="M20" s="32" t="s">
        <v>41</v>
      </c>
      <c r="N20" s="32" t="s">
        <v>23</v>
      </c>
      <c r="O20" s="34">
        <v>56800</v>
      </c>
      <c r="P20" s="35"/>
    </row>
    <row r="21" spans="1:17" ht="48">
      <c r="A21" s="31">
        <v>15</v>
      </c>
      <c r="B21" s="32" t="s">
        <v>104</v>
      </c>
      <c r="C21" s="32" t="s">
        <v>263</v>
      </c>
      <c r="D21" s="32" t="s">
        <v>105</v>
      </c>
      <c r="E21" s="32" t="s">
        <v>100</v>
      </c>
      <c r="F21" s="32">
        <v>1993</v>
      </c>
      <c r="G21" s="33">
        <v>66.94</v>
      </c>
      <c r="H21" s="32" t="s">
        <v>106</v>
      </c>
      <c r="I21" s="32" t="s">
        <v>18</v>
      </c>
      <c r="J21" s="32" t="s">
        <v>107</v>
      </c>
      <c r="K21" s="32" t="s">
        <v>108</v>
      </c>
      <c r="L21" s="32" t="s">
        <v>41</v>
      </c>
      <c r="M21" s="32" t="s">
        <v>41</v>
      </c>
      <c r="N21" s="32" t="s">
        <v>23</v>
      </c>
      <c r="O21" s="34">
        <v>453678.94</v>
      </c>
      <c r="P21" s="35"/>
    </row>
    <row r="22" spans="1:17" ht="24">
      <c r="A22" s="2">
        <v>16</v>
      </c>
      <c r="B22" s="33" t="s">
        <v>109</v>
      </c>
      <c r="C22" s="32" t="s">
        <v>263</v>
      </c>
      <c r="D22" s="32" t="s">
        <v>110</v>
      </c>
      <c r="E22" s="32" t="s">
        <v>111</v>
      </c>
      <c r="F22" s="32">
        <v>1997</v>
      </c>
      <c r="G22" s="33">
        <v>33.72</v>
      </c>
      <c r="H22" s="32" t="s">
        <v>112</v>
      </c>
      <c r="I22" s="32" t="s">
        <v>18</v>
      </c>
      <c r="J22" s="32" t="s">
        <v>113</v>
      </c>
      <c r="K22" s="32" t="s">
        <v>75</v>
      </c>
      <c r="L22" s="32" t="s">
        <v>41</v>
      </c>
      <c r="M22" s="32" t="s">
        <v>41</v>
      </c>
      <c r="N22" s="32" t="s">
        <v>23</v>
      </c>
      <c r="O22" s="34">
        <v>805307.92</v>
      </c>
      <c r="P22" s="35"/>
    </row>
    <row r="23" spans="1:17" ht="24">
      <c r="A23" s="31">
        <v>17</v>
      </c>
      <c r="B23" s="32" t="s">
        <v>114</v>
      </c>
      <c r="C23" s="32" t="s">
        <v>262</v>
      </c>
      <c r="D23" s="32" t="s">
        <v>115</v>
      </c>
      <c r="E23" s="32" t="s">
        <v>116</v>
      </c>
      <c r="F23" s="32">
        <v>1943</v>
      </c>
      <c r="G23" s="33">
        <v>40.75</v>
      </c>
      <c r="H23" s="32" t="s">
        <v>117</v>
      </c>
      <c r="I23" s="32" t="s">
        <v>118</v>
      </c>
      <c r="J23" s="32" t="s">
        <v>74</v>
      </c>
      <c r="K23" s="32" t="s">
        <v>39</v>
      </c>
      <c r="L23" s="32" t="s">
        <v>119</v>
      </c>
      <c r="M23" s="32" t="s">
        <v>41</v>
      </c>
      <c r="N23" s="32" t="s">
        <v>23</v>
      </c>
      <c r="O23" s="34"/>
      <c r="P23" s="35">
        <v>223746.84</v>
      </c>
    </row>
    <row r="24" spans="1:17" ht="24">
      <c r="A24" s="2">
        <v>18</v>
      </c>
      <c r="B24" s="33" t="s">
        <v>120</v>
      </c>
      <c r="C24" s="32" t="s">
        <v>262</v>
      </c>
      <c r="D24" s="32" t="s">
        <v>115</v>
      </c>
      <c r="E24" s="32" t="s">
        <v>87</v>
      </c>
      <c r="F24" s="32">
        <v>1942</v>
      </c>
      <c r="G24" s="33">
        <v>161.25</v>
      </c>
      <c r="H24" s="32" t="s">
        <v>121</v>
      </c>
      <c r="I24" s="32" t="s">
        <v>117</v>
      </c>
      <c r="J24" s="32" t="s">
        <v>65</v>
      </c>
      <c r="K24" s="32" t="s">
        <v>122</v>
      </c>
      <c r="L24" s="32" t="s">
        <v>123</v>
      </c>
      <c r="M24" s="32" t="s">
        <v>41</v>
      </c>
      <c r="N24" s="32" t="s">
        <v>23</v>
      </c>
      <c r="O24" s="34"/>
      <c r="P24" s="35">
        <v>851661.22499999998</v>
      </c>
    </row>
    <row r="25" spans="1:17" ht="24">
      <c r="A25" s="31">
        <v>19</v>
      </c>
      <c r="B25" s="33" t="s">
        <v>120</v>
      </c>
      <c r="C25" s="32" t="s">
        <v>262</v>
      </c>
      <c r="D25" s="32" t="s">
        <v>124</v>
      </c>
      <c r="E25" s="32" t="s">
        <v>87</v>
      </c>
      <c r="F25" s="32">
        <v>1941</v>
      </c>
      <c r="G25" s="33">
        <v>223.2</v>
      </c>
      <c r="H25" s="32" t="s">
        <v>125</v>
      </c>
      <c r="I25" s="32" t="s">
        <v>126</v>
      </c>
      <c r="J25" s="32" t="s">
        <v>65</v>
      </c>
      <c r="K25" s="32" t="s">
        <v>122</v>
      </c>
      <c r="L25" s="32" t="s">
        <v>123</v>
      </c>
      <c r="M25" s="32" t="s">
        <v>41</v>
      </c>
      <c r="N25" s="32" t="s">
        <v>23</v>
      </c>
      <c r="O25" s="34"/>
      <c r="P25" s="35">
        <v>1178857.584</v>
      </c>
    </row>
    <row r="26" spans="1:17" ht="48">
      <c r="A26" s="2">
        <v>20</v>
      </c>
      <c r="B26" s="33" t="s">
        <v>120</v>
      </c>
      <c r="C26" s="32" t="s">
        <v>262</v>
      </c>
      <c r="D26" s="32" t="s">
        <v>127</v>
      </c>
      <c r="E26" s="32" t="s">
        <v>87</v>
      </c>
      <c r="F26" s="32">
        <v>1942</v>
      </c>
      <c r="G26" s="33">
        <v>105.25</v>
      </c>
      <c r="H26" s="32" t="s">
        <v>128</v>
      </c>
      <c r="I26" s="32" t="s">
        <v>126</v>
      </c>
      <c r="J26" s="32" t="s">
        <v>65</v>
      </c>
      <c r="K26" s="32" t="s">
        <v>129</v>
      </c>
      <c r="L26" s="32" t="s">
        <v>130</v>
      </c>
      <c r="M26" s="32" t="s">
        <v>41</v>
      </c>
      <c r="N26" s="32" t="s">
        <v>23</v>
      </c>
      <c r="O26" s="34"/>
      <c r="P26" s="35">
        <v>555890.505</v>
      </c>
    </row>
    <row r="27" spans="1:17" ht="120">
      <c r="A27" s="31">
        <v>21</v>
      </c>
      <c r="B27" s="33" t="s">
        <v>131</v>
      </c>
      <c r="C27" s="32" t="s">
        <v>262</v>
      </c>
      <c r="D27" s="32" t="s">
        <v>132</v>
      </c>
      <c r="E27" s="32" t="s">
        <v>133</v>
      </c>
      <c r="F27" s="32" t="s">
        <v>16</v>
      </c>
      <c r="G27" s="33">
        <v>14.6</v>
      </c>
      <c r="H27" s="32" t="s">
        <v>134</v>
      </c>
      <c r="I27" s="32" t="s">
        <v>18</v>
      </c>
      <c r="J27" s="32" t="s">
        <v>135</v>
      </c>
      <c r="K27" s="32" t="s">
        <v>39</v>
      </c>
      <c r="L27" s="32" t="s">
        <v>130</v>
      </c>
      <c r="M27" s="32" t="s">
        <v>136</v>
      </c>
      <c r="N27" s="32" t="s">
        <v>23</v>
      </c>
      <c r="O27" s="34">
        <v>760</v>
      </c>
      <c r="P27" s="35"/>
    </row>
    <row r="28" spans="1:17" ht="120">
      <c r="A28" s="2">
        <v>22</v>
      </c>
      <c r="B28" s="33" t="s">
        <v>137</v>
      </c>
      <c r="C28" s="32" t="s">
        <v>262</v>
      </c>
      <c r="D28" s="32" t="s">
        <v>132</v>
      </c>
      <c r="E28" s="32" t="s">
        <v>138</v>
      </c>
      <c r="F28" s="32" t="s">
        <v>88</v>
      </c>
      <c r="G28" s="33">
        <v>65.7</v>
      </c>
      <c r="H28" s="32" t="s">
        <v>139</v>
      </c>
      <c r="I28" s="32" t="s">
        <v>140</v>
      </c>
      <c r="J28" s="32" t="s">
        <v>135</v>
      </c>
      <c r="K28" s="32" t="s">
        <v>39</v>
      </c>
      <c r="L28" s="32" t="s">
        <v>119</v>
      </c>
      <c r="M28" s="32" t="s">
        <v>136</v>
      </c>
      <c r="N28" s="32" t="s">
        <v>23</v>
      </c>
      <c r="O28" s="34"/>
      <c r="P28" s="35">
        <v>239442.99299999999</v>
      </c>
    </row>
    <row r="29" spans="1:17" ht="120">
      <c r="A29" s="31">
        <v>23</v>
      </c>
      <c r="B29" s="33" t="s">
        <v>141</v>
      </c>
      <c r="C29" s="32" t="s">
        <v>262</v>
      </c>
      <c r="D29" s="32" t="s">
        <v>132</v>
      </c>
      <c r="E29" s="32" t="s">
        <v>138</v>
      </c>
      <c r="F29" s="32" t="s">
        <v>88</v>
      </c>
      <c r="G29" s="33">
        <v>72.900000000000006</v>
      </c>
      <c r="H29" s="32" t="s">
        <v>142</v>
      </c>
      <c r="I29" s="32" t="s">
        <v>140</v>
      </c>
      <c r="J29" s="32" t="s">
        <v>143</v>
      </c>
      <c r="K29" s="32" t="s">
        <v>144</v>
      </c>
      <c r="L29" s="32" t="s">
        <v>119</v>
      </c>
      <c r="M29" s="32" t="s">
        <v>136</v>
      </c>
      <c r="N29" s="32" t="s">
        <v>23</v>
      </c>
      <c r="O29" s="34"/>
      <c r="P29" s="35">
        <v>265683.321</v>
      </c>
    </row>
    <row r="30" spans="1:17" ht="120">
      <c r="A30" s="2">
        <v>24</v>
      </c>
      <c r="B30" s="32" t="s">
        <v>145</v>
      </c>
      <c r="C30" s="32" t="s">
        <v>262</v>
      </c>
      <c r="D30" s="32" t="s">
        <v>132</v>
      </c>
      <c r="E30" s="32" t="s">
        <v>146</v>
      </c>
      <c r="F30" s="32">
        <v>1970</v>
      </c>
      <c r="G30" s="33">
        <v>361</v>
      </c>
      <c r="H30" s="32" t="s">
        <v>147</v>
      </c>
      <c r="I30" s="32" t="s">
        <v>140</v>
      </c>
      <c r="J30" s="32" t="s">
        <v>65</v>
      </c>
      <c r="K30" s="32" t="s">
        <v>148</v>
      </c>
      <c r="L30" s="32" t="s">
        <v>149</v>
      </c>
      <c r="M30" s="32" t="s">
        <v>136</v>
      </c>
      <c r="N30" s="32" t="s">
        <v>23</v>
      </c>
      <c r="O30" s="34"/>
      <c r="P30" s="35">
        <v>1541109</v>
      </c>
    </row>
    <row r="31" spans="1:17" ht="120">
      <c r="A31" s="31">
        <v>25</v>
      </c>
      <c r="B31" s="32" t="s">
        <v>150</v>
      </c>
      <c r="C31" s="32" t="s">
        <v>262</v>
      </c>
      <c r="D31" s="32" t="s">
        <v>151</v>
      </c>
      <c r="E31" s="32" t="s">
        <v>152</v>
      </c>
      <c r="F31" s="32">
        <v>1978</v>
      </c>
      <c r="G31" s="33">
        <v>374</v>
      </c>
      <c r="H31" s="32" t="s">
        <v>153</v>
      </c>
      <c r="I31" s="32" t="s">
        <v>140</v>
      </c>
      <c r="J31" s="32" t="s">
        <v>135</v>
      </c>
      <c r="K31" s="32" t="s">
        <v>39</v>
      </c>
      <c r="L31" s="32" t="s">
        <v>154</v>
      </c>
      <c r="M31" s="32" t="s">
        <v>136</v>
      </c>
      <c r="N31" s="32" t="s">
        <v>23</v>
      </c>
      <c r="O31" s="34"/>
      <c r="P31" s="35">
        <v>2454936</v>
      </c>
    </row>
    <row r="32" spans="1:17" ht="36">
      <c r="A32" s="2">
        <v>26</v>
      </c>
      <c r="B32" s="33" t="s">
        <v>155</v>
      </c>
      <c r="C32" s="32" t="s">
        <v>262</v>
      </c>
      <c r="D32" s="32" t="s">
        <v>156</v>
      </c>
      <c r="E32" s="33" t="s">
        <v>157</v>
      </c>
      <c r="F32" s="32">
        <v>2003</v>
      </c>
      <c r="G32" s="33"/>
      <c r="H32" s="32" t="s">
        <v>158</v>
      </c>
      <c r="I32" s="33" t="s">
        <v>41</v>
      </c>
      <c r="J32" s="32" t="s">
        <v>159</v>
      </c>
      <c r="K32" s="32" t="s">
        <v>160</v>
      </c>
      <c r="L32" s="32" t="s">
        <v>161</v>
      </c>
      <c r="M32" s="33" t="s">
        <v>41</v>
      </c>
      <c r="N32" s="33" t="s">
        <v>162</v>
      </c>
      <c r="O32" s="34">
        <v>44976.33</v>
      </c>
      <c r="P32" s="35"/>
    </row>
    <row r="33" spans="1:16" ht="24">
      <c r="A33" s="31">
        <v>27</v>
      </c>
      <c r="B33" s="32" t="s">
        <v>163</v>
      </c>
      <c r="C33" s="32" t="s">
        <v>262</v>
      </c>
      <c r="D33" s="33" t="s">
        <v>71</v>
      </c>
      <c r="E33" s="32" t="s">
        <v>164</v>
      </c>
      <c r="F33" s="32" t="s">
        <v>165</v>
      </c>
      <c r="G33" s="33"/>
      <c r="H33" s="32" t="s">
        <v>166</v>
      </c>
      <c r="I33" s="33" t="s">
        <v>41</v>
      </c>
      <c r="J33" s="33" t="s">
        <v>65</v>
      </c>
      <c r="K33" s="33" t="s">
        <v>39</v>
      </c>
      <c r="L33" s="33" t="s">
        <v>41</v>
      </c>
      <c r="M33" s="33" t="s">
        <v>41</v>
      </c>
      <c r="N33" s="33" t="s">
        <v>162</v>
      </c>
      <c r="O33" s="34">
        <v>1951.5</v>
      </c>
      <c r="P33" s="35"/>
    </row>
    <row r="34" spans="1:16" ht="24">
      <c r="A34" s="2">
        <v>28</v>
      </c>
      <c r="B34" s="32" t="s">
        <v>167</v>
      </c>
      <c r="C34" s="32" t="s">
        <v>262</v>
      </c>
      <c r="D34" s="33" t="s">
        <v>168</v>
      </c>
      <c r="E34" s="32" t="s">
        <v>164</v>
      </c>
      <c r="F34" s="32" t="s">
        <v>165</v>
      </c>
      <c r="G34" s="33"/>
      <c r="H34" s="32" t="s">
        <v>169</v>
      </c>
      <c r="I34" s="33" t="s">
        <v>41</v>
      </c>
      <c r="J34" s="33" t="s">
        <v>65</v>
      </c>
      <c r="K34" s="33" t="s">
        <v>39</v>
      </c>
      <c r="L34" s="33" t="s">
        <v>41</v>
      </c>
      <c r="M34" s="33" t="s">
        <v>41</v>
      </c>
      <c r="N34" s="33" t="s">
        <v>162</v>
      </c>
      <c r="O34" s="34">
        <v>4791</v>
      </c>
      <c r="P34" s="35"/>
    </row>
    <row r="35" spans="1:16" ht="36">
      <c r="A35" s="31">
        <v>29</v>
      </c>
      <c r="B35" s="33" t="s">
        <v>170</v>
      </c>
      <c r="C35" s="32" t="s">
        <v>262</v>
      </c>
      <c r="D35" s="33" t="s">
        <v>78</v>
      </c>
      <c r="E35" s="33" t="s">
        <v>138</v>
      </c>
      <c r="F35" s="32">
        <v>1972</v>
      </c>
      <c r="G35" s="33">
        <v>135</v>
      </c>
      <c r="H35" s="32" t="s">
        <v>171</v>
      </c>
      <c r="I35" s="33" t="s">
        <v>41</v>
      </c>
      <c r="J35" s="33" t="s">
        <v>81</v>
      </c>
      <c r="K35" s="33" t="s">
        <v>39</v>
      </c>
      <c r="L35" s="32" t="s">
        <v>172</v>
      </c>
      <c r="M35" s="32" t="s">
        <v>173</v>
      </c>
      <c r="N35" s="33" t="s">
        <v>162</v>
      </c>
      <c r="O35" s="34"/>
      <c r="P35" s="35">
        <v>492006.15</v>
      </c>
    </row>
    <row r="36" spans="1:16" ht="36">
      <c r="A36" s="2">
        <v>30</v>
      </c>
      <c r="B36" s="33" t="s">
        <v>170</v>
      </c>
      <c r="C36" s="32" t="s">
        <v>262</v>
      </c>
      <c r="D36" s="33" t="s">
        <v>110</v>
      </c>
      <c r="E36" s="33" t="s">
        <v>138</v>
      </c>
      <c r="F36" s="32" t="s">
        <v>165</v>
      </c>
      <c r="G36" s="33">
        <v>95</v>
      </c>
      <c r="H36" s="32" t="s">
        <v>174</v>
      </c>
      <c r="I36" s="33" t="s">
        <v>41</v>
      </c>
      <c r="J36" s="33" t="s">
        <v>65</v>
      </c>
      <c r="K36" s="32" t="s">
        <v>39</v>
      </c>
      <c r="L36" s="32" t="s">
        <v>175</v>
      </c>
      <c r="M36" s="33" t="s">
        <v>41</v>
      </c>
      <c r="N36" s="33" t="s">
        <v>162</v>
      </c>
      <c r="O36" s="34"/>
      <c r="P36" s="35">
        <v>346226.55</v>
      </c>
    </row>
    <row r="37" spans="1:16" ht="48">
      <c r="A37" s="31">
        <v>31</v>
      </c>
      <c r="B37" s="33" t="s">
        <v>176</v>
      </c>
      <c r="C37" s="32" t="s">
        <v>262</v>
      </c>
      <c r="D37" s="33" t="s">
        <v>177</v>
      </c>
      <c r="E37" s="33" t="s">
        <v>138</v>
      </c>
      <c r="F37" s="32">
        <v>1959</v>
      </c>
      <c r="G37" s="33">
        <v>35.06</v>
      </c>
      <c r="H37" s="33"/>
      <c r="I37" s="33" t="s">
        <v>41</v>
      </c>
      <c r="J37" s="33"/>
      <c r="K37" s="33"/>
      <c r="L37" s="32" t="s">
        <v>178</v>
      </c>
      <c r="M37" s="32" t="s">
        <v>22</v>
      </c>
      <c r="N37" s="33" t="s">
        <v>162</v>
      </c>
      <c r="O37" s="34"/>
      <c r="P37" s="35">
        <v>127775.81939999999</v>
      </c>
    </row>
    <row r="38" spans="1:16">
      <c r="A38" s="2">
        <v>32</v>
      </c>
      <c r="B38" s="32" t="s">
        <v>179</v>
      </c>
      <c r="C38" s="32" t="s">
        <v>263</v>
      </c>
      <c r="D38" s="33" t="s">
        <v>177</v>
      </c>
      <c r="E38" s="33" t="s">
        <v>180</v>
      </c>
      <c r="F38" s="32">
        <v>2000</v>
      </c>
      <c r="G38" s="33" t="s">
        <v>41</v>
      </c>
      <c r="H38" s="33" t="s">
        <v>41</v>
      </c>
      <c r="I38" s="33" t="s">
        <v>41</v>
      </c>
      <c r="J38" s="33" t="s">
        <v>41</v>
      </c>
      <c r="K38" s="33" t="s">
        <v>41</v>
      </c>
      <c r="L38" s="33" t="s">
        <v>41</v>
      </c>
      <c r="M38" s="33" t="s">
        <v>41</v>
      </c>
      <c r="N38" s="33" t="s">
        <v>162</v>
      </c>
      <c r="O38" s="34">
        <v>1530.29</v>
      </c>
      <c r="P38" s="35"/>
    </row>
    <row r="39" spans="1:16" ht="36">
      <c r="A39" s="31">
        <v>33</v>
      </c>
      <c r="B39" s="33" t="s">
        <v>181</v>
      </c>
      <c r="C39" s="33" t="s">
        <v>262</v>
      </c>
      <c r="D39" s="33" t="s">
        <v>177</v>
      </c>
      <c r="E39" s="33" t="s">
        <v>157</v>
      </c>
      <c r="F39" s="32">
        <v>1987</v>
      </c>
      <c r="G39" s="33"/>
      <c r="H39" s="32" t="s">
        <v>182</v>
      </c>
      <c r="I39" s="33" t="s">
        <v>41</v>
      </c>
      <c r="J39" s="33" t="s">
        <v>32</v>
      </c>
      <c r="K39" s="33" t="s">
        <v>39</v>
      </c>
      <c r="L39" s="32" t="s">
        <v>183</v>
      </c>
      <c r="M39" s="33" t="s">
        <v>41</v>
      </c>
      <c r="N39" s="33" t="s">
        <v>162</v>
      </c>
      <c r="O39" s="34">
        <v>3684.7</v>
      </c>
      <c r="P39" s="35"/>
    </row>
    <row r="40" spans="1:16" ht="24">
      <c r="A40" s="2">
        <v>34</v>
      </c>
      <c r="B40" s="32" t="s">
        <v>184</v>
      </c>
      <c r="C40" s="32" t="s">
        <v>263</v>
      </c>
      <c r="D40" s="33" t="s">
        <v>168</v>
      </c>
      <c r="E40" s="33" t="s">
        <v>180</v>
      </c>
      <c r="F40" s="32">
        <v>2007</v>
      </c>
      <c r="G40" s="33" t="s">
        <v>41</v>
      </c>
      <c r="H40" s="33" t="s">
        <v>41</v>
      </c>
      <c r="I40" s="33" t="s">
        <v>41</v>
      </c>
      <c r="J40" s="33" t="s">
        <v>41</v>
      </c>
      <c r="K40" s="33" t="s">
        <v>41</v>
      </c>
      <c r="L40" s="33" t="s">
        <v>41</v>
      </c>
      <c r="M40" s="33" t="s">
        <v>41</v>
      </c>
      <c r="N40" s="33" t="s">
        <v>162</v>
      </c>
      <c r="O40" s="34">
        <v>9628.4699999999993</v>
      </c>
      <c r="P40" s="35"/>
    </row>
    <row r="41" spans="1:16" ht="24">
      <c r="A41" s="31">
        <v>35</v>
      </c>
      <c r="B41" s="32" t="s">
        <v>185</v>
      </c>
      <c r="C41" s="32" t="s">
        <v>263</v>
      </c>
      <c r="D41" s="33" t="s">
        <v>186</v>
      </c>
      <c r="E41" s="33" t="s">
        <v>180</v>
      </c>
      <c r="F41" s="32">
        <v>2011</v>
      </c>
      <c r="G41" s="33" t="s">
        <v>41</v>
      </c>
      <c r="H41" s="33" t="s">
        <v>41</v>
      </c>
      <c r="I41" s="33" t="s">
        <v>41</v>
      </c>
      <c r="J41" s="33" t="s">
        <v>41</v>
      </c>
      <c r="K41" s="33" t="s">
        <v>41</v>
      </c>
      <c r="L41" s="33" t="s">
        <v>41</v>
      </c>
      <c r="M41" s="33" t="s">
        <v>41</v>
      </c>
      <c r="N41" s="33" t="s">
        <v>162</v>
      </c>
      <c r="O41" s="34">
        <v>8050</v>
      </c>
      <c r="P41" s="35"/>
    </row>
    <row r="42" spans="1:16" ht="24">
      <c r="A42" s="2">
        <v>36</v>
      </c>
      <c r="B42" s="32" t="s">
        <v>187</v>
      </c>
      <c r="C42" s="32" t="s">
        <v>263</v>
      </c>
      <c r="D42" s="33" t="s">
        <v>177</v>
      </c>
      <c r="E42" s="32" t="s">
        <v>188</v>
      </c>
      <c r="F42" s="32">
        <v>1968</v>
      </c>
      <c r="G42" s="33" t="s">
        <v>41</v>
      </c>
      <c r="H42" s="33" t="s">
        <v>41</v>
      </c>
      <c r="I42" s="33" t="s">
        <v>41</v>
      </c>
      <c r="J42" s="33" t="s">
        <v>41</v>
      </c>
      <c r="K42" s="33" t="s">
        <v>41</v>
      </c>
      <c r="L42" s="33" t="s">
        <v>41</v>
      </c>
      <c r="M42" s="33" t="s">
        <v>41</v>
      </c>
      <c r="N42" s="33" t="s">
        <v>162</v>
      </c>
      <c r="O42" s="34">
        <v>315544.90000000002</v>
      </c>
      <c r="P42" s="35"/>
    </row>
    <row r="43" spans="1:16">
      <c r="A43" s="31">
        <v>37</v>
      </c>
      <c r="B43" s="32" t="s">
        <v>189</v>
      </c>
      <c r="C43" s="32" t="s">
        <v>263</v>
      </c>
      <c r="D43" s="33" t="s">
        <v>71</v>
      </c>
      <c r="E43" s="33" t="s">
        <v>180</v>
      </c>
      <c r="F43" s="32">
        <v>1971</v>
      </c>
      <c r="G43" s="33" t="s">
        <v>41</v>
      </c>
      <c r="H43" s="33" t="s">
        <v>41</v>
      </c>
      <c r="I43" s="33" t="s">
        <v>41</v>
      </c>
      <c r="J43" s="33" t="s">
        <v>41</v>
      </c>
      <c r="K43" s="33" t="s">
        <v>41</v>
      </c>
      <c r="L43" s="33" t="s">
        <v>41</v>
      </c>
      <c r="M43" s="33" t="s">
        <v>41</v>
      </c>
      <c r="N43" s="33" t="s">
        <v>162</v>
      </c>
      <c r="O43" s="34">
        <v>3828.9</v>
      </c>
      <c r="P43" s="35"/>
    </row>
    <row r="44" spans="1:16" ht="36">
      <c r="A44" s="2">
        <v>38</v>
      </c>
      <c r="B44" s="33" t="s">
        <v>190</v>
      </c>
      <c r="C44" s="33" t="s">
        <v>262</v>
      </c>
      <c r="D44" s="33" t="s">
        <v>177</v>
      </c>
      <c r="E44" s="32" t="s">
        <v>191</v>
      </c>
      <c r="F44" s="32">
        <v>1984</v>
      </c>
      <c r="G44" s="33"/>
      <c r="H44" s="32" t="s">
        <v>192</v>
      </c>
      <c r="I44" s="33" t="s">
        <v>41</v>
      </c>
      <c r="J44" s="33" t="s">
        <v>143</v>
      </c>
      <c r="K44" s="32" t="s">
        <v>66</v>
      </c>
      <c r="L44" s="32" t="s">
        <v>41</v>
      </c>
      <c r="M44" s="33" t="s">
        <v>41</v>
      </c>
      <c r="N44" s="33" t="s">
        <v>162</v>
      </c>
      <c r="O44" s="34">
        <v>18434.099999999999</v>
      </c>
      <c r="P44" s="35"/>
    </row>
    <row r="45" spans="1:16" ht="24">
      <c r="A45" s="31">
        <v>39</v>
      </c>
      <c r="B45" s="32" t="s">
        <v>193</v>
      </c>
      <c r="C45" s="32" t="s">
        <v>263</v>
      </c>
      <c r="D45" s="33" t="s">
        <v>78</v>
      </c>
      <c r="E45" s="32" t="s">
        <v>180</v>
      </c>
      <c r="F45" s="32">
        <v>1965</v>
      </c>
      <c r="G45" s="33" t="s">
        <v>41</v>
      </c>
      <c r="H45" s="33" t="s">
        <v>41</v>
      </c>
      <c r="I45" s="33" t="s">
        <v>41</v>
      </c>
      <c r="J45" s="33" t="s">
        <v>41</v>
      </c>
      <c r="K45" s="33" t="s">
        <v>41</v>
      </c>
      <c r="L45" s="33" t="s">
        <v>41</v>
      </c>
      <c r="M45" s="33" t="s">
        <v>41</v>
      </c>
      <c r="N45" s="33" t="s">
        <v>162</v>
      </c>
      <c r="O45" s="34">
        <v>3059.9</v>
      </c>
      <c r="P45" s="35"/>
    </row>
    <row r="46" spans="1:16" ht="36">
      <c r="A46" s="2">
        <v>40</v>
      </c>
      <c r="B46" s="33" t="s">
        <v>194</v>
      </c>
      <c r="C46" s="33" t="s">
        <v>262</v>
      </c>
      <c r="D46" s="33" t="s">
        <v>195</v>
      </c>
      <c r="E46" s="33" t="s">
        <v>196</v>
      </c>
      <c r="F46" s="32">
        <v>1988</v>
      </c>
      <c r="G46" s="33">
        <v>420</v>
      </c>
      <c r="H46" s="32" t="s">
        <v>197</v>
      </c>
      <c r="I46" s="33" t="s">
        <v>41</v>
      </c>
      <c r="J46" s="33" t="s">
        <v>65</v>
      </c>
      <c r="K46" s="33" t="s">
        <v>198</v>
      </c>
      <c r="L46" s="32" t="s">
        <v>199</v>
      </c>
      <c r="M46" s="33" t="s">
        <v>41</v>
      </c>
      <c r="N46" s="33" t="s">
        <v>162</v>
      </c>
      <c r="O46" s="34"/>
      <c r="P46" s="35">
        <v>2559753</v>
      </c>
    </row>
    <row r="47" spans="1:16" ht="36">
      <c r="A47" s="31">
        <v>41</v>
      </c>
      <c r="B47" s="33" t="s">
        <v>194</v>
      </c>
      <c r="C47" s="33" t="s">
        <v>262</v>
      </c>
      <c r="D47" s="33" t="s">
        <v>78</v>
      </c>
      <c r="E47" s="33" t="s">
        <v>196</v>
      </c>
      <c r="F47" s="32">
        <v>1972</v>
      </c>
      <c r="G47" s="33">
        <v>220</v>
      </c>
      <c r="H47" s="32" t="s">
        <v>200</v>
      </c>
      <c r="I47" s="33" t="s">
        <v>41</v>
      </c>
      <c r="J47" s="33" t="s">
        <v>65</v>
      </c>
      <c r="K47" s="33" t="s">
        <v>75</v>
      </c>
      <c r="L47" s="32" t="s">
        <v>201</v>
      </c>
      <c r="M47" s="33" t="s">
        <v>41</v>
      </c>
      <c r="N47" s="33" t="s">
        <v>162</v>
      </c>
      <c r="O47" s="34"/>
      <c r="P47" s="35">
        <v>1340823</v>
      </c>
    </row>
    <row r="48" spans="1:16" ht="36">
      <c r="A48" s="2">
        <v>42</v>
      </c>
      <c r="B48" s="33" t="s">
        <v>194</v>
      </c>
      <c r="C48" s="33" t="s">
        <v>262</v>
      </c>
      <c r="D48" s="33" t="s">
        <v>202</v>
      </c>
      <c r="E48" s="33" t="s">
        <v>196</v>
      </c>
      <c r="F48" s="32">
        <v>1965</v>
      </c>
      <c r="G48" s="33">
        <v>412</v>
      </c>
      <c r="H48" s="32" t="s">
        <v>203</v>
      </c>
      <c r="I48" s="33" t="s">
        <v>41</v>
      </c>
      <c r="J48" s="33" t="s">
        <v>204</v>
      </c>
      <c r="K48" s="32" t="s">
        <v>66</v>
      </c>
      <c r="L48" s="32" t="s">
        <v>205</v>
      </c>
      <c r="M48" s="32" t="s">
        <v>41</v>
      </c>
      <c r="N48" s="33" t="s">
        <v>162</v>
      </c>
      <c r="O48" s="34"/>
      <c r="P48" s="35">
        <v>2510995.7999999998</v>
      </c>
    </row>
    <row r="49" spans="1:16" ht="24">
      <c r="A49" s="31">
        <v>43</v>
      </c>
      <c r="B49" s="32" t="s">
        <v>193</v>
      </c>
      <c r="C49" s="33" t="s">
        <v>263</v>
      </c>
      <c r="D49" s="33" t="s">
        <v>195</v>
      </c>
      <c r="E49" s="33" t="s">
        <v>180</v>
      </c>
      <c r="F49" s="32">
        <v>2015</v>
      </c>
      <c r="G49" s="33" t="s">
        <v>41</v>
      </c>
      <c r="H49" s="33" t="s">
        <v>41</v>
      </c>
      <c r="I49" s="33" t="s">
        <v>41</v>
      </c>
      <c r="J49" s="33" t="s">
        <v>41</v>
      </c>
      <c r="K49" s="33" t="s">
        <v>41</v>
      </c>
      <c r="L49" s="33" t="s">
        <v>41</v>
      </c>
      <c r="M49" s="33" t="s">
        <v>41</v>
      </c>
      <c r="N49" s="33" t="s">
        <v>162</v>
      </c>
      <c r="O49" s="34">
        <v>2740</v>
      </c>
      <c r="P49" s="35"/>
    </row>
    <row r="50" spans="1:16" ht="36">
      <c r="A50" s="2">
        <v>44</v>
      </c>
      <c r="B50" s="33" t="s">
        <v>194</v>
      </c>
      <c r="C50" s="33" t="s">
        <v>262</v>
      </c>
      <c r="D50" s="33" t="s">
        <v>206</v>
      </c>
      <c r="E50" s="33" t="s">
        <v>196</v>
      </c>
      <c r="F50" s="32">
        <v>1964</v>
      </c>
      <c r="G50" s="33">
        <v>420</v>
      </c>
      <c r="H50" s="32" t="s">
        <v>207</v>
      </c>
      <c r="I50" s="33" t="s">
        <v>41</v>
      </c>
      <c r="J50" s="33" t="s">
        <v>65</v>
      </c>
      <c r="K50" s="32" t="s">
        <v>66</v>
      </c>
      <c r="L50" s="32" t="s">
        <v>201</v>
      </c>
      <c r="M50" s="32" t="s">
        <v>173</v>
      </c>
      <c r="N50" s="33" t="s">
        <v>162</v>
      </c>
      <c r="O50" s="34"/>
      <c r="P50" s="35">
        <v>2559753</v>
      </c>
    </row>
    <row r="51" spans="1:16" ht="24">
      <c r="A51" s="31">
        <v>45</v>
      </c>
      <c r="B51" s="32" t="s">
        <v>193</v>
      </c>
      <c r="C51" s="33" t="s">
        <v>263</v>
      </c>
      <c r="D51" s="33" t="s">
        <v>206</v>
      </c>
      <c r="E51" s="33" t="s">
        <v>180</v>
      </c>
      <c r="F51" s="32">
        <v>1999</v>
      </c>
      <c r="G51" s="33" t="s">
        <v>41</v>
      </c>
      <c r="H51" s="33" t="s">
        <v>41</v>
      </c>
      <c r="I51" s="33" t="s">
        <v>41</v>
      </c>
      <c r="J51" s="33" t="s">
        <v>41</v>
      </c>
      <c r="K51" s="33" t="s">
        <v>41</v>
      </c>
      <c r="L51" s="33" t="s">
        <v>41</v>
      </c>
      <c r="M51" s="33" t="s">
        <v>41</v>
      </c>
      <c r="N51" s="33" t="s">
        <v>162</v>
      </c>
      <c r="O51" s="34">
        <v>1052.5</v>
      </c>
      <c r="P51" s="35"/>
    </row>
    <row r="52" spans="1:16" ht="48">
      <c r="A52" s="2">
        <v>46</v>
      </c>
      <c r="B52" s="33" t="s">
        <v>194</v>
      </c>
      <c r="C52" s="33" t="s">
        <v>262</v>
      </c>
      <c r="D52" s="33" t="s">
        <v>110</v>
      </c>
      <c r="E52" s="33" t="s">
        <v>196</v>
      </c>
      <c r="F52" s="32" t="s">
        <v>208</v>
      </c>
      <c r="G52" s="33">
        <v>220</v>
      </c>
      <c r="H52" s="32" t="s">
        <v>209</v>
      </c>
      <c r="I52" s="33" t="s">
        <v>41</v>
      </c>
      <c r="J52" s="33" t="s">
        <v>65</v>
      </c>
      <c r="K52" s="32" t="s">
        <v>198</v>
      </c>
      <c r="L52" s="32" t="s">
        <v>210</v>
      </c>
      <c r="M52" s="33" t="s">
        <v>41</v>
      </c>
      <c r="N52" s="33" t="s">
        <v>162</v>
      </c>
      <c r="O52" s="34"/>
      <c r="P52" s="35">
        <v>1340823</v>
      </c>
    </row>
    <row r="53" spans="1:16" ht="36">
      <c r="A53" s="31">
        <v>47</v>
      </c>
      <c r="B53" s="33" t="s">
        <v>194</v>
      </c>
      <c r="C53" s="33" t="s">
        <v>262</v>
      </c>
      <c r="D53" s="33" t="s">
        <v>211</v>
      </c>
      <c r="E53" s="33" t="s">
        <v>196</v>
      </c>
      <c r="F53" s="32">
        <v>1980</v>
      </c>
      <c r="G53" s="33">
        <v>280</v>
      </c>
      <c r="H53" s="32" t="s">
        <v>200</v>
      </c>
      <c r="I53" s="33" t="s">
        <v>41</v>
      </c>
      <c r="J53" s="33" t="s">
        <v>65</v>
      </c>
      <c r="K53" s="32" t="s">
        <v>66</v>
      </c>
      <c r="L53" s="32" t="s">
        <v>212</v>
      </c>
      <c r="M53" s="33" t="s">
        <v>41</v>
      </c>
      <c r="N53" s="33" t="s">
        <v>162</v>
      </c>
      <c r="O53" s="34"/>
      <c r="P53" s="35">
        <v>1706502</v>
      </c>
    </row>
    <row r="54" spans="1:16" ht="24">
      <c r="A54" s="2">
        <v>48</v>
      </c>
      <c r="B54" s="32" t="s">
        <v>193</v>
      </c>
      <c r="C54" s="32" t="s">
        <v>263</v>
      </c>
      <c r="D54" s="33" t="s">
        <v>211</v>
      </c>
      <c r="E54" s="33" t="s">
        <v>180</v>
      </c>
      <c r="F54" s="32">
        <v>1980</v>
      </c>
      <c r="G54" s="33" t="s">
        <v>41</v>
      </c>
      <c r="H54" s="33" t="s">
        <v>41</v>
      </c>
      <c r="I54" s="33" t="s">
        <v>41</v>
      </c>
      <c r="J54" s="33" t="s">
        <v>41</v>
      </c>
      <c r="K54" s="33" t="s">
        <v>41</v>
      </c>
      <c r="L54" s="33" t="s">
        <v>41</v>
      </c>
      <c r="M54" s="33" t="s">
        <v>41</v>
      </c>
      <c r="N54" s="33" t="s">
        <v>162</v>
      </c>
      <c r="O54" s="34">
        <v>3331.9</v>
      </c>
      <c r="P54" s="35"/>
    </row>
    <row r="55" spans="1:16" ht="36">
      <c r="A55" s="31">
        <v>49</v>
      </c>
      <c r="B55" s="33" t="s">
        <v>194</v>
      </c>
      <c r="C55" s="33" t="s">
        <v>262</v>
      </c>
      <c r="D55" s="33" t="s">
        <v>213</v>
      </c>
      <c r="E55" s="33" t="s">
        <v>196</v>
      </c>
      <c r="F55" s="32">
        <v>1989</v>
      </c>
      <c r="G55" s="33">
        <v>253</v>
      </c>
      <c r="H55" s="32" t="s">
        <v>200</v>
      </c>
      <c r="I55" s="33" t="s">
        <v>41</v>
      </c>
      <c r="J55" s="33" t="s">
        <v>65</v>
      </c>
      <c r="K55" s="32" t="s">
        <v>66</v>
      </c>
      <c r="L55" s="32" t="s">
        <v>214</v>
      </c>
      <c r="M55" s="33" t="s">
        <v>41</v>
      </c>
      <c r="N55" s="33" t="s">
        <v>162</v>
      </c>
      <c r="O55" s="34"/>
      <c r="P55" s="35">
        <v>1541946.45</v>
      </c>
    </row>
    <row r="56" spans="1:16" ht="24">
      <c r="A56" s="2">
        <v>50</v>
      </c>
      <c r="B56" s="32" t="s">
        <v>193</v>
      </c>
      <c r="C56" s="32" t="s">
        <v>263</v>
      </c>
      <c r="D56" s="33" t="s">
        <v>213</v>
      </c>
      <c r="E56" s="33" t="s">
        <v>180</v>
      </c>
      <c r="F56" s="32">
        <v>1989</v>
      </c>
      <c r="G56" s="33" t="s">
        <v>41</v>
      </c>
      <c r="H56" s="33" t="s">
        <v>41</v>
      </c>
      <c r="I56" s="33" t="s">
        <v>41</v>
      </c>
      <c r="J56" s="33" t="s">
        <v>41</v>
      </c>
      <c r="K56" s="33" t="s">
        <v>41</v>
      </c>
      <c r="L56" s="33" t="s">
        <v>41</v>
      </c>
      <c r="M56" s="33" t="s">
        <v>41</v>
      </c>
      <c r="N56" s="33" t="s">
        <v>162</v>
      </c>
      <c r="O56" s="34">
        <v>2181.66</v>
      </c>
      <c r="P56" s="35"/>
    </row>
    <row r="57" spans="1:16" ht="36">
      <c r="A57" s="31">
        <v>51</v>
      </c>
      <c r="B57" s="33" t="s">
        <v>215</v>
      </c>
      <c r="C57" s="33" t="s">
        <v>262</v>
      </c>
      <c r="D57" s="33" t="s">
        <v>216</v>
      </c>
      <c r="E57" s="33" t="s">
        <v>217</v>
      </c>
      <c r="F57" s="32">
        <v>2010</v>
      </c>
      <c r="G57" s="33"/>
      <c r="H57" s="32" t="s">
        <v>218</v>
      </c>
      <c r="I57" s="33" t="s">
        <v>41</v>
      </c>
      <c r="J57" s="33" t="s">
        <v>65</v>
      </c>
      <c r="K57" s="32" t="s">
        <v>66</v>
      </c>
      <c r="L57" s="32" t="s">
        <v>219</v>
      </c>
      <c r="M57" s="33" t="s">
        <v>41</v>
      </c>
      <c r="N57" s="33" t="s">
        <v>162</v>
      </c>
      <c r="O57" s="34">
        <v>367186.07</v>
      </c>
      <c r="P57" s="35"/>
    </row>
    <row r="58" spans="1:16" ht="36">
      <c r="A58" s="2">
        <v>52</v>
      </c>
      <c r="B58" s="33" t="s">
        <v>215</v>
      </c>
      <c r="C58" s="33" t="s">
        <v>262</v>
      </c>
      <c r="D58" s="33" t="s">
        <v>220</v>
      </c>
      <c r="E58" s="33" t="s">
        <v>217</v>
      </c>
      <c r="F58" s="32" t="s">
        <v>221</v>
      </c>
      <c r="G58" s="33">
        <v>200</v>
      </c>
      <c r="H58" s="32" t="s">
        <v>222</v>
      </c>
      <c r="I58" s="33" t="s">
        <v>41</v>
      </c>
      <c r="J58" s="32" t="s">
        <v>223</v>
      </c>
      <c r="K58" s="32" t="s">
        <v>66</v>
      </c>
      <c r="L58" s="33" t="s">
        <v>41</v>
      </c>
      <c r="M58" s="33" t="s">
        <v>41</v>
      </c>
      <c r="N58" s="33" t="s">
        <v>23</v>
      </c>
      <c r="O58" s="34"/>
      <c r="P58" s="35">
        <v>1556196</v>
      </c>
    </row>
    <row r="59" spans="1:16" ht="48">
      <c r="A59" s="31">
        <v>53</v>
      </c>
      <c r="B59" s="33" t="s">
        <v>215</v>
      </c>
      <c r="C59" s="33" t="s">
        <v>262</v>
      </c>
      <c r="D59" s="33" t="s">
        <v>224</v>
      </c>
      <c r="E59" s="33" t="s">
        <v>217</v>
      </c>
      <c r="F59" s="32">
        <v>2007</v>
      </c>
      <c r="G59" s="33"/>
      <c r="H59" s="32" t="s">
        <v>225</v>
      </c>
      <c r="I59" s="33" t="s">
        <v>41</v>
      </c>
      <c r="J59" s="33" t="s">
        <v>204</v>
      </c>
      <c r="K59" s="32" t="s">
        <v>66</v>
      </c>
      <c r="L59" s="32" t="s">
        <v>226</v>
      </c>
      <c r="M59" s="33" t="s">
        <v>41</v>
      </c>
      <c r="N59" s="33" t="s">
        <v>162</v>
      </c>
      <c r="O59" s="34">
        <v>234738.67</v>
      </c>
      <c r="P59" s="35"/>
    </row>
    <row r="60" spans="1:16" ht="36">
      <c r="A60" s="2">
        <v>54</v>
      </c>
      <c r="B60" s="33" t="s">
        <v>215</v>
      </c>
      <c r="C60" s="33" t="s">
        <v>262</v>
      </c>
      <c r="D60" s="33" t="s">
        <v>227</v>
      </c>
      <c r="E60" s="33" t="s">
        <v>217</v>
      </c>
      <c r="F60" s="32">
        <v>1995</v>
      </c>
      <c r="G60" s="33"/>
      <c r="H60" s="32" t="s">
        <v>228</v>
      </c>
      <c r="I60" s="33" t="s">
        <v>41</v>
      </c>
      <c r="J60" s="32" t="s">
        <v>223</v>
      </c>
      <c r="K60" s="32" t="s">
        <v>66</v>
      </c>
      <c r="L60" s="33" t="s">
        <v>41</v>
      </c>
      <c r="M60" s="33" t="s">
        <v>41</v>
      </c>
      <c r="N60" s="33" t="s">
        <v>162</v>
      </c>
      <c r="O60" s="34">
        <v>103445.36</v>
      </c>
      <c r="P60" s="35"/>
    </row>
    <row r="61" spans="1:16" ht="36">
      <c r="A61" s="31">
        <v>55</v>
      </c>
      <c r="B61" s="33" t="s">
        <v>215</v>
      </c>
      <c r="C61" s="33" t="s">
        <v>262</v>
      </c>
      <c r="D61" s="33" t="s">
        <v>229</v>
      </c>
      <c r="E61" s="33" t="s">
        <v>217</v>
      </c>
      <c r="F61" s="32" t="s">
        <v>165</v>
      </c>
      <c r="G61" s="33">
        <v>112</v>
      </c>
      <c r="H61" s="32" t="s">
        <v>230</v>
      </c>
      <c r="I61" s="33" t="s">
        <v>41</v>
      </c>
      <c r="J61" s="33" t="s">
        <v>65</v>
      </c>
      <c r="K61" s="32" t="s">
        <v>160</v>
      </c>
      <c r="L61" s="32" t="s">
        <v>175</v>
      </c>
      <c r="M61" s="33" t="s">
        <v>41</v>
      </c>
      <c r="N61" s="33" t="s">
        <v>162</v>
      </c>
      <c r="O61" s="34"/>
      <c r="P61" s="35">
        <v>871469.76</v>
      </c>
    </row>
    <row r="62" spans="1:16" ht="36">
      <c r="A62" s="2">
        <v>56</v>
      </c>
      <c r="B62" s="33" t="s">
        <v>215</v>
      </c>
      <c r="C62" s="33" t="s">
        <v>262</v>
      </c>
      <c r="D62" s="32" t="s">
        <v>231</v>
      </c>
      <c r="E62" s="33" t="s">
        <v>217</v>
      </c>
      <c r="F62" s="32">
        <v>2013</v>
      </c>
      <c r="G62" s="33">
        <v>224.1</v>
      </c>
      <c r="H62" s="32" t="s">
        <v>232</v>
      </c>
      <c r="I62" s="33" t="s">
        <v>41</v>
      </c>
      <c r="J62" s="33" t="s">
        <v>65</v>
      </c>
      <c r="K62" s="32" t="s">
        <v>66</v>
      </c>
      <c r="L62" s="33" t="s">
        <v>233</v>
      </c>
      <c r="M62" s="33" t="s">
        <v>41</v>
      </c>
      <c r="N62" s="33" t="s">
        <v>162</v>
      </c>
      <c r="O62" s="34"/>
      <c r="P62" s="35">
        <v>1743717.618</v>
      </c>
    </row>
    <row r="63" spans="1:16" ht="24">
      <c r="A63" s="31">
        <v>57</v>
      </c>
      <c r="B63" s="32" t="s">
        <v>234</v>
      </c>
      <c r="C63" s="32" t="s">
        <v>263</v>
      </c>
      <c r="D63" s="32"/>
      <c r="E63" s="32" t="s">
        <v>235</v>
      </c>
      <c r="F63" s="32"/>
      <c r="G63" s="32"/>
      <c r="H63" s="32"/>
      <c r="I63" s="32"/>
      <c r="J63" s="32"/>
      <c r="K63" s="32"/>
      <c r="L63" s="32"/>
      <c r="M63" s="32"/>
      <c r="N63" s="32"/>
      <c r="O63" s="34">
        <v>55895.11</v>
      </c>
      <c r="P63" s="35"/>
    </row>
    <row r="64" spans="1:16" ht="36">
      <c r="A64" s="2">
        <v>58</v>
      </c>
      <c r="B64" s="32" t="s">
        <v>236</v>
      </c>
      <c r="C64" s="32" t="s">
        <v>262</v>
      </c>
      <c r="D64" s="32" t="s">
        <v>237</v>
      </c>
      <c r="E64" s="32" t="s">
        <v>217</v>
      </c>
      <c r="F64" s="32" t="s">
        <v>238</v>
      </c>
      <c r="G64" s="32">
        <v>120</v>
      </c>
      <c r="H64" s="32" t="s">
        <v>239</v>
      </c>
      <c r="I64" s="32" t="s">
        <v>41</v>
      </c>
      <c r="J64" s="32" t="s">
        <v>32</v>
      </c>
      <c r="K64" s="32" t="s">
        <v>148</v>
      </c>
      <c r="L64" s="32" t="s">
        <v>240</v>
      </c>
      <c r="M64" s="32" t="s">
        <v>41</v>
      </c>
      <c r="N64" s="32" t="s">
        <v>23</v>
      </c>
      <c r="O64" s="36"/>
      <c r="P64" s="35">
        <v>933717.6</v>
      </c>
    </row>
    <row r="65" spans="1:16" ht="24">
      <c r="A65" s="31">
        <v>59</v>
      </c>
      <c r="B65" s="32" t="s">
        <v>241</v>
      </c>
      <c r="C65" s="32" t="s">
        <v>262</v>
      </c>
      <c r="D65" s="32" t="s">
        <v>460</v>
      </c>
      <c r="E65" s="32" t="s">
        <v>217</v>
      </c>
      <c r="F65" s="32" t="s">
        <v>221</v>
      </c>
      <c r="G65" s="32">
        <v>260</v>
      </c>
      <c r="H65" s="32" t="s">
        <v>242</v>
      </c>
      <c r="I65" s="32" t="s">
        <v>41</v>
      </c>
      <c r="J65" s="32" t="s">
        <v>32</v>
      </c>
      <c r="K65" s="32" t="s">
        <v>39</v>
      </c>
      <c r="L65" s="32" t="s">
        <v>243</v>
      </c>
      <c r="M65" s="32" t="s">
        <v>41</v>
      </c>
      <c r="N65" s="32" t="s">
        <v>23</v>
      </c>
      <c r="O65" s="36"/>
      <c r="P65" s="35">
        <v>2023054.8</v>
      </c>
    </row>
    <row r="66" spans="1:16" s="3" customFormat="1" ht="12">
      <c r="A66" s="2">
        <v>60</v>
      </c>
      <c r="B66" s="32" t="s">
        <v>244</v>
      </c>
      <c r="C66" s="32" t="s">
        <v>263</v>
      </c>
      <c r="D66" s="33" t="s">
        <v>245</v>
      </c>
      <c r="E66" s="33" t="s">
        <v>112</v>
      </c>
      <c r="F66" s="32">
        <v>2016</v>
      </c>
      <c r="G66" s="33"/>
      <c r="H66" s="33" t="s">
        <v>75</v>
      </c>
      <c r="I66" s="32" t="s">
        <v>41</v>
      </c>
      <c r="J66" s="33"/>
      <c r="K66" s="33"/>
      <c r="L66" s="32" t="s">
        <v>41</v>
      </c>
      <c r="M66" s="32" t="s">
        <v>41</v>
      </c>
      <c r="N66" s="32" t="s">
        <v>23</v>
      </c>
      <c r="O66" s="34">
        <v>12054</v>
      </c>
      <c r="P66" s="35"/>
    </row>
    <row r="67" spans="1:16" ht="24">
      <c r="A67" s="31">
        <v>61</v>
      </c>
      <c r="B67" s="32" t="s">
        <v>461</v>
      </c>
      <c r="C67" s="32" t="s">
        <v>263</v>
      </c>
      <c r="D67" s="33" t="s">
        <v>227</v>
      </c>
      <c r="E67" s="33" t="s">
        <v>180</v>
      </c>
      <c r="F67" s="32">
        <v>2017</v>
      </c>
      <c r="G67" s="32" t="s">
        <v>41</v>
      </c>
      <c r="H67" s="32" t="s">
        <v>41</v>
      </c>
      <c r="I67" s="32" t="s">
        <v>41</v>
      </c>
      <c r="J67" s="32" t="s">
        <v>41</v>
      </c>
      <c r="K67" s="32" t="s">
        <v>41</v>
      </c>
      <c r="L67" s="32" t="s">
        <v>41</v>
      </c>
      <c r="M67" s="32" t="s">
        <v>41</v>
      </c>
      <c r="N67" s="32" t="s">
        <v>23</v>
      </c>
      <c r="O67" s="34">
        <v>9195.24</v>
      </c>
      <c r="P67" s="35"/>
    </row>
    <row r="68" spans="1:16" ht="36">
      <c r="A68" s="2">
        <v>62</v>
      </c>
      <c r="B68" s="32" t="s">
        <v>246</v>
      </c>
      <c r="C68" s="32" t="s">
        <v>263</v>
      </c>
      <c r="D68" s="33" t="s">
        <v>224</v>
      </c>
      <c r="E68" s="33" t="s">
        <v>180</v>
      </c>
      <c r="F68" s="32">
        <v>2017</v>
      </c>
      <c r="G68" s="32" t="s">
        <v>41</v>
      </c>
      <c r="H68" s="32" t="s">
        <v>41</v>
      </c>
      <c r="I68" s="32" t="s">
        <v>41</v>
      </c>
      <c r="J68" s="32" t="s">
        <v>41</v>
      </c>
      <c r="K68" s="32" t="s">
        <v>41</v>
      </c>
      <c r="L68" s="32" t="s">
        <v>41</v>
      </c>
      <c r="M68" s="32" t="s">
        <v>41</v>
      </c>
      <c r="N68" s="32" t="s">
        <v>23</v>
      </c>
      <c r="O68" s="34">
        <v>16622.45</v>
      </c>
      <c r="P68" s="35"/>
    </row>
    <row r="69" spans="1:16" ht="36">
      <c r="A69" s="31">
        <v>63</v>
      </c>
      <c r="B69" s="32" t="s">
        <v>247</v>
      </c>
      <c r="C69" s="32" t="s">
        <v>263</v>
      </c>
      <c r="D69" s="33" t="s">
        <v>110</v>
      </c>
      <c r="E69" s="33" t="s">
        <v>180</v>
      </c>
      <c r="F69" s="32">
        <v>2017</v>
      </c>
      <c r="G69" s="32" t="s">
        <v>41</v>
      </c>
      <c r="H69" s="32" t="s">
        <v>41</v>
      </c>
      <c r="I69" s="32" t="s">
        <v>41</v>
      </c>
      <c r="J69" s="32" t="s">
        <v>41</v>
      </c>
      <c r="K69" s="32" t="s">
        <v>41</v>
      </c>
      <c r="L69" s="32" t="s">
        <v>41</v>
      </c>
      <c r="M69" s="32" t="s">
        <v>41</v>
      </c>
      <c r="N69" s="32" t="s">
        <v>23</v>
      </c>
      <c r="O69" s="34">
        <v>9503.69</v>
      </c>
      <c r="P69" s="35"/>
    </row>
    <row r="70" spans="1:16" s="4" customFormat="1" ht="36">
      <c r="A70" s="2">
        <v>64</v>
      </c>
      <c r="B70" s="32" t="s">
        <v>248</v>
      </c>
      <c r="C70" s="32" t="s">
        <v>263</v>
      </c>
      <c r="D70" s="33" t="s">
        <v>78</v>
      </c>
      <c r="E70" s="33" t="s">
        <v>180</v>
      </c>
      <c r="F70" s="32">
        <v>2017</v>
      </c>
      <c r="G70" s="32" t="s">
        <v>41</v>
      </c>
      <c r="H70" s="32" t="s">
        <v>41</v>
      </c>
      <c r="I70" s="32" t="s">
        <v>41</v>
      </c>
      <c r="J70" s="32" t="s">
        <v>41</v>
      </c>
      <c r="K70" s="32" t="s">
        <v>41</v>
      </c>
      <c r="L70" s="32" t="s">
        <v>41</v>
      </c>
      <c r="M70" s="32" t="s">
        <v>41</v>
      </c>
      <c r="N70" s="32" t="s">
        <v>23</v>
      </c>
      <c r="O70" s="34">
        <v>5690</v>
      </c>
      <c r="P70" s="35"/>
    </row>
    <row r="71" spans="1:16">
      <c r="A71" s="31">
        <v>65</v>
      </c>
      <c r="B71" s="32" t="s">
        <v>215</v>
      </c>
      <c r="C71" s="32" t="s">
        <v>262</v>
      </c>
      <c r="D71" s="33" t="s">
        <v>249</v>
      </c>
      <c r="E71" s="33" t="s">
        <v>217</v>
      </c>
      <c r="F71" s="32">
        <v>2016</v>
      </c>
      <c r="G71" s="33"/>
      <c r="H71" s="33"/>
      <c r="I71" s="32" t="s">
        <v>41</v>
      </c>
      <c r="J71" s="33"/>
      <c r="K71" s="33"/>
      <c r="L71" s="32"/>
      <c r="M71" s="32" t="s">
        <v>41</v>
      </c>
      <c r="N71" s="32" t="s">
        <v>23</v>
      </c>
      <c r="O71" s="34">
        <v>42875.519999999997</v>
      </c>
      <c r="P71" s="35"/>
    </row>
    <row r="72" spans="1:16" ht="24">
      <c r="A72" s="2">
        <v>66</v>
      </c>
      <c r="B72" s="32" t="s">
        <v>250</v>
      </c>
      <c r="C72" s="32" t="s">
        <v>263</v>
      </c>
      <c r="D72" s="33" t="s">
        <v>71</v>
      </c>
      <c r="E72" s="33" t="s">
        <v>251</v>
      </c>
      <c r="F72" s="32">
        <v>2016</v>
      </c>
      <c r="G72" s="33"/>
      <c r="H72" s="33" t="s">
        <v>81</v>
      </c>
      <c r="I72" s="32" t="s">
        <v>41</v>
      </c>
      <c r="J72" s="33"/>
      <c r="K72" s="33"/>
      <c r="L72" s="32" t="s">
        <v>41</v>
      </c>
      <c r="M72" s="32" t="s">
        <v>41</v>
      </c>
      <c r="N72" s="32" t="s">
        <v>23</v>
      </c>
      <c r="O72" s="34">
        <v>45998.94</v>
      </c>
      <c r="P72" s="35"/>
    </row>
    <row r="73" spans="1:16" ht="24">
      <c r="A73" s="31">
        <v>67</v>
      </c>
      <c r="B73" s="32" t="s">
        <v>462</v>
      </c>
      <c r="C73" s="32" t="s">
        <v>262</v>
      </c>
      <c r="D73" s="33" t="s">
        <v>252</v>
      </c>
      <c r="E73" s="33" t="s">
        <v>253</v>
      </c>
      <c r="F73" s="32" t="s">
        <v>208</v>
      </c>
      <c r="G73" s="33" t="s">
        <v>41</v>
      </c>
      <c r="H73" s="33" t="s">
        <v>254</v>
      </c>
      <c r="I73" s="32" t="s">
        <v>41</v>
      </c>
      <c r="J73" s="33" t="s">
        <v>41</v>
      </c>
      <c r="K73" s="33" t="s">
        <v>39</v>
      </c>
      <c r="L73" s="32" t="s">
        <v>119</v>
      </c>
      <c r="M73" s="32" t="s">
        <v>41</v>
      </c>
      <c r="N73" s="32" t="s">
        <v>23</v>
      </c>
      <c r="O73" s="34">
        <v>112294.26</v>
      </c>
      <c r="P73" s="35"/>
    </row>
    <row r="74" spans="1:16" ht="24">
      <c r="A74" s="2">
        <v>68</v>
      </c>
      <c r="B74" s="32" t="s">
        <v>255</v>
      </c>
      <c r="C74" s="32" t="s">
        <v>263</v>
      </c>
      <c r="D74" s="32" t="s">
        <v>256</v>
      </c>
      <c r="E74" s="33" t="s">
        <v>79</v>
      </c>
      <c r="F74" s="32"/>
      <c r="G74" s="32" t="s">
        <v>80</v>
      </c>
      <c r="H74" s="33" t="s">
        <v>81</v>
      </c>
      <c r="I74" s="32" t="s">
        <v>41</v>
      </c>
      <c r="J74" s="33" t="s">
        <v>41</v>
      </c>
      <c r="K74" s="33" t="s">
        <v>41</v>
      </c>
      <c r="L74" s="32" t="s">
        <v>41</v>
      </c>
      <c r="M74" s="32" t="s">
        <v>41</v>
      </c>
      <c r="N74" s="32" t="s">
        <v>23</v>
      </c>
      <c r="O74" s="34">
        <v>47355</v>
      </c>
      <c r="P74" s="35"/>
    </row>
    <row r="75" spans="1:16" ht="24">
      <c r="A75" s="31">
        <v>69</v>
      </c>
      <c r="B75" s="32" t="s">
        <v>257</v>
      </c>
      <c r="C75" s="32" t="s">
        <v>263</v>
      </c>
      <c r="D75" s="32" t="s">
        <v>256</v>
      </c>
      <c r="E75" s="33" t="s">
        <v>79</v>
      </c>
      <c r="F75" s="32"/>
      <c r="G75" s="32" t="s">
        <v>80</v>
      </c>
      <c r="H75" s="33" t="s">
        <v>81</v>
      </c>
      <c r="I75" s="32" t="s">
        <v>41</v>
      </c>
      <c r="J75" s="33" t="s">
        <v>41</v>
      </c>
      <c r="K75" s="33" t="s">
        <v>41</v>
      </c>
      <c r="L75" s="32" t="s">
        <v>41</v>
      </c>
      <c r="M75" s="32" t="s">
        <v>41</v>
      </c>
      <c r="N75" s="32" t="s">
        <v>23</v>
      </c>
      <c r="O75" s="34">
        <v>65805</v>
      </c>
      <c r="P75" s="35"/>
    </row>
    <row r="76" spans="1:16" ht="24">
      <c r="A76" s="33">
        <v>70</v>
      </c>
      <c r="B76" s="32" t="s">
        <v>258</v>
      </c>
      <c r="C76" s="32" t="s">
        <v>263</v>
      </c>
      <c r="D76" s="32" t="s">
        <v>259</v>
      </c>
      <c r="E76" s="32" t="s">
        <v>72</v>
      </c>
      <c r="F76" s="32">
        <v>1997</v>
      </c>
      <c r="G76" s="32">
        <v>244.8</v>
      </c>
      <c r="H76" s="33" t="s">
        <v>260</v>
      </c>
      <c r="I76" s="32" t="s">
        <v>41</v>
      </c>
      <c r="J76" s="33" t="s">
        <v>107</v>
      </c>
      <c r="K76" s="33" t="s">
        <v>39</v>
      </c>
      <c r="L76" s="32" t="s">
        <v>119</v>
      </c>
      <c r="M76" s="32" t="s">
        <v>41</v>
      </c>
      <c r="N76" s="32" t="s">
        <v>23</v>
      </c>
      <c r="O76" s="34">
        <v>778563.54</v>
      </c>
      <c r="P76" s="35"/>
    </row>
    <row r="77" spans="1:16" ht="84">
      <c r="A77" s="33">
        <v>71</v>
      </c>
      <c r="B77" s="32" t="s">
        <v>503</v>
      </c>
      <c r="C77" s="32" t="s">
        <v>263</v>
      </c>
      <c r="D77" s="32" t="s">
        <v>92</v>
      </c>
      <c r="E77" s="32" t="s">
        <v>217</v>
      </c>
      <c r="F77" s="32">
        <v>2022</v>
      </c>
      <c r="G77" s="32">
        <v>40</v>
      </c>
      <c r="H77" s="32" t="s">
        <v>495</v>
      </c>
      <c r="I77" s="32" t="s">
        <v>41</v>
      </c>
      <c r="J77" s="32" t="s">
        <v>495</v>
      </c>
      <c r="K77" s="32" t="s">
        <v>495</v>
      </c>
      <c r="L77" s="32" t="s">
        <v>41</v>
      </c>
      <c r="M77" s="32" t="s">
        <v>41</v>
      </c>
      <c r="N77" s="32" t="s">
        <v>23</v>
      </c>
      <c r="O77" s="66">
        <v>109999.99</v>
      </c>
      <c r="P77" s="35"/>
    </row>
    <row r="78" spans="1:16" ht="35.25" customHeight="1">
      <c r="A78" s="31">
        <v>72</v>
      </c>
      <c r="B78" s="32" t="s">
        <v>492</v>
      </c>
      <c r="C78" s="32" t="s">
        <v>263</v>
      </c>
      <c r="D78" s="67" t="s">
        <v>493</v>
      </c>
      <c r="E78" s="68" t="s">
        <v>494</v>
      </c>
      <c r="F78" s="67">
        <v>2016</v>
      </c>
      <c r="G78" s="68">
        <v>15</v>
      </c>
      <c r="H78" s="32" t="s">
        <v>495</v>
      </c>
      <c r="I78" s="32" t="s">
        <v>41</v>
      </c>
      <c r="J78" s="32" t="s">
        <v>495</v>
      </c>
      <c r="K78" s="32" t="s">
        <v>495</v>
      </c>
      <c r="L78" s="68" t="s">
        <v>41</v>
      </c>
      <c r="M78" s="68" t="s">
        <v>41</v>
      </c>
      <c r="N78" s="68" t="s">
        <v>23</v>
      </c>
      <c r="O78" s="69">
        <v>12054</v>
      </c>
      <c r="P78" s="70"/>
    </row>
    <row r="79" spans="1:16" ht="12.75" customHeight="1"/>
    <row r="84" spans="15:16">
      <c r="O84" s="7">
        <f>SUM(O2:O78)</f>
        <v>25404509.719999991</v>
      </c>
      <c r="P84" s="7">
        <f>SUM(P2:P78)</f>
        <v>79273976.095100001</v>
      </c>
    </row>
    <row r="85" spans="15:16">
      <c r="O85" s="8">
        <f>O84-11443680.36</f>
        <v>13960829.359999992</v>
      </c>
    </row>
    <row r="87" spans="15:16">
      <c r="O87" s="89" t="s">
        <v>463</v>
      </c>
      <c r="P87" s="90">
        <f>P84+O85</f>
        <v>93234805.4551</v>
      </c>
    </row>
    <row r="88" spans="15:16">
      <c r="O88" s="89"/>
      <c r="P88" s="90"/>
    </row>
  </sheetData>
  <mergeCells count="12">
    <mergeCell ref="N5:N10"/>
    <mergeCell ref="O5:O10"/>
    <mergeCell ref="P5:P10"/>
    <mergeCell ref="O15:O17"/>
    <mergeCell ref="O87:O88"/>
    <mergeCell ref="P87:P88"/>
    <mergeCell ref="K5:K10"/>
    <mergeCell ref="M5:M10"/>
    <mergeCell ref="A5:A10"/>
    <mergeCell ref="C5:C10"/>
    <mergeCell ref="D5:D10"/>
    <mergeCell ref="F5:F10"/>
  </mergeCells>
  <pageMargins left="0.196527777777778" right="0.196527777777778" top="0.39374999999999999" bottom="0.39374999999999999" header="0.51180555555555496" footer="0.51180555555555496"/>
  <pageSetup paperSize="9" scale="69" fitToHeight="0" pageOrder="overThenDown" orientation="landscape"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0"/>
  <sheetViews>
    <sheetView zoomScale="85" zoomScaleNormal="85" workbookViewId="0">
      <selection activeCell="C17" sqref="C17"/>
    </sheetView>
  </sheetViews>
  <sheetFormatPr defaultColWidth="10.125" defaultRowHeight="20.25"/>
  <cols>
    <col min="1" max="1" width="4.875" style="20" customWidth="1"/>
    <col min="2" max="2" width="30.25" style="20" customWidth="1"/>
    <col min="3" max="3" width="25.625" style="20" customWidth="1"/>
    <col min="4" max="256" width="10.125" style="20"/>
    <col min="257" max="257" width="4.875" style="20" customWidth="1"/>
    <col min="258" max="258" width="30.25" style="20" customWidth="1"/>
    <col min="259" max="259" width="25.625" style="20" customWidth="1"/>
    <col min="260" max="512" width="10.125" style="20"/>
    <col min="513" max="513" width="4.875" style="20" customWidth="1"/>
    <col min="514" max="514" width="30.25" style="20" customWidth="1"/>
    <col min="515" max="515" width="25.625" style="20" customWidth="1"/>
    <col min="516" max="768" width="10.125" style="20"/>
    <col min="769" max="769" width="4.875" style="20" customWidth="1"/>
    <col min="770" max="770" width="30.25" style="20" customWidth="1"/>
    <col min="771" max="771" width="25.625" style="20" customWidth="1"/>
    <col min="772" max="1024" width="10.125" style="20"/>
    <col min="1025" max="1025" width="4.875" style="20" customWidth="1"/>
    <col min="1026" max="1026" width="30.25" style="20" customWidth="1"/>
    <col min="1027" max="1027" width="25.625" style="20" customWidth="1"/>
    <col min="1028" max="1280" width="10.125" style="20"/>
    <col min="1281" max="1281" width="4.875" style="20" customWidth="1"/>
    <col min="1282" max="1282" width="30.25" style="20" customWidth="1"/>
    <col min="1283" max="1283" width="25.625" style="20" customWidth="1"/>
    <col min="1284" max="1536" width="10.125" style="20"/>
    <col min="1537" max="1537" width="4.875" style="20" customWidth="1"/>
    <col min="1538" max="1538" width="30.25" style="20" customWidth="1"/>
    <col min="1539" max="1539" width="25.625" style="20" customWidth="1"/>
    <col min="1540" max="1792" width="10.125" style="20"/>
    <col min="1793" max="1793" width="4.875" style="20" customWidth="1"/>
    <col min="1794" max="1794" width="30.25" style="20" customWidth="1"/>
    <col min="1795" max="1795" width="25.625" style="20" customWidth="1"/>
    <col min="1796" max="2048" width="10.125" style="20"/>
    <col min="2049" max="2049" width="4.875" style="20" customWidth="1"/>
    <col min="2050" max="2050" width="30.25" style="20" customWidth="1"/>
    <col min="2051" max="2051" width="25.625" style="20" customWidth="1"/>
    <col min="2052" max="2304" width="10.125" style="20"/>
    <col min="2305" max="2305" width="4.875" style="20" customWidth="1"/>
    <col min="2306" max="2306" width="30.25" style="20" customWidth="1"/>
    <col min="2307" max="2307" width="25.625" style="20" customWidth="1"/>
    <col min="2308" max="2560" width="10.125" style="20"/>
    <col min="2561" max="2561" width="4.875" style="20" customWidth="1"/>
    <col min="2562" max="2562" width="30.25" style="20" customWidth="1"/>
    <col min="2563" max="2563" width="25.625" style="20" customWidth="1"/>
    <col min="2564" max="2816" width="10.125" style="20"/>
    <col min="2817" max="2817" width="4.875" style="20" customWidth="1"/>
    <col min="2818" max="2818" width="30.25" style="20" customWidth="1"/>
    <col min="2819" max="2819" width="25.625" style="20" customWidth="1"/>
    <col min="2820" max="3072" width="10.125" style="20"/>
    <col min="3073" max="3073" width="4.875" style="20" customWidth="1"/>
    <col min="3074" max="3074" width="30.25" style="20" customWidth="1"/>
    <col min="3075" max="3075" width="25.625" style="20" customWidth="1"/>
    <col min="3076" max="3328" width="10.125" style="20"/>
    <col min="3329" max="3329" width="4.875" style="20" customWidth="1"/>
    <col min="3330" max="3330" width="30.25" style="20" customWidth="1"/>
    <col min="3331" max="3331" width="25.625" style="20" customWidth="1"/>
    <col min="3332" max="3584" width="10.125" style="20"/>
    <col min="3585" max="3585" width="4.875" style="20" customWidth="1"/>
    <col min="3586" max="3586" width="30.25" style="20" customWidth="1"/>
    <col min="3587" max="3587" width="25.625" style="20" customWidth="1"/>
    <col min="3588" max="3840" width="10.125" style="20"/>
    <col min="3841" max="3841" width="4.875" style="20" customWidth="1"/>
    <col min="3842" max="3842" width="30.25" style="20" customWidth="1"/>
    <col min="3843" max="3843" width="25.625" style="20" customWidth="1"/>
    <col min="3844" max="4096" width="10.125" style="20"/>
    <col min="4097" max="4097" width="4.875" style="20" customWidth="1"/>
    <col min="4098" max="4098" width="30.25" style="20" customWidth="1"/>
    <col min="4099" max="4099" width="25.625" style="20" customWidth="1"/>
    <col min="4100" max="4352" width="10.125" style="20"/>
    <col min="4353" max="4353" width="4.875" style="20" customWidth="1"/>
    <col min="4354" max="4354" width="30.25" style="20" customWidth="1"/>
    <col min="4355" max="4355" width="25.625" style="20" customWidth="1"/>
    <col min="4356" max="4608" width="10.125" style="20"/>
    <col min="4609" max="4609" width="4.875" style="20" customWidth="1"/>
    <col min="4610" max="4610" width="30.25" style="20" customWidth="1"/>
    <col min="4611" max="4611" width="25.625" style="20" customWidth="1"/>
    <col min="4612" max="4864" width="10.125" style="20"/>
    <col min="4865" max="4865" width="4.875" style="20" customWidth="1"/>
    <col min="4866" max="4866" width="30.25" style="20" customWidth="1"/>
    <col min="4867" max="4867" width="25.625" style="20" customWidth="1"/>
    <col min="4868" max="5120" width="10.125" style="20"/>
    <col min="5121" max="5121" width="4.875" style="20" customWidth="1"/>
    <col min="5122" max="5122" width="30.25" style="20" customWidth="1"/>
    <col min="5123" max="5123" width="25.625" style="20" customWidth="1"/>
    <col min="5124" max="5376" width="10.125" style="20"/>
    <col min="5377" max="5377" width="4.875" style="20" customWidth="1"/>
    <col min="5378" max="5378" width="30.25" style="20" customWidth="1"/>
    <col min="5379" max="5379" width="25.625" style="20" customWidth="1"/>
    <col min="5380" max="5632" width="10.125" style="20"/>
    <col min="5633" max="5633" width="4.875" style="20" customWidth="1"/>
    <col min="5634" max="5634" width="30.25" style="20" customWidth="1"/>
    <col min="5635" max="5635" width="25.625" style="20" customWidth="1"/>
    <col min="5636" max="5888" width="10.125" style="20"/>
    <col min="5889" max="5889" width="4.875" style="20" customWidth="1"/>
    <col min="5890" max="5890" width="30.25" style="20" customWidth="1"/>
    <col min="5891" max="5891" width="25.625" style="20" customWidth="1"/>
    <col min="5892" max="6144" width="10.125" style="20"/>
    <col min="6145" max="6145" width="4.875" style="20" customWidth="1"/>
    <col min="6146" max="6146" width="30.25" style="20" customWidth="1"/>
    <col min="6147" max="6147" width="25.625" style="20" customWidth="1"/>
    <col min="6148" max="6400" width="10.125" style="20"/>
    <col min="6401" max="6401" width="4.875" style="20" customWidth="1"/>
    <col min="6402" max="6402" width="30.25" style="20" customWidth="1"/>
    <col min="6403" max="6403" width="25.625" style="20" customWidth="1"/>
    <col min="6404" max="6656" width="10.125" style="20"/>
    <col min="6657" max="6657" width="4.875" style="20" customWidth="1"/>
    <col min="6658" max="6658" width="30.25" style="20" customWidth="1"/>
    <col min="6659" max="6659" width="25.625" style="20" customWidth="1"/>
    <col min="6660" max="6912" width="10.125" style="20"/>
    <col min="6913" max="6913" width="4.875" style="20" customWidth="1"/>
    <col min="6914" max="6914" width="30.25" style="20" customWidth="1"/>
    <col min="6915" max="6915" width="25.625" style="20" customWidth="1"/>
    <col min="6916" max="7168" width="10.125" style="20"/>
    <col min="7169" max="7169" width="4.875" style="20" customWidth="1"/>
    <col min="7170" max="7170" width="30.25" style="20" customWidth="1"/>
    <col min="7171" max="7171" width="25.625" style="20" customWidth="1"/>
    <col min="7172" max="7424" width="10.125" style="20"/>
    <col min="7425" max="7425" width="4.875" style="20" customWidth="1"/>
    <col min="7426" max="7426" width="30.25" style="20" customWidth="1"/>
    <col min="7427" max="7427" width="25.625" style="20" customWidth="1"/>
    <col min="7428" max="7680" width="10.125" style="20"/>
    <col min="7681" max="7681" width="4.875" style="20" customWidth="1"/>
    <col min="7682" max="7682" width="30.25" style="20" customWidth="1"/>
    <col min="7683" max="7683" width="25.625" style="20" customWidth="1"/>
    <col min="7684" max="7936" width="10.125" style="20"/>
    <col min="7937" max="7937" width="4.875" style="20" customWidth="1"/>
    <col min="7938" max="7938" width="30.25" style="20" customWidth="1"/>
    <col min="7939" max="7939" width="25.625" style="20" customWidth="1"/>
    <col min="7940" max="8192" width="10.125" style="20"/>
    <col min="8193" max="8193" width="4.875" style="20" customWidth="1"/>
    <col min="8194" max="8194" width="30.25" style="20" customWidth="1"/>
    <col min="8195" max="8195" width="25.625" style="20" customWidth="1"/>
    <col min="8196" max="8448" width="10.125" style="20"/>
    <col min="8449" max="8449" width="4.875" style="20" customWidth="1"/>
    <col min="8450" max="8450" width="30.25" style="20" customWidth="1"/>
    <col min="8451" max="8451" width="25.625" style="20" customWidth="1"/>
    <col min="8452" max="8704" width="10.125" style="20"/>
    <col min="8705" max="8705" width="4.875" style="20" customWidth="1"/>
    <col min="8706" max="8706" width="30.25" style="20" customWidth="1"/>
    <col min="8707" max="8707" width="25.625" style="20" customWidth="1"/>
    <col min="8708" max="8960" width="10.125" style="20"/>
    <col min="8961" max="8961" width="4.875" style="20" customWidth="1"/>
    <col min="8962" max="8962" width="30.25" style="20" customWidth="1"/>
    <col min="8963" max="8963" width="25.625" style="20" customWidth="1"/>
    <col min="8964" max="9216" width="10.125" style="20"/>
    <col min="9217" max="9217" width="4.875" style="20" customWidth="1"/>
    <col min="9218" max="9218" width="30.25" style="20" customWidth="1"/>
    <col min="9219" max="9219" width="25.625" style="20" customWidth="1"/>
    <col min="9220" max="9472" width="10.125" style="20"/>
    <col min="9473" max="9473" width="4.875" style="20" customWidth="1"/>
    <col min="9474" max="9474" width="30.25" style="20" customWidth="1"/>
    <col min="9475" max="9475" width="25.625" style="20" customWidth="1"/>
    <col min="9476" max="9728" width="10.125" style="20"/>
    <col min="9729" max="9729" width="4.875" style="20" customWidth="1"/>
    <col min="9730" max="9730" width="30.25" style="20" customWidth="1"/>
    <col min="9731" max="9731" width="25.625" style="20" customWidth="1"/>
    <col min="9732" max="9984" width="10.125" style="20"/>
    <col min="9985" max="9985" width="4.875" style="20" customWidth="1"/>
    <col min="9986" max="9986" width="30.25" style="20" customWidth="1"/>
    <col min="9987" max="9987" width="25.625" style="20" customWidth="1"/>
    <col min="9988" max="10240" width="10.125" style="20"/>
    <col min="10241" max="10241" width="4.875" style="20" customWidth="1"/>
    <col min="10242" max="10242" width="30.25" style="20" customWidth="1"/>
    <col min="10243" max="10243" width="25.625" style="20" customWidth="1"/>
    <col min="10244" max="10496" width="10.125" style="20"/>
    <col min="10497" max="10497" width="4.875" style="20" customWidth="1"/>
    <col min="10498" max="10498" width="30.25" style="20" customWidth="1"/>
    <col min="10499" max="10499" width="25.625" style="20" customWidth="1"/>
    <col min="10500" max="10752" width="10.125" style="20"/>
    <col min="10753" max="10753" width="4.875" style="20" customWidth="1"/>
    <col min="10754" max="10754" width="30.25" style="20" customWidth="1"/>
    <col min="10755" max="10755" width="25.625" style="20" customWidth="1"/>
    <col min="10756" max="11008" width="10.125" style="20"/>
    <col min="11009" max="11009" width="4.875" style="20" customWidth="1"/>
    <col min="11010" max="11010" width="30.25" style="20" customWidth="1"/>
    <col min="11011" max="11011" width="25.625" style="20" customWidth="1"/>
    <col min="11012" max="11264" width="10.125" style="20"/>
    <col min="11265" max="11265" width="4.875" style="20" customWidth="1"/>
    <col min="11266" max="11266" width="30.25" style="20" customWidth="1"/>
    <col min="11267" max="11267" width="25.625" style="20" customWidth="1"/>
    <col min="11268" max="11520" width="10.125" style="20"/>
    <col min="11521" max="11521" width="4.875" style="20" customWidth="1"/>
    <col min="11522" max="11522" width="30.25" style="20" customWidth="1"/>
    <col min="11523" max="11523" width="25.625" style="20" customWidth="1"/>
    <col min="11524" max="11776" width="10.125" style="20"/>
    <col min="11777" max="11777" width="4.875" style="20" customWidth="1"/>
    <col min="11778" max="11778" width="30.25" style="20" customWidth="1"/>
    <col min="11779" max="11779" width="25.625" style="20" customWidth="1"/>
    <col min="11780" max="12032" width="10.125" style="20"/>
    <col min="12033" max="12033" width="4.875" style="20" customWidth="1"/>
    <col min="12034" max="12034" width="30.25" style="20" customWidth="1"/>
    <col min="12035" max="12035" width="25.625" style="20" customWidth="1"/>
    <col min="12036" max="12288" width="10.125" style="20"/>
    <col min="12289" max="12289" width="4.875" style="20" customWidth="1"/>
    <col min="12290" max="12290" width="30.25" style="20" customWidth="1"/>
    <col min="12291" max="12291" width="25.625" style="20" customWidth="1"/>
    <col min="12292" max="12544" width="10.125" style="20"/>
    <col min="12545" max="12545" width="4.875" style="20" customWidth="1"/>
    <col min="12546" max="12546" width="30.25" style="20" customWidth="1"/>
    <col min="12547" max="12547" width="25.625" style="20" customWidth="1"/>
    <col min="12548" max="12800" width="10.125" style="20"/>
    <col min="12801" max="12801" width="4.875" style="20" customWidth="1"/>
    <col min="12802" max="12802" width="30.25" style="20" customWidth="1"/>
    <col min="12803" max="12803" width="25.625" style="20" customWidth="1"/>
    <col min="12804" max="13056" width="10.125" style="20"/>
    <col min="13057" max="13057" width="4.875" style="20" customWidth="1"/>
    <col min="13058" max="13058" width="30.25" style="20" customWidth="1"/>
    <col min="13059" max="13059" width="25.625" style="20" customWidth="1"/>
    <col min="13060" max="13312" width="10.125" style="20"/>
    <col min="13313" max="13313" width="4.875" style="20" customWidth="1"/>
    <col min="13314" max="13314" width="30.25" style="20" customWidth="1"/>
    <col min="13315" max="13315" width="25.625" style="20" customWidth="1"/>
    <col min="13316" max="13568" width="10.125" style="20"/>
    <col min="13569" max="13569" width="4.875" style="20" customWidth="1"/>
    <col min="13570" max="13570" width="30.25" style="20" customWidth="1"/>
    <col min="13571" max="13571" width="25.625" style="20" customWidth="1"/>
    <col min="13572" max="13824" width="10.125" style="20"/>
    <col min="13825" max="13825" width="4.875" style="20" customWidth="1"/>
    <col min="13826" max="13826" width="30.25" style="20" customWidth="1"/>
    <col min="13827" max="13827" width="25.625" style="20" customWidth="1"/>
    <col min="13828" max="14080" width="10.125" style="20"/>
    <col min="14081" max="14081" width="4.875" style="20" customWidth="1"/>
    <col min="14082" max="14082" width="30.25" style="20" customWidth="1"/>
    <col min="14083" max="14083" width="25.625" style="20" customWidth="1"/>
    <col min="14084" max="14336" width="10.125" style="20"/>
    <col min="14337" max="14337" width="4.875" style="20" customWidth="1"/>
    <col min="14338" max="14338" width="30.25" style="20" customWidth="1"/>
    <col min="14339" max="14339" width="25.625" style="20" customWidth="1"/>
    <col min="14340" max="14592" width="10.125" style="20"/>
    <col min="14593" max="14593" width="4.875" style="20" customWidth="1"/>
    <col min="14594" max="14594" width="30.25" style="20" customWidth="1"/>
    <col min="14595" max="14595" width="25.625" style="20" customWidth="1"/>
    <col min="14596" max="14848" width="10.125" style="20"/>
    <col min="14849" max="14849" width="4.875" style="20" customWidth="1"/>
    <col min="14850" max="14850" width="30.25" style="20" customWidth="1"/>
    <col min="14851" max="14851" width="25.625" style="20" customWidth="1"/>
    <col min="14852" max="15104" width="10.125" style="20"/>
    <col min="15105" max="15105" width="4.875" style="20" customWidth="1"/>
    <col min="15106" max="15106" width="30.25" style="20" customWidth="1"/>
    <col min="15107" max="15107" width="25.625" style="20" customWidth="1"/>
    <col min="15108" max="15360" width="10.125" style="20"/>
    <col min="15361" max="15361" width="4.875" style="20" customWidth="1"/>
    <col min="15362" max="15362" width="30.25" style="20" customWidth="1"/>
    <col min="15363" max="15363" width="25.625" style="20" customWidth="1"/>
    <col min="15364" max="15616" width="10.125" style="20"/>
    <col min="15617" max="15617" width="4.875" style="20" customWidth="1"/>
    <col min="15618" max="15618" width="30.25" style="20" customWidth="1"/>
    <col min="15619" max="15619" width="25.625" style="20" customWidth="1"/>
    <col min="15620" max="15872" width="10.125" style="20"/>
    <col min="15873" max="15873" width="4.875" style="20" customWidth="1"/>
    <col min="15874" max="15874" width="30.25" style="20" customWidth="1"/>
    <col min="15875" max="15875" width="25.625" style="20" customWidth="1"/>
    <col min="15876" max="16128" width="10.125" style="20"/>
    <col min="16129" max="16129" width="4.875" style="20" customWidth="1"/>
    <col min="16130" max="16130" width="30.25" style="20" customWidth="1"/>
    <col min="16131" max="16131" width="25.625" style="20" customWidth="1"/>
    <col min="16132" max="16384" width="10.125" style="20"/>
  </cols>
  <sheetData>
    <row r="1" spans="1:3">
      <c r="A1" s="91" t="s">
        <v>448</v>
      </c>
      <c r="B1" s="91"/>
      <c r="C1" s="91"/>
    </row>
    <row r="2" spans="1:3">
      <c r="A2" s="91"/>
      <c r="B2" s="91"/>
      <c r="C2" s="91"/>
    </row>
    <row r="3" spans="1:3" ht="21.75" customHeight="1">
      <c r="A3" s="92" t="s">
        <v>422</v>
      </c>
      <c r="B3" s="93" t="s">
        <v>438</v>
      </c>
      <c r="C3" s="93" t="s">
        <v>439</v>
      </c>
    </row>
    <row r="4" spans="1:3">
      <c r="A4" s="92"/>
      <c r="B4" s="93"/>
      <c r="C4" s="93"/>
    </row>
    <row r="5" spans="1:3">
      <c r="A5" s="92"/>
      <c r="B5" s="93"/>
      <c r="C5" s="93"/>
    </row>
    <row r="6" spans="1:3">
      <c r="A6" s="22">
        <v>1</v>
      </c>
      <c r="B6" s="22" t="s">
        <v>440</v>
      </c>
      <c r="C6" s="23">
        <v>16159.4</v>
      </c>
    </row>
    <row r="7" spans="1:3">
      <c r="A7" s="22">
        <v>2</v>
      </c>
      <c r="B7" s="22" t="s">
        <v>441</v>
      </c>
      <c r="C7" s="23">
        <v>82377.240000000005</v>
      </c>
    </row>
    <row r="8" spans="1:3">
      <c r="A8" s="22">
        <v>3</v>
      </c>
      <c r="B8" s="22" t="s">
        <v>442</v>
      </c>
      <c r="C8" s="23">
        <v>22567.5</v>
      </c>
    </row>
    <row r="9" spans="1:3">
      <c r="A9" s="22">
        <v>4</v>
      </c>
      <c r="B9" s="22" t="s">
        <v>443</v>
      </c>
      <c r="C9" s="23">
        <v>417</v>
      </c>
    </row>
    <row r="10" spans="1:3">
      <c r="A10" s="22">
        <v>5</v>
      </c>
      <c r="B10" s="22" t="s">
        <v>444</v>
      </c>
      <c r="C10" s="23">
        <v>122500.19</v>
      </c>
    </row>
    <row r="11" spans="1:3">
      <c r="A11" s="22">
        <v>6</v>
      </c>
      <c r="B11" s="22" t="s">
        <v>445</v>
      </c>
      <c r="C11" s="23">
        <v>835838.05</v>
      </c>
    </row>
    <row r="12" spans="1:3">
      <c r="A12" s="22">
        <v>7</v>
      </c>
      <c r="B12" s="22" t="s">
        <v>446</v>
      </c>
      <c r="C12" s="23">
        <v>40092.17</v>
      </c>
    </row>
    <row r="13" spans="1:3">
      <c r="A13" s="22"/>
      <c r="B13" s="22" t="s">
        <v>447</v>
      </c>
      <c r="C13" s="24">
        <v>1119951.55</v>
      </c>
    </row>
    <row r="14" spans="1:3">
      <c r="C14" s="21"/>
    </row>
    <row r="20" spans="3:3">
      <c r="C20" s="21"/>
    </row>
  </sheetData>
  <sheetProtection selectLockedCells="1" selectUnlockedCells="1"/>
  <mergeCells count="4">
    <mergeCell ref="A1:C2"/>
    <mergeCell ref="A3:A5"/>
    <mergeCell ref="B3:B5"/>
    <mergeCell ref="C3:C5"/>
  </mergeCells>
  <pageMargins left="0.78749999999999998" right="0.78749999999999998" top="1.0527777777777778" bottom="1.0527777777777778" header="0.78749999999999998" footer="0.78749999999999998"/>
  <pageSetup paperSize="9" firstPageNumber="0" orientation="portrait" r:id="rId1"/>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8"/>
  <sheetViews>
    <sheetView workbookViewId="0">
      <selection activeCell="C21" sqref="C21"/>
    </sheetView>
  </sheetViews>
  <sheetFormatPr defaultRowHeight="14.25"/>
  <cols>
    <col min="1" max="1" width="26.75" style="16" customWidth="1"/>
    <col min="2" max="2" width="12.25" style="16" customWidth="1"/>
    <col min="3" max="3" width="12.625" style="16" customWidth="1"/>
    <col min="4" max="4" width="13.25" style="16" customWidth="1"/>
    <col min="5" max="5" width="12.5" style="16" customWidth="1"/>
    <col min="6" max="6" width="11.375" style="16" customWidth="1"/>
    <col min="7" max="7" width="13" style="16" customWidth="1"/>
    <col min="8" max="8" width="10.875" style="16" customWidth="1"/>
    <col min="9" max="9" width="13.125" style="16" bestFit="1" customWidth="1"/>
    <col min="10" max="10" width="12.875" style="16" customWidth="1"/>
    <col min="11" max="245" width="9" style="16"/>
    <col min="246" max="246" width="24.75" style="16" bestFit="1" customWidth="1"/>
    <col min="247" max="247" width="10" style="16" bestFit="1" customWidth="1"/>
    <col min="248" max="248" width="7.625" style="16" bestFit="1" customWidth="1"/>
    <col min="249" max="249" width="9" style="16"/>
    <col min="250" max="250" width="10.75" style="16" customWidth="1"/>
    <col min="251" max="251" width="7.375" style="16" customWidth="1"/>
    <col min="252" max="252" width="11" style="16" customWidth="1"/>
    <col min="253" max="253" width="7.25" style="16" customWidth="1"/>
    <col min="254" max="254" width="13.375" style="16" bestFit="1" customWidth="1"/>
    <col min="255" max="255" width="7.25" style="16" customWidth="1"/>
    <col min="256" max="256" width="10.125" style="16" customWidth="1"/>
    <col min="257" max="257" width="6.375" style="16" customWidth="1"/>
    <col min="258" max="258" width="9.25" style="16" customWidth="1"/>
    <col min="259" max="259" width="7.5" style="16" customWidth="1"/>
    <col min="260" max="260" width="9" style="16"/>
    <col min="261" max="261" width="7.25" style="16" customWidth="1"/>
    <col min="262" max="262" width="9" style="16"/>
    <col min="263" max="263" width="6.5" style="16" customWidth="1"/>
    <col min="264" max="264" width="7.25" style="16" customWidth="1"/>
    <col min="265" max="501" width="9" style="16"/>
    <col min="502" max="502" width="24.75" style="16" bestFit="1" customWidth="1"/>
    <col min="503" max="503" width="10" style="16" bestFit="1" customWidth="1"/>
    <col min="504" max="504" width="7.625" style="16" bestFit="1" customWidth="1"/>
    <col min="505" max="505" width="9" style="16"/>
    <col min="506" max="506" width="10.75" style="16" customWidth="1"/>
    <col min="507" max="507" width="7.375" style="16" customWidth="1"/>
    <col min="508" max="508" width="11" style="16" customWidth="1"/>
    <col min="509" max="509" width="7.25" style="16" customWidth="1"/>
    <col min="510" max="510" width="13.375" style="16" bestFit="1" customWidth="1"/>
    <col min="511" max="511" width="7.25" style="16" customWidth="1"/>
    <col min="512" max="512" width="10.125" style="16" customWidth="1"/>
    <col min="513" max="513" width="6.375" style="16" customWidth="1"/>
    <col min="514" max="514" width="9.25" style="16" customWidth="1"/>
    <col min="515" max="515" width="7.5" style="16" customWidth="1"/>
    <col min="516" max="516" width="9" style="16"/>
    <col min="517" max="517" width="7.25" style="16" customWidth="1"/>
    <col min="518" max="518" width="9" style="16"/>
    <col min="519" max="519" width="6.5" style="16" customWidth="1"/>
    <col min="520" max="520" width="7.25" style="16" customWidth="1"/>
    <col min="521" max="757" width="9" style="16"/>
    <col min="758" max="758" width="24.75" style="16" bestFit="1" customWidth="1"/>
    <col min="759" max="759" width="10" style="16" bestFit="1" customWidth="1"/>
    <col min="760" max="760" width="7.625" style="16" bestFit="1" customWidth="1"/>
    <col min="761" max="761" width="9" style="16"/>
    <col min="762" max="762" width="10.75" style="16" customWidth="1"/>
    <col min="763" max="763" width="7.375" style="16" customWidth="1"/>
    <col min="764" max="764" width="11" style="16" customWidth="1"/>
    <col min="765" max="765" width="7.25" style="16" customWidth="1"/>
    <col min="766" max="766" width="13.375" style="16" bestFit="1" customWidth="1"/>
    <col min="767" max="767" width="7.25" style="16" customWidth="1"/>
    <col min="768" max="768" width="10.125" style="16" customWidth="1"/>
    <col min="769" max="769" width="6.375" style="16" customWidth="1"/>
    <col min="770" max="770" width="9.25" style="16" customWidth="1"/>
    <col min="771" max="771" width="7.5" style="16" customWidth="1"/>
    <col min="772" max="772" width="9" style="16"/>
    <col min="773" max="773" width="7.25" style="16" customWidth="1"/>
    <col min="774" max="774" width="9" style="16"/>
    <col min="775" max="775" width="6.5" style="16" customWidth="1"/>
    <col min="776" max="776" width="7.25" style="16" customWidth="1"/>
    <col min="777" max="1013" width="9" style="16"/>
    <col min="1014" max="1014" width="24.75" style="16" bestFit="1" customWidth="1"/>
    <col min="1015" max="1015" width="10" style="16" bestFit="1" customWidth="1"/>
    <col min="1016" max="1016" width="7.625" style="16" bestFit="1" customWidth="1"/>
    <col min="1017" max="1017" width="9" style="16"/>
    <col min="1018" max="1018" width="10.75" style="16" customWidth="1"/>
    <col min="1019" max="1019" width="7.375" style="16" customWidth="1"/>
    <col min="1020" max="1020" width="11" style="16" customWidth="1"/>
    <col min="1021" max="1021" width="7.25" style="16" customWidth="1"/>
    <col min="1022" max="1022" width="13.375" style="16" bestFit="1" customWidth="1"/>
    <col min="1023" max="1023" width="7.25" style="16" customWidth="1"/>
    <col min="1024" max="1024" width="10.125" style="16" customWidth="1"/>
    <col min="1025" max="1025" width="6.375" style="16" customWidth="1"/>
    <col min="1026" max="1026" width="9.25" style="16" customWidth="1"/>
    <col min="1027" max="1027" width="7.5" style="16" customWidth="1"/>
    <col min="1028" max="1028" width="9" style="16"/>
    <col min="1029" max="1029" width="7.25" style="16" customWidth="1"/>
    <col min="1030" max="1030" width="9" style="16"/>
    <col min="1031" max="1031" width="6.5" style="16" customWidth="1"/>
    <col min="1032" max="1032" width="7.25" style="16" customWidth="1"/>
    <col min="1033" max="1269" width="9" style="16"/>
    <col min="1270" max="1270" width="24.75" style="16" bestFit="1" customWidth="1"/>
    <col min="1271" max="1271" width="10" style="16" bestFit="1" customWidth="1"/>
    <col min="1272" max="1272" width="7.625" style="16" bestFit="1" customWidth="1"/>
    <col min="1273" max="1273" width="9" style="16"/>
    <col min="1274" max="1274" width="10.75" style="16" customWidth="1"/>
    <col min="1275" max="1275" width="7.375" style="16" customWidth="1"/>
    <col min="1276" max="1276" width="11" style="16" customWidth="1"/>
    <col min="1277" max="1277" width="7.25" style="16" customWidth="1"/>
    <col min="1278" max="1278" width="13.375" style="16" bestFit="1" customWidth="1"/>
    <col min="1279" max="1279" width="7.25" style="16" customWidth="1"/>
    <col min="1280" max="1280" width="10.125" style="16" customWidth="1"/>
    <col min="1281" max="1281" width="6.375" style="16" customWidth="1"/>
    <col min="1282" max="1282" width="9.25" style="16" customWidth="1"/>
    <col min="1283" max="1283" width="7.5" style="16" customWidth="1"/>
    <col min="1284" max="1284" width="9" style="16"/>
    <col min="1285" max="1285" width="7.25" style="16" customWidth="1"/>
    <col min="1286" max="1286" width="9" style="16"/>
    <col min="1287" max="1287" width="6.5" style="16" customWidth="1"/>
    <col min="1288" max="1288" width="7.25" style="16" customWidth="1"/>
    <col min="1289" max="1525" width="9" style="16"/>
    <col min="1526" max="1526" width="24.75" style="16" bestFit="1" customWidth="1"/>
    <col min="1527" max="1527" width="10" style="16" bestFit="1" customWidth="1"/>
    <col min="1528" max="1528" width="7.625" style="16" bestFit="1" customWidth="1"/>
    <col min="1529" max="1529" width="9" style="16"/>
    <col min="1530" max="1530" width="10.75" style="16" customWidth="1"/>
    <col min="1531" max="1531" width="7.375" style="16" customWidth="1"/>
    <col min="1532" max="1532" width="11" style="16" customWidth="1"/>
    <col min="1533" max="1533" width="7.25" style="16" customWidth="1"/>
    <col min="1534" max="1534" width="13.375" style="16" bestFit="1" customWidth="1"/>
    <col min="1535" max="1535" width="7.25" style="16" customWidth="1"/>
    <col min="1536" max="1536" width="10.125" style="16" customWidth="1"/>
    <col min="1537" max="1537" width="6.375" style="16" customWidth="1"/>
    <col min="1538" max="1538" width="9.25" style="16" customWidth="1"/>
    <col min="1539" max="1539" width="7.5" style="16" customWidth="1"/>
    <col min="1540" max="1540" width="9" style="16"/>
    <col min="1541" max="1541" width="7.25" style="16" customWidth="1"/>
    <col min="1542" max="1542" width="9" style="16"/>
    <col min="1543" max="1543" width="6.5" style="16" customWidth="1"/>
    <col min="1544" max="1544" width="7.25" style="16" customWidth="1"/>
    <col min="1545" max="1781" width="9" style="16"/>
    <col min="1782" max="1782" width="24.75" style="16" bestFit="1" customWidth="1"/>
    <col min="1783" max="1783" width="10" style="16" bestFit="1" customWidth="1"/>
    <col min="1784" max="1784" width="7.625" style="16" bestFit="1" customWidth="1"/>
    <col min="1785" max="1785" width="9" style="16"/>
    <col min="1786" max="1786" width="10.75" style="16" customWidth="1"/>
    <col min="1787" max="1787" width="7.375" style="16" customWidth="1"/>
    <col min="1788" max="1788" width="11" style="16" customWidth="1"/>
    <col min="1789" max="1789" width="7.25" style="16" customWidth="1"/>
    <col min="1790" max="1790" width="13.375" style="16" bestFit="1" customWidth="1"/>
    <col min="1791" max="1791" width="7.25" style="16" customWidth="1"/>
    <col min="1792" max="1792" width="10.125" style="16" customWidth="1"/>
    <col min="1793" max="1793" width="6.375" style="16" customWidth="1"/>
    <col min="1794" max="1794" width="9.25" style="16" customWidth="1"/>
    <col min="1795" max="1795" width="7.5" style="16" customWidth="1"/>
    <col min="1796" max="1796" width="9" style="16"/>
    <col min="1797" max="1797" width="7.25" style="16" customWidth="1"/>
    <col min="1798" max="1798" width="9" style="16"/>
    <col min="1799" max="1799" width="6.5" style="16" customWidth="1"/>
    <col min="1800" max="1800" width="7.25" style="16" customWidth="1"/>
    <col min="1801" max="2037" width="9" style="16"/>
    <col min="2038" max="2038" width="24.75" style="16" bestFit="1" customWidth="1"/>
    <col min="2039" max="2039" width="10" style="16" bestFit="1" customWidth="1"/>
    <col min="2040" max="2040" width="7.625" style="16" bestFit="1" customWidth="1"/>
    <col min="2041" max="2041" width="9" style="16"/>
    <col min="2042" max="2042" width="10.75" style="16" customWidth="1"/>
    <col min="2043" max="2043" width="7.375" style="16" customWidth="1"/>
    <col min="2044" max="2044" width="11" style="16" customWidth="1"/>
    <col min="2045" max="2045" width="7.25" style="16" customWidth="1"/>
    <col min="2046" max="2046" width="13.375" style="16" bestFit="1" customWidth="1"/>
    <col min="2047" max="2047" width="7.25" style="16" customWidth="1"/>
    <col min="2048" max="2048" width="10.125" style="16" customWidth="1"/>
    <col min="2049" max="2049" width="6.375" style="16" customWidth="1"/>
    <col min="2050" max="2050" width="9.25" style="16" customWidth="1"/>
    <col min="2051" max="2051" width="7.5" style="16" customWidth="1"/>
    <col min="2052" max="2052" width="9" style="16"/>
    <col min="2053" max="2053" width="7.25" style="16" customWidth="1"/>
    <col min="2054" max="2054" width="9" style="16"/>
    <col min="2055" max="2055" width="6.5" style="16" customWidth="1"/>
    <col min="2056" max="2056" width="7.25" style="16" customWidth="1"/>
    <col min="2057" max="2293" width="9" style="16"/>
    <col min="2294" max="2294" width="24.75" style="16" bestFit="1" customWidth="1"/>
    <col min="2295" max="2295" width="10" style="16" bestFit="1" customWidth="1"/>
    <col min="2296" max="2296" width="7.625" style="16" bestFit="1" customWidth="1"/>
    <col min="2297" max="2297" width="9" style="16"/>
    <col min="2298" max="2298" width="10.75" style="16" customWidth="1"/>
    <col min="2299" max="2299" width="7.375" style="16" customWidth="1"/>
    <col min="2300" max="2300" width="11" style="16" customWidth="1"/>
    <col min="2301" max="2301" width="7.25" style="16" customWidth="1"/>
    <col min="2302" max="2302" width="13.375" style="16" bestFit="1" customWidth="1"/>
    <col min="2303" max="2303" width="7.25" style="16" customWidth="1"/>
    <col min="2304" max="2304" width="10.125" style="16" customWidth="1"/>
    <col min="2305" max="2305" width="6.375" style="16" customWidth="1"/>
    <col min="2306" max="2306" width="9.25" style="16" customWidth="1"/>
    <col min="2307" max="2307" width="7.5" style="16" customWidth="1"/>
    <col min="2308" max="2308" width="9" style="16"/>
    <col min="2309" max="2309" width="7.25" style="16" customWidth="1"/>
    <col min="2310" max="2310" width="9" style="16"/>
    <col min="2311" max="2311" width="6.5" style="16" customWidth="1"/>
    <col min="2312" max="2312" width="7.25" style="16" customWidth="1"/>
    <col min="2313" max="2549" width="9" style="16"/>
    <col min="2550" max="2550" width="24.75" style="16" bestFit="1" customWidth="1"/>
    <col min="2551" max="2551" width="10" style="16" bestFit="1" customWidth="1"/>
    <col min="2552" max="2552" width="7.625" style="16" bestFit="1" customWidth="1"/>
    <col min="2553" max="2553" width="9" style="16"/>
    <col min="2554" max="2554" width="10.75" style="16" customWidth="1"/>
    <col min="2555" max="2555" width="7.375" style="16" customWidth="1"/>
    <col min="2556" max="2556" width="11" style="16" customWidth="1"/>
    <col min="2557" max="2557" width="7.25" style="16" customWidth="1"/>
    <col min="2558" max="2558" width="13.375" style="16" bestFit="1" customWidth="1"/>
    <col min="2559" max="2559" width="7.25" style="16" customWidth="1"/>
    <col min="2560" max="2560" width="10.125" style="16" customWidth="1"/>
    <col min="2561" max="2561" width="6.375" style="16" customWidth="1"/>
    <col min="2562" max="2562" width="9.25" style="16" customWidth="1"/>
    <col min="2563" max="2563" width="7.5" style="16" customWidth="1"/>
    <col min="2564" max="2564" width="9" style="16"/>
    <col min="2565" max="2565" width="7.25" style="16" customWidth="1"/>
    <col min="2566" max="2566" width="9" style="16"/>
    <col min="2567" max="2567" width="6.5" style="16" customWidth="1"/>
    <col min="2568" max="2568" width="7.25" style="16" customWidth="1"/>
    <col min="2569" max="2805" width="9" style="16"/>
    <col min="2806" max="2806" width="24.75" style="16" bestFit="1" customWidth="1"/>
    <col min="2807" max="2807" width="10" style="16" bestFit="1" customWidth="1"/>
    <col min="2808" max="2808" width="7.625" style="16" bestFit="1" customWidth="1"/>
    <col min="2809" max="2809" width="9" style="16"/>
    <col min="2810" max="2810" width="10.75" style="16" customWidth="1"/>
    <col min="2811" max="2811" width="7.375" style="16" customWidth="1"/>
    <col min="2812" max="2812" width="11" style="16" customWidth="1"/>
    <col min="2813" max="2813" width="7.25" style="16" customWidth="1"/>
    <col min="2814" max="2814" width="13.375" style="16" bestFit="1" customWidth="1"/>
    <col min="2815" max="2815" width="7.25" style="16" customWidth="1"/>
    <col min="2816" max="2816" width="10.125" style="16" customWidth="1"/>
    <col min="2817" max="2817" width="6.375" style="16" customWidth="1"/>
    <col min="2818" max="2818" width="9.25" style="16" customWidth="1"/>
    <col min="2819" max="2819" width="7.5" style="16" customWidth="1"/>
    <col min="2820" max="2820" width="9" style="16"/>
    <col min="2821" max="2821" width="7.25" style="16" customWidth="1"/>
    <col min="2822" max="2822" width="9" style="16"/>
    <col min="2823" max="2823" width="6.5" style="16" customWidth="1"/>
    <col min="2824" max="2824" width="7.25" style="16" customWidth="1"/>
    <col min="2825" max="3061" width="9" style="16"/>
    <col min="3062" max="3062" width="24.75" style="16" bestFit="1" customWidth="1"/>
    <col min="3063" max="3063" width="10" style="16" bestFit="1" customWidth="1"/>
    <col min="3064" max="3064" width="7.625" style="16" bestFit="1" customWidth="1"/>
    <col min="3065" max="3065" width="9" style="16"/>
    <col min="3066" max="3066" width="10.75" style="16" customWidth="1"/>
    <col min="3067" max="3067" width="7.375" style="16" customWidth="1"/>
    <col min="3068" max="3068" width="11" style="16" customWidth="1"/>
    <col min="3069" max="3069" width="7.25" style="16" customWidth="1"/>
    <col min="3070" max="3070" width="13.375" style="16" bestFit="1" customWidth="1"/>
    <col min="3071" max="3071" width="7.25" style="16" customWidth="1"/>
    <col min="3072" max="3072" width="10.125" style="16" customWidth="1"/>
    <col min="3073" max="3073" width="6.375" style="16" customWidth="1"/>
    <col min="3074" max="3074" width="9.25" style="16" customWidth="1"/>
    <col min="3075" max="3075" width="7.5" style="16" customWidth="1"/>
    <col min="3076" max="3076" width="9" style="16"/>
    <col min="3077" max="3077" width="7.25" style="16" customWidth="1"/>
    <col min="3078" max="3078" width="9" style="16"/>
    <col min="3079" max="3079" width="6.5" style="16" customWidth="1"/>
    <col min="3080" max="3080" width="7.25" style="16" customWidth="1"/>
    <col min="3081" max="3317" width="9" style="16"/>
    <col min="3318" max="3318" width="24.75" style="16" bestFit="1" customWidth="1"/>
    <col min="3319" max="3319" width="10" style="16" bestFit="1" customWidth="1"/>
    <col min="3320" max="3320" width="7.625" style="16" bestFit="1" customWidth="1"/>
    <col min="3321" max="3321" width="9" style="16"/>
    <col min="3322" max="3322" width="10.75" style="16" customWidth="1"/>
    <col min="3323" max="3323" width="7.375" style="16" customWidth="1"/>
    <col min="3324" max="3324" width="11" style="16" customWidth="1"/>
    <col min="3325" max="3325" width="7.25" style="16" customWidth="1"/>
    <col min="3326" max="3326" width="13.375" style="16" bestFit="1" customWidth="1"/>
    <col min="3327" max="3327" width="7.25" style="16" customWidth="1"/>
    <col min="3328" max="3328" width="10.125" style="16" customWidth="1"/>
    <col min="3329" max="3329" width="6.375" style="16" customWidth="1"/>
    <col min="3330" max="3330" width="9.25" style="16" customWidth="1"/>
    <col min="3331" max="3331" width="7.5" style="16" customWidth="1"/>
    <col min="3332" max="3332" width="9" style="16"/>
    <col min="3333" max="3333" width="7.25" style="16" customWidth="1"/>
    <col min="3334" max="3334" width="9" style="16"/>
    <col min="3335" max="3335" width="6.5" style="16" customWidth="1"/>
    <col min="3336" max="3336" width="7.25" style="16" customWidth="1"/>
    <col min="3337" max="3573" width="9" style="16"/>
    <col min="3574" max="3574" width="24.75" style="16" bestFit="1" customWidth="1"/>
    <col min="3575" max="3575" width="10" style="16" bestFit="1" customWidth="1"/>
    <col min="3576" max="3576" width="7.625" style="16" bestFit="1" customWidth="1"/>
    <col min="3577" max="3577" width="9" style="16"/>
    <col min="3578" max="3578" width="10.75" style="16" customWidth="1"/>
    <col min="3579" max="3579" width="7.375" style="16" customWidth="1"/>
    <col min="3580" max="3580" width="11" style="16" customWidth="1"/>
    <col min="3581" max="3581" width="7.25" style="16" customWidth="1"/>
    <col min="3582" max="3582" width="13.375" style="16" bestFit="1" customWidth="1"/>
    <col min="3583" max="3583" width="7.25" style="16" customWidth="1"/>
    <col min="3584" max="3584" width="10.125" style="16" customWidth="1"/>
    <col min="3585" max="3585" width="6.375" style="16" customWidth="1"/>
    <col min="3586" max="3586" width="9.25" style="16" customWidth="1"/>
    <col min="3587" max="3587" width="7.5" style="16" customWidth="1"/>
    <col min="3588" max="3588" width="9" style="16"/>
    <col min="3589" max="3589" width="7.25" style="16" customWidth="1"/>
    <col min="3590" max="3590" width="9" style="16"/>
    <col min="3591" max="3591" width="6.5" style="16" customWidth="1"/>
    <col min="3592" max="3592" width="7.25" style="16" customWidth="1"/>
    <col min="3593" max="3829" width="9" style="16"/>
    <col min="3830" max="3830" width="24.75" style="16" bestFit="1" customWidth="1"/>
    <col min="3831" max="3831" width="10" style="16" bestFit="1" customWidth="1"/>
    <col min="3832" max="3832" width="7.625" style="16" bestFit="1" customWidth="1"/>
    <col min="3833" max="3833" width="9" style="16"/>
    <col min="3834" max="3834" width="10.75" style="16" customWidth="1"/>
    <col min="3835" max="3835" width="7.375" style="16" customWidth="1"/>
    <col min="3836" max="3836" width="11" style="16" customWidth="1"/>
    <col min="3837" max="3837" width="7.25" style="16" customWidth="1"/>
    <col min="3838" max="3838" width="13.375" style="16" bestFit="1" customWidth="1"/>
    <col min="3839" max="3839" width="7.25" style="16" customWidth="1"/>
    <col min="3840" max="3840" width="10.125" style="16" customWidth="1"/>
    <col min="3841" max="3841" width="6.375" style="16" customWidth="1"/>
    <col min="3842" max="3842" width="9.25" style="16" customWidth="1"/>
    <col min="3843" max="3843" width="7.5" style="16" customWidth="1"/>
    <col min="3844" max="3844" width="9" style="16"/>
    <col min="3845" max="3845" width="7.25" style="16" customWidth="1"/>
    <col min="3846" max="3846" width="9" style="16"/>
    <col min="3847" max="3847" width="6.5" style="16" customWidth="1"/>
    <col min="3848" max="3848" width="7.25" style="16" customWidth="1"/>
    <col min="3849" max="4085" width="9" style="16"/>
    <col min="4086" max="4086" width="24.75" style="16" bestFit="1" customWidth="1"/>
    <col min="4087" max="4087" width="10" style="16" bestFit="1" customWidth="1"/>
    <col min="4088" max="4088" width="7.625" style="16" bestFit="1" customWidth="1"/>
    <col min="4089" max="4089" width="9" style="16"/>
    <col min="4090" max="4090" width="10.75" style="16" customWidth="1"/>
    <col min="4091" max="4091" width="7.375" style="16" customWidth="1"/>
    <col min="4092" max="4092" width="11" style="16" customWidth="1"/>
    <col min="4093" max="4093" width="7.25" style="16" customWidth="1"/>
    <col min="4094" max="4094" width="13.375" style="16" bestFit="1" customWidth="1"/>
    <col min="4095" max="4095" width="7.25" style="16" customWidth="1"/>
    <col min="4096" max="4096" width="10.125" style="16" customWidth="1"/>
    <col min="4097" max="4097" width="6.375" style="16" customWidth="1"/>
    <col min="4098" max="4098" width="9.25" style="16" customWidth="1"/>
    <col min="4099" max="4099" width="7.5" style="16" customWidth="1"/>
    <col min="4100" max="4100" width="9" style="16"/>
    <col min="4101" max="4101" width="7.25" style="16" customWidth="1"/>
    <col min="4102" max="4102" width="9" style="16"/>
    <col min="4103" max="4103" width="6.5" style="16" customWidth="1"/>
    <col min="4104" max="4104" width="7.25" style="16" customWidth="1"/>
    <col min="4105" max="4341" width="9" style="16"/>
    <col min="4342" max="4342" width="24.75" style="16" bestFit="1" customWidth="1"/>
    <col min="4343" max="4343" width="10" style="16" bestFit="1" customWidth="1"/>
    <col min="4344" max="4344" width="7.625" style="16" bestFit="1" customWidth="1"/>
    <col min="4345" max="4345" width="9" style="16"/>
    <col min="4346" max="4346" width="10.75" style="16" customWidth="1"/>
    <col min="4347" max="4347" width="7.375" style="16" customWidth="1"/>
    <col min="4348" max="4348" width="11" style="16" customWidth="1"/>
    <col min="4349" max="4349" width="7.25" style="16" customWidth="1"/>
    <col min="4350" max="4350" width="13.375" style="16" bestFit="1" customWidth="1"/>
    <col min="4351" max="4351" width="7.25" style="16" customWidth="1"/>
    <col min="4352" max="4352" width="10.125" style="16" customWidth="1"/>
    <col min="4353" max="4353" width="6.375" style="16" customWidth="1"/>
    <col min="4354" max="4354" width="9.25" style="16" customWidth="1"/>
    <col min="4355" max="4355" width="7.5" style="16" customWidth="1"/>
    <col min="4356" max="4356" width="9" style="16"/>
    <col min="4357" max="4357" width="7.25" style="16" customWidth="1"/>
    <col min="4358" max="4358" width="9" style="16"/>
    <col min="4359" max="4359" width="6.5" style="16" customWidth="1"/>
    <col min="4360" max="4360" width="7.25" style="16" customWidth="1"/>
    <col min="4361" max="4597" width="9" style="16"/>
    <col min="4598" max="4598" width="24.75" style="16" bestFit="1" customWidth="1"/>
    <col min="4599" max="4599" width="10" style="16" bestFit="1" customWidth="1"/>
    <col min="4600" max="4600" width="7.625" style="16" bestFit="1" customWidth="1"/>
    <col min="4601" max="4601" width="9" style="16"/>
    <col min="4602" max="4602" width="10.75" style="16" customWidth="1"/>
    <col min="4603" max="4603" width="7.375" style="16" customWidth="1"/>
    <col min="4604" max="4604" width="11" style="16" customWidth="1"/>
    <col min="4605" max="4605" width="7.25" style="16" customWidth="1"/>
    <col min="4606" max="4606" width="13.375" style="16" bestFit="1" customWidth="1"/>
    <col min="4607" max="4607" width="7.25" style="16" customWidth="1"/>
    <col min="4608" max="4608" width="10.125" style="16" customWidth="1"/>
    <col min="4609" max="4609" width="6.375" style="16" customWidth="1"/>
    <col min="4610" max="4610" width="9.25" style="16" customWidth="1"/>
    <col min="4611" max="4611" width="7.5" style="16" customWidth="1"/>
    <col min="4612" max="4612" width="9" style="16"/>
    <col min="4613" max="4613" width="7.25" style="16" customWidth="1"/>
    <col min="4614" max="4614" width="9" style="16"/>
    <col min="4615" max="4615" width="6.5" style="16" customWidth="1"/>
    <col min="4616" max="4616" width="7.25" style="16" customWidth="1"/>
    <col min="4617" max="4853" width="9" style="16"/>
    <col min="4854" max="4854" width="24.75" style="16" bestFit="1" customWidth="1"/>
    <col min="4855" max="4855" width="10" style="16" bestFit="1" customWidth="1"/>
    <col min="4856" max="4856" width="7.625" style="16" bestFit="1" customWidth="1"/>
    <col min="4857" max="4857" width="9" style="16"/>
    <col min="4858" max="4858" width="10.75" style="16" customWidth="1"/>
    <col min="4859" max="4859" width="7.375" style="16" customWidth="1"/>
    <col min="4860" max="4860" width="11" style="16" customWidth="1"/>
    <col min="4861" max="4861" width="7.25" style="16" customWidth="1"/>
    <col min="4862" max="4862" width="13.375" style="16" bestFit="1" customWidth="1"/>
    <col min="4863" max="4863" width="7.25" style="16" customWidth="1"/>
    <col min="4864" max="4864" width="10.125" style="16" customWidth="1"/>
    <col min="4865" max="4865" width="6.375" style="16" customWidth="1"/>
    <col min="4866" max="4866" width="9.25" style="16" customWidth="1"/>
    <col min="4867" max="4867" width="7.5" style="16" customWidth="1"/>
    <col min="4868" max="4868" width="9" style="16"/>
    <col min="4869" max="4869" width="7.25" style="16" customWidth="1"/>
    <col min="4870" max="4870" width="9" style="16"/>
    <col min="4871" max="4871" width="6.5" style="16" customWidth="1"/>
    <col min="4872" max="4872" width="7.25" style="16" customWidth="1"/>
    <col min="4873" max="5109" width="9" style="16"/>
    <col min="5110" max="5110" width="24.75" style="16" bestFit="1" customWidth="1"/>
    <col min="5111" max="5111" width="10" style="16" bestFit="1" customWidth="1"/>
    <col min="5112" max="5112" width="7.625" style="16" bestFit="1" customWidth="1"/>
    <col min="5113" max="5113" width="9" style="16"/>
    <col min="5114" max="5114" width="10.75" style="16" customWidth="1"/>
    <col min="5115" max="5115" width="7.375" style="16" customWidth="1"/>
    <col min="5116" max="5116" width="11" style="16" customWidth="1"/>
    <col min="5117" max="5117" width="7.25" style="16" customWidth="1"/>
    <col min="5118" max="5118" width="13.375" style="16" bestFit="1" customWidth="1"/>
    <col min="5119" max="5119" width="7.25" style="16" customWidth="1"/>
    <col min="5120" max="5120" width="10.125" style="16" customWidth="1"/>
    <col min="5121" max="5121" width="6.375" style="16" customWidth="1"/>
    <col min="5122" max="5122" width="9.25" style="16" customWidth="1"/>
    <col min="5123" max="5123" width="7.5" style="16" customWidth="1"/>
    <col min="5124" max="5124" width="9" style="16"/>
    <col min="5125" max="5125" width="7.25" style="16" customWidth="1"/>
    <col min="5126" max="5126" width="9" style="16"/>
    <col min="5127" max="5127" width="6.5" style="16" customWidth="1"/>
    <col min="5128" max="5128" width="7.25" style="16" customWidth="1"/>
    <col min="5129" max="5365" width="9" style="16"/>
    <col min="5366" max="5366" width="24.75" style="16" bestFit="1" customWidth="1"/>
    <col min="5367" max="5367" width="10" style="16" bestFit="1" customWidth="1"/>
    <col min="5368" max="5368" width="7.625" style="16" bestFit="1" customWidth="1"/>
    <col min="5369" max="5369" width="9" style="16"/>
    <col min="5370" max="5370" width="10.75" style="16" customWidth="1"/>
    <col min="5371" max="5371" width="7.375" style="16" customWidth="1"/>
    <col min="5372" max="5372" width="11" style="16" customWidth="1"/>
    <col min="5373" max="5373" width="7.25" style="16" customWidth="1"/>
    <col min="5374" max="5374" width="13.375" style="16" bestFit="1" customWidth="1"/>
    <col min="5375" max="5375" width="7.25" style="16" customWidth="1"/>
    <col min="5376" max="5376" width="10.125" style="16" customWidth="1"/>
    <col min="5377" max="5377" width="6.375" style="16" customWidth="1"/>
    <col min="5378" max="5378" width="9.25" style="16" customWidth="1"/>
    <col min="5379" max="5379" width="7.5" style="16" customWidth="1"/>
    <col min="5380" max="5380" width="9" style="16"/>
    <col min="5381" max="5381" width="7.25" style="16" customWidth="1"/>
    <col min="5382" max="5382" width="9" style="16"/>
    <col min="5383" max="5383" width="6.5" style="16" customWidth="1"/>
    <col min="5384" max="5384" width="7.25" style="16" customWidth="1"/>
    <col min="5385" max="5621" width="9" style="16"/>
    <col min="5622" max="5622" width="24.75" style="16" bestFit="1" customWidth="1"/>
    <col min="5623" max="5623" width="10" style="16" bestFit="1" customWidth="1"/>
    <col min="5624" max="5624" width="7.625" style="16" bestFit="1" customWidth="1"/>
    <col min="5625" max="5625" width="9" style="16"/>
    <col min="5626" max="5626" width="10.75" style="16" customWidth="1"/>
    <col min="5627" max="5627" width="7.375" style="16" customWidth="1"/>
    <col min="5628" max="5628" width="11" style="16" customWidth="1"/>
    <col min="5629" max="5629" width="7.25" style="16" customWidth="1"/>
    <col min="5630" max="5630" width="13.375" style="16" bestFit="1" customWidth="1"/>
    <col min="5631" max="5631" width="7.25" style="16" customWidth="1"/>
    <col min="5632" max="5632" width="10.125" style="16" customWidth="1"/>
    <col min="5633" max="5633" width="6.375" style="16" customWidth="1"/>
    <col min="5634" max="5634" width="9.25" style="16" customWidth="1"/>
    <col min="5635" max="5635" width="7.5" style="16" customWidth="1"/>
    <col min="5636" max="5636" width="9" style="16"/>
    <col min="5637" max="5637" width="7.25" style="16" customWidth="1"/>
    <col min="5638" max="5638" width="9" style="16"/>
    <col min="5639" max="5639" width="6.5" style="16" customWidth="1"/>
    <col min="5640" max="5640" width="7.25" style="16" customWidth="1"/>
    <col min="5641" max="5877" width="9" style="16"/>
    <col min="5878" max="5878" width="24.75" style="16" bestFit="1" customWidth="1"/>
    <col min="5879" max="5879" width="10" style="16" bestFit="1" customWidth="1"/>
    <col min="5880" max="5880" width="7.625" style="16" bestFit="1" customWidth="1"/>
    <col min="5881" max="5881" width="9" style="16"/>
    <col min="5882" max="5882" width="10.75" style="16" customWidth="1"/>
    <col min="5883" max="5883" width="7.375" style="16" customWidth="1"/>
    <col min="5884" max="5884" width="11" style="16" customWidth="1"/>
    <col min="5885" max="5885" width="7.25" style="16" customWidth="1"/>
    <col min="5886" max="5886" width="13.375" style="16" bestFit="1" customWidth="1"/>
    <col min="5887" max="5887" width="7.25" style="16" customWidth="1"/>
    <col min="5888" max="5888" width="10.125" style="16" customWidth="1"/>
    <col min="5889" max="5889" width="6.375" style="16" customWidth="1"/>
    <col min="5890" max="5890" width="9.25" style="16" customWidth="1"/>
    <col min="5891" max="5891" width="7.5" style="16" customWidth="1"/>
    <col min="5892" max="5892" width="9" style="16"/>
    <col min="5893" max="5893" width="7.25" style="16" customWidth="1"/>
    <col min="5894" max="5894" width="9" style="16"/>
    <col min="5895" max="5895" width="6.5" style="16" customWidth="1"/>
    <col min="5896" max="5896" width="7.25" style="16" customWidth="1"/>
    <col min="5897" max="6133" width="9" style="16"/>
    <col min="6134" max="6134" width="24.75" style="16" bestFit="1" customWidth="1"/>
    <col min="6135" max="6135" width="10" style="16" bestFit="1" customWidth="1"/>
    <col min="6136" max="6136" width="7.625" style="16" bestFit="1" customWidth="1"/>
    <col min="6137" max="6137" width="9" style="16"/>
    <col min="6138" max="6138" width="10.75" style="16" customWidth="1"/>
    <col min="6139" max="6139" width="7.375" style="16" customWidth="1"/>
    <col min="6140" max="6140" width="11" style="16" customWidth="1"/>
    <col min="6141" max="6141" width="7.25" style="16" customWidth="1"/>
    <col min="6142" max="6142" width="13.375" style="16" bestFit="1" customWidth="1"/>
    <col min="6143" max="6143" width="7.25" style="16" customWidth="1"/>
    <col min="6144" max="6144" width="10.125" style="16" customWidth="1"/>
    <col min="6145" max="6145" width="6.375" style="16" customWidth="1"/>
    <col min="6146" max="6146" width="9.25" style="16" customWidth="1"/>
    <col min="6147" max="6147" width="7.5" style="16" customWidth="1"/>
    <col min="6148" max="6148" width="9" style="16"/>
    <col min="6149" max="6149" width="7.25" style="16" customWidth="1"/>
    <col min="6150" max="6150" width="9" style="16"/>
    <col min="6151" max="6151" width="6.5" style="16" customWidth="1"/>
    <col min="6152" max="6152" width="7.25" style="16" customWidth="1"/>
    <col min="6153" max="6389" width="9" style="16"/>
    <col min="6390" max="6390" width="24.75" style="16" bestFit="1" customWidth="1"/>
    <col min="6391" max="6391" width="10" style="16" bestFit="1" customWidth="1"/>
    <col min="6392" max="6392" width="7.625" style="16" bestFit="1" customWidth="1"/>
    <col min="6393" max="6393" width="9" style="16"/>
    <col min="6394" max="6394" width="10.75" style="16" customWidth="1"/>
    <col min="6395" max="6395" width="7.375" style="16" customWidth="1"/>
    <col min="6396" max="6396" width="11" style="16" customWidth="1"/>
    <col min="6397" max="6397" width="7.25" style="16" customWidth="1"/>
    <col min="6398" max="6398" width="13.375" style="16" bestFit="1" customWidth="1"/>
    <col min="6399" max="6399" width="7.25" style="16" customWidth="1"/>
    <col min="6400" max="6400" width="10.125" style="16" customWidth="1"/>
    <col min="6401" max="6401" width="6.375" style="16" customWidth="1"/>
    <col min="6402" max="6402" width="9.25" style="16" customWidth="1"/>
    <col min="6403" max="6403" width="7.5" style="16" customWidth="1"/>
    <col min="6404" max="6404" width="9" style="16"/>
    <col min="6405" max="6405" width="7.25" style="16" customWidth="1"/>
    <col min="6406" max="6406" width="9" style="16"/>
    <col min="6407" max="6407" width="6.5" style="16" customWidth="1"/>
    <col min="6408" max="6408" width="7.25" style="16" customWidth="1"/>
    <col min="6409" max="6645" width="9" style="16"/>
    <col min="6646" max="6646" width="24.75" style="16" bestFit="1" customWidth="1"/>
    <col min="6647" max="6647" width="10" style="16" bestFit="1" customWidth="1"/>
    <col min="6648" max="6648" width="7.625" style="16" bestFit="1" customWidth="1"/>
    <col min="6649" max="6649" width="9" style="16"/>
    <col min="6650" max="6650" width="10.75" style="16" customWidth="1"/>
    <col min="6651" max="6651" width="7.375" style="16" customWidth="1"/>
    <col min="6652" max="6652" width="11" style="16" customWidth="1"/>
    <col min="6653" max="6653" width="7.25" style="16" customWidth="1"/>
    <col min="6654" max="6654" width="13.375" style="16" bestFit="1" customWidth="1"/>
    <col min="6655" max="6655" width="7.25" style="16" customWidth="1"/>
    <col min="6656" max="6656" width="10.125" style="16" customWidth="1"/>
    <col min="6657" max="6657" width="6.375" style="16" customWidth="1"/>
    <col min="6658" max="6658" width="9.25" style="16" customWidth="1"/>
    <col min="6659" max="6659" width="7.5" style="16" customWidth="1"/>
    <col min="6660" max="6660" width="9" style="16"/>
    <col min="6661" max="6661" width="7.25" style="16" customWidth="1"/>
    <col min="6662" max="6662" width="9" style="16"/>
    <col min="6663" max="6663" width="6.5" style="16" customWidth="1"/>
    <col min="6664" max="6664" width="7.25" style="16" customWidth="1"/>
    <col min="6665" max="6901" width="9" style="16"/>
    <col min="6902" max="6902" width="24.75" style="16" bestFit="1" customWidth="1"/>
    <col min="6903" max="6903" width="10" style="16" bestFit="1" customWidth="1"/>
    <col min="6904" max="6904" width="7.625" style="16" bestFit="1" customWidth="1"/>
    <col min="6905" max="6905" width="9" style="16"/>
    <col min="6906" max="6906" width="10.75" style="16" customWidth="1"/>
    <col min="6907" max="6907" width="7.375" style="16" customWidth="1"/>
    <col min="6908" max="6908" width="11" style="16" customWidth="1"/>
    <col min="6909" max="6909" width="7.25" style="16" customWidth="1"/>
    <col min="6910" max="6910" width="13.375" style="16" bestFit="1" customWidth="1"/>
    <col min="6911" max="6911" width="7.25" style="16" customWidth="1"/>
    <col min="6912" max="6912" width="10.125" style="16" customWidth="1"/>
    <col min="6913" max="6913" width="6.375" style="16" customWidth="1"/>
    <col min="6914" max="6914" width="9.25" style="16" customWidth="1"/>
    <col min="6915" max="6915" width="7.5" style="16" customWidth="1"/>
    <col min="6916" max="6916" width="9" style="16"/>
    <col min="6917" max="6917" width="7.25" style="16" customWidth="1"/>
    <col min="6918" max="6918" width="9" style="16"/>
    <col min="6919" max="6919" width="6.5" style="16" customWidth="1"/>
    <col min="6920" max="6920" width="7.25" style="16" customWidth="1"/>
    <col min="6921" max="7157" width="9" style="16"/>
    <col min="7158" max="7158" width="24.75" style="16" bestFit="1" customWidth="1"/>
    <col min="7159" max="7159" width="10" style="16" bestFit="1" customWidth="1"/>
    <col min="7160" max="7160" width="7.625" style="16" bestFit="1" customWidth="1"/>
    <col min="7161" max="7161" width="9" style="16"/>
    <col min="7162" max="7162" width="10.75" style="16" customWidth="1"/>
    <col min="7163" max="7163" width="7.375" style="16" customWidth="1"/>
    <col min="7164" max="7164" width="11" style="16" customWidth="1"/>
    <col min="7165" max="7165" width="7.25" style="16" customWidth="1"/>
    <col min="7166" max="7166" width="13.375" style="16" bestFit="1" customWidth="1"/>
    <col min="7167" max="7167" width="7.25" style="16" customWidth="1"/>
    <col min="7168" max="7168" width="10.125" style="16" customWidth="1"/>
    <col min="7169" max="7169" width="6.375" style="16" customWidth="1"/>
    <col min="7170" max="7170" width="9.25" style="16" customWidth="1"/>
    <col min="7171" max="7171" width="7.5" style="16" customWidth="1"/>
    <col min="7172" max="7172" width="9" style="16"/>
    <col min="7173" max="7173" width="7.25" style="16" customWidth="1"/>
    <col min="7174" max="7174" width="9" style="16"/>
    <col min="7175" max="7175" width="6.5" style="16" customWidth="1"/>
    <col min="7176" max="7176" width="7.25" style="16" customWidth="1"/>
    <col min="7177" max="7413" width="9" style="16"/>
    <col min="7414" max="7414" width="24.75" style="16" bestFit="1" customWidth="1"/>
    <col min="7415" max="7415" width="10" style="16" bestFit="1" customWidth="1"/>
    <col min="7416" max="7416" width="7.625" style="16" bestFit="1" customWidth="1"/>
    <col min="7417" max="7417" width="9" style="16"/>
    <col min="7418" max="7418" width="10.75" style="16" customWidth="1"/>
    <col min="7419" max="7419" width="7.375" style="16" customWidth="1"/>
    <col min="7420" max="7420" width="11" style="16" customWidth="1"/>
    <col min="7421" max="7421" width="7.25" style="16" customWidth="1"/>
    <col min="7422" max="7422" width="13.375" style="16" bestFit="1" customWidth="1"/>
    <col min="7423" max="7423" width="7.25" style="16" customWidth="1"/>
    <col min="7424" max="7424" width="10.125" style="16" customWidth="1"/>
    <col min="7425" max="7425" width="6.375" style="16" customWidth="1"/>
    <col min="7426" max="7426" width="9.25" style="16" customWidth="1"/>
    <col min="7427" max="7427" width="7.5" style="16" customWidth="1"/>
    <col min="7428" max="7428" width="9" style="16"/>
    <col min="7429" max="7429" width="7.25" style="16" customWidth="1"/>
    <col min="7430" max="7430" width="9" style="16"/>
    <col min="7431" max="7431" width="6.5" style="16" customWidth="1"/>
    <col min="7432" max="7432" width="7.25" style="16" customWidth="1"/>
    <col min="7433" max="7669" width="9" style="16"/>
    <col min="7670" max="7670" width="24.75" style="16" bestFit="1" customWidth="1"/>
    <col min="7671" max="7671" width="10" style="16" bestFit="1" customWidth="1"/>
    <col min="7672" max="7672" width="7.625" style="16" bestFit="1" customWidth="1"/>
    <col min="7673" max="7673" width="9" style="16"/>
    <col min="7674" max="7674" width="10.75" style="16" customWidth="1"/>
    <col min="7675" max="7675" width="7.375" style="16" customWidth="1"/>
    <col min="7676" max="7676" width="11" style="16" customWidth="1"/>
    <col min="7677" max="7677" width="7.25" style="16" customWidth="1"/>
    <col min="7678" max="7678" width="13.375" style="16" bestFit="1" customWidth="1"/>
    <col min="7679" max="7679" width="7.25" style="16" customWidth="1"/>
    <col min="7680" max="7680" width="10.125" style="16" customWidth="1"/>
    <col min="7681" max="7681" width="6.375" style="16" customWidth="1"/>
    <col min="7682" max="7682" width="9.25" style="16" customWidth="1"/>
    <col min="7683" max="7683" width="7.5" style="16" customWidth="1"/>
    <col min="7684" max="7684" width="9" style="16"/>
    <col min="7685" max="7685" width="7.25" style="16" customWidth="1"/>
    <col min="7686" max="7686" width="9" style="16"/>
    <col min="7687" max="7687" width="6.5" style="16" customWidth="1"/>
    <col min="7688" max="7688" width="7.25" style="16" customWidth="1"/>
    <col min="7689" max="7925" width="9" style="16"/>
    <col min="7926" max="7926" width="24.75" style="16" bestFit="1" customWidth="1"/>
    <col min="7927" max="7927" width="10" style="16" bestFit="1" customWidth="1"/>
    <col min="7928" max="7928" width="7.625" style="16" bestFit="1" customWidth="1"/>
    <col min="7929" max="7929" width="9" style="16"/>
    <col min="7930" max="7930" width="10.75" style="16" customWidth="1"/>
    <col min="7931" max="7931" width="7.375" style="16" customWidth="1"/>
    <col min="7932" max="7932" width="11" style="16" customWidth="1"/>
    <col min="7933" max="7933" width="7.25" style="16" customWidth="1"/>
    <col min="7934" max="7934" width="13.375" style="16" bestFit="1" customWidth="1"/>
    <col min="7935" max="7935" width="7.25" style="16" customWidth="1"/>
    <col min="7936" max="7936" width="10.125" style="16" customWidth="1"/>
    <col min="7937" max="7937" width="6.375" style="16" customWidth="1"/>
    <col min="7938" max="7938" width="9.25" style="16" customWidth="1"/>
    <col min="7939" max="7939" width="7.5" style="16" customWidth="1"/>
    <col min="7940" max="7940" width="9" style="16"/>
    <col min="7941" max="7941" width="7.25" style="16" customWidth="1"/>
    <col min="7942" max="7942" width="9" style="16"/>
    <col min="7943" max="7943" width="6.5" style="16" customWidth="1"/>
    <col min="7944" max="7944" width="7.25" style="16" customWidth="1"/>
    <col min="7945" max="8181" width="9" style="16"/>
    <col min="8182" max="8182" width="24.75" style="16" bestFit="1" customWidth="1"/>
    <col min="8183" max="8183" width="10" style="16" bestFit="1" customWidth="1"/>
    <col min="8184" max="8184" width="7.625" style="16" bestFit="1" customWidth="1"/>
    <col min="8185" max="8185" width="9" style="16"/>
    <col min="8186" max="8186" width="10.75" style="16" customWidth="1"/>
    <col min="8187" max="8187" width="7.375" style="16" customWidth="1"/>
    <col min="8188" max="8188" width="11" style="16" customWidth="1"/>
    <col min="8189" max="8189" width="7.25" style="16" customWidth="1"/>
    <col min="8190" max="8190" width="13.375" style="16" bestFit="1" customWidth="1"/>
    <col min="8191" max="8191" width="7.25" style="16" customWidth="1"/>
    <col min="8192" max="8192" width="10.125" style="16" customWidth="1"/>
    <col min="8193" max="8193" width="6.375" style="16" customWidth="1"/>
    <col min="8194" max="8194" width="9.25" style="16" customWidth="1"/>
    <col min="8195" max="8195" width="7.5" style="16" customWidth="1"/>
    <col min="8196" max="8196" width="9" style="16"/>
    <col min="8197" max="8197" width="7.25" style="16" customWidth="1"/>
    <col min="8198" max="8198" width="9" style="16"/>
    <col min="8199" max="8199" width="6.5" style="16" customWidth="1"/>
    <col min="8200" max="8200" width="7.25" style="16" customWidth="1"/>
    <col min="8201" max="8437" width="9" style="16"/>
    <col min="8438" max="8438" width="24.75" style="16" bestFit="1" customWidth="1"/>
    <col min="8439" max="8439" width="10" style="16" bestFit="1" customWidth="1"/>
    <col min="8440" max="8440" width="7.625" style="16" bestFit="1" customWidth="1"/>
    <col min="8441" max="8441" width="9" style="16"/>
    <col min="8442" max="8442" width="10.75" style="16" customWidth="1"/>
    <col min="8443" max="8443" width="7.375" style="16" customWidth="1"/>
    <col min="8444" max="8444" width="11" style="16" customWidth="1"/>
    <col min="8445" max="8445" width="7.25" style="16" customWidth="1"/>
    <col min="8446" max="8446" width="13.375" style="16" bestFit="1" customWidth="1"/>
    <col min="8447" max="8447" width="7.25" style="16" customWidth="1"/>
    <col min="8448" max="8448" width="10.125" style="16" customWidth="1"/>
    <col min="8449" max="8449" width="6.375" style="16" customWidth="1"/>
    <col min="8450" max="8450" width="9.25" style="16" customWidth="1"/>
    <col min="8451" max="8451" width="7.5" style="16" customWidth="1"/>
    <col min="8452" max="8452" width="9" style="16"/>
    <col min="8453" max="8453" width="7.25" style="16" customWidth="1"/>
    <col min="8454" max="8454" width="9" style="16"/>
    <col min="8455" max="8455" width="6.5" style="16" customWidth="1"/>
    <col min="8456" max="8456" width="7.25" style="16" customWidth="1"/>
    <col min="8457" max="8693" width="9" style="16"/>
    <col min="8694" max="8694" width="24.75" style="16" bestFit="1" customWidth="1"/>
    <col min="8695" max="8695" width="10" style="16" bestFit="1" customWidth="1"/>
    <col min="8696" max="8696" width="7.625" style="16" bestFit="1" customWidth="1"/>
    <col min="8697" max="8697" width="9" style="16"/>
    <col min="8698" max="8698" width="10.75" style="16" customWidth="1"/>
    <col min="8699" max="8699" width="7.375" style="16" customWidth="1"/>
    <col min="8700" max="8700" width="11" style="16" customWidth="1"/>
    <col min="8701" max="8701" width="7.25" style="16" customWidth="1"/>
    <col min="8702" max="8702" width="13.375" style="16" bestFit="1" customWidth="1"/>
    <col min="8703" max="8703" width="7.25" style="16" customWidth="1"/>
    <col min="8704" max="8704" width="10.125" style="16" customWidth="1"/>
    <col min="8705" max="8705" width="6.375" style="16" customWidth="1"/>
    <col min="8706" max="8706" width="9.25" style="16" customWidth="1"/>
    <col min="8707" max="8707" width="7.5" style="16" customWidth="1"/>
    <col min="8708" max="8708" width="9" style="16"/>
    <col min="8709" max="8709" width="7.25" style="16" customWidth="1"/>
    <col min="8710" max="8710" width="9" style="16"/>
    <col min="8711" max="8711" width="6.5" style="16" customWidth="1"/>
    <col min="8712" max="8712" width="7.25" style="16" customWidth="1"/>
    <col min="8713" max="8949" width="9" style="16"/>
    <col min="8950" max="8950" width="24.75" style="16" bestFit="1" customWidth="1"/>
    <col min="8951" max="8951" width="10" style="16" bestFit="1" customWidth="1"/>
    <col min="8952" max="8952" width="7.625" style="16" bestFit="1" customWidth="1"/>
    <col min="8953" max="8953" width="9" style="16"/>
    <col min="8954" max="8954" width="10.75" style="16" customWidth="1"/>
    <col min="8955" max="8955" width="7.375" style="16" customWidth="1"/>
    <col min="8956" max="8956" width="11" style="16" customWidth="1"/>
    <col min="8957" max="8957" width="7.25" style="16" customWidth="1"/>
    <col min="8958" max="8958" width="13.375" style="16" bestFit="1" customWidth="1"/>
    <col min="8959" max="8959" width="7.25" style="16" customWidth="1"/>
    <col min="8960" max="8960" width="10.125" style="16" customWidth="1"/>
    <col min="8961" max="8961" width="6.375" style="16" customWidth="1"/>
    <col min="8962" max="8962" width="9.25" style="16" customWidth="1"/>
    <col min="8963" max="8963" width="7.5" style="16" customWidth="1"/>
    <col min="8964" max="8964" width="9" style="16"/>
    <col min="8965" max="8965" width="7.25" style="16" customWidth="1"/>
    <col min="8966" max="8966" width="9" style="16"/>
    <col min="8967" max="8967" width="6.5" style="16" customWidth="1"/>
    <col min="8968" max="8968" width="7.25" style="16" customWidth="1"/>
    <col min="8969" max="9205" width="9" style="16"/>
    <col min="9206" max="9206" width="24.75" style="16" bestFit="1" customWidth="1"/>
    <col min="9207" max="9207" width="10" style="16" bestFit="1" customWidth="1"/>
    <col min="9208" max="9208" width="7.625" style="16" bestFit="1" customWidth="1"/>
    <col min="9209" max="9209" width="9" style="16"/>
    <col min="9210" max="9210" width="10.75" style="16" customWidth="1"/>
    <col min="9211" max="9211" width="7.375" style="16" customWidth="1"/>
    <col min="9212" max="9212" width="11" style="16" customWidth="1"/>
    <col min="9213" max="9213" width="7.25" style="16" customWidth="1"/>
    <col min="9214" max="9214" width="13.375" style="16" bestFit="1" customWidth="1"/>
    <col min="9215" max="9215" width="7.25" style="16" customWidth="1"/>
    <col min="9216" max="9216" width="10.125" style="16" customWidth="1"/>
    <col min="9217" max="9217" width="6.375" style="16" customWidth="1"/>
    <col min="9218" max="9218" width="9.25" style="16" customWidth="1"/>
    <col min="9219" max="9219" width="7.5" style="16" customWidth="1"/>
    <col min="9220" max="9220" width="9" style="16"/>
    <col min="9221" max="9221" width="7.25" style="16" customWidth="1"/>
    <col min="9222" max="9222" width="9" style="16"/>
    <col min="9223" max="9223" width="6.5" style="16" customWidth="1"/>
    <col min="9224" max="9224" width="7.25" style="16" customWidth="1"/>
    <col min="9225" max="9461" width="9" style="16"/>
    <col min="9462" max="9462" width="24.75" style="16" bestFit="1" customWidth="1"/>
    <col min="9463" max="9463" width="10" style="16" bestFit="1" customWidth="1"/>
    <col min="9464" max="9464" width="7.625" style="16" bestFit="1" customWidth="1"/>
    <col min="9465" max="9465" width="9" style="16"/>
    <col min="9466" max="9466" width="10.75" style="16" customWidth="1"/>
    <col min="9467" max="9467" width="7.375" style="16" customWidth="1"/>
    <col min="9468" max="9468" width="11" style="16" customWidth="1"/>
    <col min="9469" max="9469" width="7.25" style="16" customWidth="1"/>
    <col min="9470" max="9470" width="13.375" style="16" bestFit="1" customWidth="1"/>
    <col min="9471" max="9471" width="7.25" style="16" customWidth="1"/>
    <col min="9472" max="9472" width="10.125" style="16" customWidth="1"/>
    <col min="9473" max="9473" width="6.375" style="16" customWidth="1"/>
    <col min="9474" max="9474" width="9.25" style="16" customWidth="1"/>
    <col min="9475" max="9475" width="7.5" style="16" customWidth="1"/>
    <col min="9476" max="9476" width="9" style="16"/>
    <col min="9477" max="9477" width="7.25" style="16" customWidth="1"/>
    <col min="9478" max="9478" width="9" style="16"/>
    <col min="9479" max="9479" width="6.5" style="16" customWidth="1"/>
    <col min="9480" max="9480" width="7.25" style="16" customWidth="1"/>
    <col min="9481" max="9717" width="9" style="16"/>
    <col min="9718" max="9718" width="24.75" style="16" bestFit="1" customWidth="1"/>
    <col min="9719" max="9719" width="10" style="16" bestFit="1" customWidth="1"/>
    <col min="9720" max="9720" width="7.625" style="16" bestFit="1" customWidth="1"/>
    <col min="9721" max="9721" width="9" style="16"/>
    <col min="9722" max="9722" width="10.75" style="16" customWidth="1"/>
    <col min="9723" max="9723" width="7.375" style="16" customWidth="1"/>
    <col min="9724" max="9724" width="11" style="16" customWidth="1"/>
    <col min="9725" max="9725" width="7.25" style="16" customWidth="1"/>
    <col min="9726" max="9726" width="13.375" style="16" bestFit="1" customWidth="1"/>
    <col min="9727" max="9727" width="7.25" style="16" customWidth="1"/>
    <col min="9728" max="9728" width="10.125" style="16" customWidth="1"/>
    <col min="9729" max="9729" width="6.375" style="16" customWidth="1"/>
    <col min="9730" max="9730" width="9.25" style="16" customWidth="1"/>
    <col min="9731" max="9731" width="7.5" style="16" customWidth="1"/>
    <col min="9732" max="9732" width="9" style="16"/>
    <col min="9733" max="9733" width="7.25" style="16" customWidth="1"/>
    <col min="9734" max="9734" width="9" style="16"/>
    <col min="9735" max="9735" width="6.5" style="16" customWidth="1"/>
    <col min="9736" max="9736" width="7.25" style="16" customWidth="1"/>
    <col min="9737" max="9973" width="9" style="16"/>
    <col min="9974" max="9974" width="24.75" style="16" bestFit="1" customWidth="1"/>
    <col min="9975" max="9975" width="10" style="16" bestFit="1" customWidth="1"/>
    <col min="9976" max="9976" width="7.625" style="16" bestFit="1" customWidth="1"/>
    <col min="9977" max="9977" width="9" style="16"/>
    <col min="9978" max="9978" width="10.75" style="16" customWidth="1"/>
    <col min="9979" max="9979" width="7.375" style="16" customWidth="1"/>
    <col min="9980" max="9980" width="11" style="16" customWidth="1"/>
    <col min="9981" max="9981" width="7.25" style="16" customWidth="1"/>
    <col min="9982" max="9982" width="13.375" style="16" bestFit="1" customWidth="1"/>
    <col min="9983" max="9983" width="7.25" style="16" customWidth="1"/>
    <col min="9984" max="9984" width="10.125" style="16" customWidth="1"/>
    <col min="9985" max="9985" width="6.375" style="16" customWidth="1"/>
    <col min="9986" max="9986" width="9.25" style="16" customWidth="1"/>
    <col min="9987" max="9987" width="7.5" style="16" customWidth="1"/>
    <col min="9988" max="9988" width="9" style="16"/>
    <col min="9989" max="9989" width="7.25" style="16" customWidth="1"/>
    <col min="9990" max="9990" width="9" style="16"/>
    <col min="9991" max="9991" width="6.5" style="16" customWidth="1"/>
    <col min="9992" max="9992" width="7.25" style="16" customWidth="1"/>
    <col min="9993" max="10229" width="9" style="16"/>
    <col min="10230" max="10230" width="24.75" style="16" bestFit="1" customWidth="1"/>
    <col min="10231" max="10231" width="10" style="16" bestFit="1" customWidth="1"/>
    <col min="10232" max="10232" width="7.625" style="16" bestFit="1" customWidth="1"/>
    <col min="10233" max="10233" width="9" style="16"/>
    <col min="10234" max="10234" width="10.75" style="16" customWidth="1"/>
    <col min="10235" max="10235" width="7.375" style="16" customWidth="1"/>
    <col min="10236" max="10236" width="11" style="16" customWidth="1"/>
    <col min="10237" max="10237" width="7.25" style="16" customWidth="1"/>
    <col min="10238" max="10238" width="13.375" style="16" bestFit="1" customWidth="1"/>
    <col min="10239" max="10239" width="7.25" style="16" customWidth="1"/>
    <col min="10240" max="10240" width="10.125" style="16" customWidth="1"/>
    <col min="10241" max="10241" width="6.375" style="16" customWidth="1"/>
    <col min="10242" max="10242" width="9.25" style="16" customWidth="1"/>
    <col min="10243" max="10243" width="7.5" style="16" customWidth="1"/>
    <col min="10244" max="10244" width="9" style="16"/>
    <col min="10245" max="10245" width="7.25" style="16" customWidth="1"/>
    <col min="10246" max="10246" width="9" style="16"/>
    <col min="10247" max="10247" width="6.5" style="16" customWidth="1"/>
    <col min="10248" max="10248" width="7.25" style="16" customWidth="1"/>
    <col min="10249" max="10485" width="9" style="16"/>
    <col min="10486" max="10486" width="24.75" style="16" bestFit="1" customWidth="1"/>
    <col min="10487" max="10487" width="10" style="16" bestFit="1" customWidth="1"/>
    <col min="10488" max="10488" width="7.625" style="16" bestFit="1" customWidth="1"/>
    <col min="10489" max="10489" width="9" style="16"/>
    <col min="10490" max="10490" width="10.75" style="16" customWidth="1"/>
    <col min="10491" max="10491" width="7.375" style="16" customWidth="1"/>
    <col min="10492" max="10492" width="11" style="16" customWidth="1"/>
    <col min="10493" max="10493" width="7.25" style="16" customWidth="1"/>
    <col min="10494" max="10494" width="13.375" style="16" bestFit="1" customWidth="1"/>
    <col min="10495" max="10495" width="7.25" style="16" customWidth="1"/>
    <col min="10496" max="10496" width="10.125" style="16" customWidth="1"/>
    <col min="10497" max="10497" width="6.375" style="16" customWidth="1"/>
    <col min="10498" max="10498" width="9.25" style="16" customWidth="1"/>
    <col min="10499" max="10499" width="7.5" style="16" customWidth="1"/>
    <col min="10500" max="10500" width="9" style="16"/>
    <col min="10501" max="10501" width="7.25" style="16" customWidth="1"/>
    <col min="10502" max="10502" width="9" style="16"/>
    <col min="10503" max="10503" width="6.5" style="16" customWidth="1"/>
    <col min="10504" max="10504" width="7.25" style="16" customWidth="1"/>
    <col min="10505" max="10741" width="9" style="16"/>
    <col min="10742" max="10742" width="24.75" style="16" bestFit="1" customWidth="1"/>
    <col min="10743" max="10743" width="10" style="16" bestFit="1" customWidth="1"/>
    <col min="10744" max="10744" width="7.625" style="16" bestFit="1" customWidth="1"/>
    <col min="10745" max="10745" width="9" style="16"/>
    <col min="10746" max="10746" width="10.75" style="16" customWidth="1"/>
    <col min="10747" max="10747" width="7.375" style="16" customWidth="1"/>
    <col min="10748" max="10748" width="11" style="16" customWidth="1"/>
    <col min="10749" max="10749" width="7.25" style="16" customWidth="1"/>
    <col min="10750" max="10750" width="13.375" style="16" bestFit="1" customWidth="1"/>
    <col min="10751" max="10751" width="7.25" style="16" customWidth="1"/>
    <col min="10752" max="10752" width="10.125" style="16" customWidth="1"/>
    <col min="10753" max="10753" width="6.375" style="16" customWidth="1"/>
    <col min="10754" max="10754" width="9.25" style="16" customWidth="1"/>
    <col min="10755" max="10755" width="7.5" style="16" customWidth="1"/>
    <col min="10756" max="10756" width="9" style="16"/>
    <col min="10757" max="10757" width="7.25" style="16" customWidth="1"/>
    <col min="10758" max="10758" width="9" style="16"/>
    <col min="10759" max="10759" width="6.5" style="16" customWidth="1"/>
    <col min="10760" max="10760" width="7.25" style="16" customWidth="1"/>
    <col min="10761" max="10997" width="9" style="16"/>
    <col min="10998" max="10998" width="24.75" style="16" bestFit="1" customWidth="1"/>
    <col min="10999" max="10999" width="10" style="16" bestFit="1" customWidth="1"/>
    <col min="11000" max="11000" width="7.625" style="16" bestFit="1" customWidth="1"/>
    <col min="11001" max="11001" width="9" style="16"/>
    <col min="11002" max="11002" width="10.75" style="16" customWidth="1"/>
    <col min="11003" max="11003" width="7.375" style="16" customWidth="1"/>
    <col min="11004" max="11004" width="11" style="16" customWidth="1"/>
    <col min="11005" max="11005" width="7.25" style="16" customWidth="1"/>
    <col min="11006" max="11006" width="13.375" style="16" bestFit="1" customWidth="1"/>
    <col min="11007" max="11007" width="7.25" style="16" customWidth="1"/>
    <col min="11008" max="11008" width="10.125" style="16" customWidth="1"/>
    <col min="11009" max="11009" width="6.375" style="16" customWidth="1"/>
    <col min="11010" max="11010" width="9.25" style="16" customWidth="1"/>
    <col min="11011" max="11011" width="7.5" style="16" customWidth="1"/>
    <col min="11012" max="11012" width="9" style="16"/>
    <col min="11013" max="11013" width="7.25" style="16" customWidth="1"/>
    <col min="11014" max="11014" width="9" style="16"/>
    <col min="11015" max="11015" width="6.5" style="16" customWidth="1"/>
    <col min="11016" max="11016" width="7.25" style="16" customWidth="1"/>
    <col min="11017" max="11253" width="9" style="16"/>
    <col min="11254" max="11254" width="24.75" style="16" bestFit="1" customWidth="1"/>
    <col min="11255" max="11255" width="10" style="16" bestFit="1" customWidth="1"/>
    <col min="11256" max="11256" width="7.625" style="16" bestFit="1" customWidth="1"/>
    <col min="11257" max="11257" width="9" style="16"/>
    <col min="11258" max="11258" width="10.75" style="16" customWidth="1"/>
    <col min="11259" max="11259" width="7.375" style="16" customWidth="1"/>
    <col min="11260" max="11260" width="11" style="16" customWidth="1"/>
    <col min="11261" max="11261" width="7.25" style="16" customWidth="1"/>
    <col min="11262" max="11262" width="13.375" style="16" bestFit="1" customWidth="1"/>
    <col min="11263" max="11263" width="7.25" style="16" customWidth="1"/>
    <col min="11264" max="11264" width="10.125" style="16" customWidth="1"/>
    <col min="11265" max="11265" width="6.375" style="16" customWidth="1"/>
    <col min="11266" max="11266" width="9.25" style="16" customWidth="1"/>
    <col min="11267" max="11267" width="7.5" style="16" customWidth="1"/>
    <col min="11268" max="11268" width="9" style="16"/>
    <col min="11269" max="11269" width="7.25" style="16" customWidth="1"/>
    <col min="11270" max="11270" width="9" style="16"/>
    <col min="11271" max="11271" width="6.5" style="16" customWidth="1"/>
    <col min="11272" max="11272" width="7.25" style="16" customWidth="1"/>
    <col min="11273" max="11509" width="9" style="16"/>
    <col min="11510" max="11510" width="24.75" style="16" bestFit="1" customWidth="1"/>
    <col min="11511" max="11511" width="10" style="16" bestFit="1" customWidth="1"/>
    <col min="11512" max="11512" width="7.625" style="16" bestFit="1" customWidth="1"/>
    <col min="11513" max="11513" width="9" style="16"/>
    <col min="11514" max="11514" width="10.75" style="16" customWidth="1"/>
    <col min="11515" max="11515" width="7.375" style="16" customWidth="1"/>
    <col min="11516" max="11516" width="11" style="16" customWidth="1"/>
    <col min="11517" max="11517" width="7.25" style="16" customWidth="1"/>
    <col min="11518" max="11518" width="13.375" style="16" bestFit="1" customWidth="1"/>
    <col min="11519" max="11519" width="7.25" style="16" customWidth="1"/>
    <col min="11520" max="11520" width="10.125" style="16" customWidth="1"/>
    <col min="11521" max="11521" width="6.375" style="16" customWidth="1"/>
    <col min="11522" max="11522" width="9.25" style="16" customWidth="1"/>
    <col min="11523" max="11523" width="7.5" style="16" customWidth="1"/>
    <col min="11524" max="11524" width="9" style="16"/>
    <col min="11525" max="11525" width="7.25" style="16" customWidth="1"/>
    <col min="11526" max="11526" width="9" style="16"/>
    <col min="11527" max="11527" width="6.5" style="16" customWidth="1"/>
    <col min="11528" max="11528" width="7.25" style="16" customWidth="1"/>
    <col min="11529" max="11765" width="9" style="16"/>
    <col min="11766" max="11766" width="24.75" style="16" bestFit="1" customWidth="1"/>
    <col min="11767" max="11767" width="10" style="16" bestFit="1" customWidth="1"/>
    <col min="11768" max="11768" width="7.625" style="16" bestFit="1" customWidth="1"/>
    <col min="11769" max="11769" width="9" style="16"/>
    <col min="11770" max="11770" width="10.75" style="16" customWidth="1"/>
    <col min="11771" max="11771" width="7.375" style="16" customWidth="1"/>
    <col min="11772" max="11772" width="11" style="16" customWidth="1"/>
    <col min="11773" max="11773" width="7.25" style="16" customWidth="1"/>
    <col min="11774" max="11774" width="13.375" style="16" bestFit="1" customWidth="1"/>
    <col min="11775" max="11775" width="7.25" style="16" customWidth="1"/>
    <col min="11776" max="11776" width="10.125" style="16" customWidth="1"/>
    <col min="11777" max="11777" width="6.375" style="16" customWidth="1"/>
    <col min="11778" max="11778" width="9.25" style="16" customWidth="1"/>
    <col min="11779" max="11779" width="7.5" style="16" customWidth="1"/>
    <col min="11780" max="11780" width="9" style="16"/>
    <col min="11781" max="11781" width="7.25" style="16" customWidth="1"/>
    <col min="11782" max="11782" width="9" style="16"/>
    <col min="11783" max="11783" width="6.5" style="16" customWidth="1"/>
    <col min="11784" max="11784" width="7.25" style="16" customWidth="1"/>
    <col min="11785" max="12021" width="9" style="16"/>
    <col min="12022" max="12022" width="24.75" style="16" bestFit="1" customWidth="1"/>
    <col min="12023" max="12023" width="10" style="16" bestFit="1" customWidth="1"/>
    <col min="12024" max="12024" width="7.625" style="16" bestFit="1" customWidth="1"/>
    <col min="12025" max="12025" width="9" style="16"/>
    <col min="12026" max="12026" width="10.75" style="16" customWidth="1"/>
    <col min="12027" max="12027" width="7.375" style="16" customWidth="1"/>
    <col min="12028" max="12028" width="11" style="16" customWidth="1"/>
    <col min="12029" max="12029" width="7.25" style="16" customWidth="1"/>
    <col min="12030" max="12030" width="13.375" style="16" bestFit="1" customWidth="1"/>
    <col min="12031" max="12031" width="7.25" style="16" customWidth="1"/>
    <col min="12032" max="12032" width="10.125" style="16" customWidth="1"/>
    <col min="12033" max="12033" width="6.375" style="16" customWidth="1"/>
    <col min="12034" max="12034" width="9.25" style="16" customWidth="1"/>
    <col min="12035" max="12035" width="7.5" style="16" customWidth="1"/>
    <col min="12036" max="12036" width="9" style="16"/>
    <col min="12037" max="12037" width="7.25" style="16" customWidth="1"/>
    <col min="12038" max="12038" width="9" style="16"/>
    <col min="12039" max="12039" width="6.5" style="16" customWidth="1"/>
    <col min="12040" max="12040" width="7.25" style="16" customWidth="1"/>
    <col min="12041" max="12277" width="9" style="16"/>
    <col min="12278" max="12278" width="24.75" style="16" bestFit="1" customWidth="1"/>
    <col min="12279" max="12279" width="10" style="16" bestFit="1" customWidth="1"/>
    <col min="12280" max="12280" width="7.625" style="16" bestFit="1" customWidth="1"/>
    <col min="12281" max="12281" width="9" style="16"/>
    <col min="12282" max="12282" width="10.75" style="16" customWidth="1"/>
    <col min="12283" max="12283" width="7.375" style="16" customWidth="1"/>
    <col min="12284" max="12284" width="11" style="16" customWidth="1"/>
    <col min="12285" max="12285" width="7.25" style="16" customWidth="1"/>
    <col min="12286" max="12286" width="13.375" style="16" bestFit="1" customWidth="1"/>
    <col min="12287" max="12287" width="7.25" style="16" customWidth="1"/>
    <col min="12288" max="12288" width="10.125" style="16" customWidth="1"/>
    <col min="12289" max="12289" width="6.375" style="16" customWidth="1"/>
    <col min="12290" max="12290" width="9.25" style="16" customWidth="1"/>
    <col min="12291" max="12291" width="7.5" style="16" customWidth="1"/>
    <col min="12292" max="12292" width="9" style="16"/>
    <col min="12293" max="12293" width="7.25" style="16" customWidth="1"/>
    <col min="12294" max="12294" width="9" style="16"/>
    <col min="12295" max="12295" width="6.5" style="16" customWidth="1"/>
    <col min="12296" max="12296" width="7.25" style="16" customWidth="1"/>
    <col min="12297" max="12533" width="9" style="16"/>
    <col min="12534" max="12534" width="24.75" style="16" bestFit="1" customWidth="1"/>
    <col min="12535" max="12535" width="10" style="16" bestFit="1" customWidth="1"/>
    <col min="12536" max="12536" width="7.625" style="16" bestFit="1" customWidth="1"/>
    <col min="12537" max="12537" width="9" style="16"/>
    <col min="12538" max="12538" width="10.75" style="16" customWidth="1"/>
    <col min="12539" max="12539" width="7.375" style="16" customWidth="1"/>
    <col min="12540" max="12540" width="11" style="16" customWidth="1"/>
    <col min="12541" max="12541" width="7.25" style="16" customWidth="1"/>
    <col min="12542" max="12542" width="13.375" style="16" bestFit="1" customWidth="1"/>
    <col min="12543" max="12543" width="7.25" style="16" customWidth="1"/>
    <col min="12544" max="12544" width="10.125" style="16" customWidth="1"/>
    <col min="12545" max="12545" width="6.375" style="16" customWidth="1"/>
    <col min="12546" max="12546" width="9.25" style="16" customWidth="1"/>
    <col min="12547" max="12547" width="7.5" style="16" customWidth="1"/>
    <col min="12548" max="12548" width="9" style="16"/>
    <col min="12549" max="12549" width="7.25" style="16" customWidth="1"/>
    <col min="12550" max="12550" width="9" style="16"/>
    <col min="12551" max="12551" width="6.5" style="16" customWidth="1"/>
    <col min="12552" max="12552" width="7.25" style="16" customWidth="1"/>
    <col min="12553" max="12789" width="9" style="16"/>
    <col min="12790" max="12790" width="24.75" style="16" bestFit="1" customWidth="1"/>
    <col min="12791" max="12791" width="10" style="16" bestFit="1" customWidth="1"/>
    <col min="12792" max="12792" width="7.625" style="16" bestFit="1" customWidth="1"/>
    <col min="12793" max="12793" width="9" style="16"/>
    <col min="12794" max="12794" width="10.75" style="16" customWidth="1"/>
    <col min="12795" max="12795" width="7.375" style="16" customWidth="1"/>
    <col min="12796" max="12796" width="11" style="16" customWidth="1"/>
    <col min="12797" max="12797" width="7.25" style="16" customWidth="1"/>
    <col min="12798" max="12798" width="13.375" style="16" bestFit="1" customWidth="1"/>
    <col min="12799" max="12799" width="7.25" style="16" customWidth="1"/>
    <col min="12800" max="12800" width="10.125" style="16" customWidth="1"/>
    <col min="12801" max="12801" width="6.375" style="16" customWidth="1"/>
    <col min="12802" max="12802" width="9.25" style="16" customWidth="1"/>
    <col min="12803" max="12803" width="7.5" style="16" customWidth="1"/>
    <col min="12804" max="12804" width="9" style="16"/>
    <col min="12805" max="12805" width="7.25" style="16" customWidth="1"/>
    <col min="12806" max="12806" width="9" style="16"/>
    <col min="12807" max="12807" width="6.5" style="16" customWidth="1"/>
    <col min="12808" max="12808" width="7.25" style="16" customWidth="1"/>
    <col min="12809" max="13045" width="9" style="16"/>
    <col min="13046" max="13046" width="24.75" style="16" bestFit="1" customWidth="1"/>
    <col min="13047" max="13047" width="10" style="16" bestFit="1" customWidth="1"/>
    <col min="13048" max="13048" width="7.625" style="16" bestFit="1" customWidth="1"/>
    <col min="13049" max="13049" width="9" style="16"/>
    <col min="13050" max="13050" width="10.75" style="16" customWidth="1"/>
    <col min="13051" max="13051" width="7.375" style="16" customWidth="1"/>
    <col min="13052" max="13052" width="11" style="16" customWidth="1"/>
    <col min="13053" max="13053" width="7.25" style="16" customWidth="1"/>
    <col min="13054" max="13054" width="13.375" style="16" bestFit="1" customWidth="1"/>
    <col min="13055" max="13055" width="7.25" style="16" customWidth="1"/>
    <col min="13056" max="13056" width="10.125" style="16" customWidth="1"/>
    <col min="13057" max="13057" width="6.375" style="16" customWidth="1"/>
    <col min="13058" max="13058" width="9.25" style="16" customWidth="1"/>
    <col min="13059" max="13059" width="7.5" style="16" customWidth="1"/>
    <col min="13060" max="13060" width="9" style="16"/>
    <col min="13061" max="13061" width="7.25" style="16" customWidth="1"/>
    <col min="13062" max="13062" width="9" style="16"/>
    <col min="13063" max="13063" width="6.5" style="16" customWidth="1"/>
    <col min="13064" max="13064" width="7.25" style="16" customWidth="1"/>
    <col min="13065" max="13301" width="9" style="16"/>
    <col min="13302" max="13302" width="24.75" style="16" bestFit="1" customWidth="1"/>
    <col min="13303" max="13303" width="10" style="16" bestFit="1" customWidth="1"/>
    <col min="13304" max="13304" width="7.625" style="16" bestFit="1" customWidth="1"/>
    <col min="13305" max="13305" width="9" style="16"/>
    <col min="13306" max="13306" width="10.75" style="16" customWidth="1"/>
    <col min="13307" max="13307" width="7.375" style="16" customWidth="1"/>
    <col min="13308" max="13308" width="11" style="16" customWidth="1"/>
    <col min="13309" max="13309" width="7.25" style="16" customWidth="1"/>
    <col min="13310" max="13310" width="13.375" style="16" bestFit="1" customWidth="1"/>
    <col min="13311" max="13311" width="7.25" style="16" customWidth="1"/>
    <col min="13312" max="13312" width="10.125" style="16" customWidth="1"/>
    <col min="13313" max="13313" width="6.375" style="16" customWidth="1"/>
    <col min="13314" max="13314" width="9.25" style="16" customWidth="1"/>
    <col min="13315" max="13315" width="7.5" style="16" customWidth="1"/>
    <col min="13316" max="13316" width="9" style="16"/>
    <col min="13317" max="13317" width="7.25" style="16" customWidth="1"/>
    <col min="13318" max="13318" width="9" style="16"/>
    <col min="13319" max="13319" width="6.5" style="16" customWidth="1"/>
    <col min="13320" max="13320" width="7.25" style="16" customWidth="1"/>
    <col min="13321" max="13557" width="9" style="16"/>
    <col min="13558" max="13558" width="24.75" style="16" bestFit="1" customWidth="1"/>
    <col min="13559" max="13559" width="10" style="16" bestFit="1" customWidth="1"/>
    <col min="13560" max="13560" width="7.625" style="16" bestFit="1" customWidth="1"/>
    <col min="13561" max="13561" width="9" style="16"/>
    <col min="13562" max="13562" width="10.75" style="16" customWidth="1"/>
    <col min="13563" max="13563" width="7.375" style="16" customWidth="1"/>
    <col min="13564" max="13564" width="11" style="16" customWidth="1"/>
    <col min="13565" max="13565" width="7.25" style="16" customWidth="1"/>
    <col min="13566" max="13566" width="13.375" style="16" bestFit="1" customWidth="1"/>
    <col min="13567" max="13567" width="7.25" style="16" customWidth="1"/>
    <col min="13568" max="13568" width="10.125" style="16" customWidth="1"/>
    <col min="13569" max="13569" width="6.375" style="16" customWidth="1"/>
    <col min="13570" max="13570" width="9.25" style="16" customWidth="1"/>
    <col min="13571" max="13571" width="7.5" style="16" customWidth="1"/>
    <col min="13572" max="13572" width="9" style="16"/>
    <col min="13573" max="13573" width="7.25" style="16" customWidth="1"/>
    <col min="13574" max="13574" width="9" style="16"/>
    <col min="13575" max="13575" width="6.5" style="16" customWidth="1"/>
    <col min="13576" max="13576" width="7.25" style="16" customWidth="1"/>
    <col min="13577" max="13813" width="9" style="16"/>
    <col min="13814" max="13814" width="24.75" style="16" bestFit="1" customWidth="1"/>
    <col min="13815" max="13815" width="10" style="16" bestFit="1" customWidth="1"/>
    <col min="13816" max="13816" width="7.625" style="16" bestFit="1" customWidth="1"/>
    <col min="13817" max="13817" width="9" style="16"/>
    <col min="13818" max="13818" width="10.75" style="16" customWidth="1"/>
    <col min="13819" max="13819" width="7.375" style="16" customWidth="1"/>
    <col min="13820" max="13820" width="11" style="16" customWidth="1"/>
    <col min="13821" max="13821" width="7.25" style="16" customWidth="1"/>
    <col min="13822" max="13822" width="13.375" style="16" bestFit="1" customWidth="1"/>
    <col min="13823" max="13823" width="7.25" style="16" customWidth="1"/>
    <col min="13824" max="13824" width="10.125" style="16" customWidth="1"/>
    <col min="13825" max="13825" width="6.375" style="16" customWidth="1"/>
    <col min="13826" max="13826" width="9.25" style="16" customWidth="1"/>
    <col min="13827" max="13827" width="7.5" style="16" customWidth="1"/>
    <col min="13828" max="13828" width="9" style="16"/>
    <col min="13829" max="13829" width="7.25" style="16" customWidth="1"/>
    <col min="13830" max="13830" width="9" style="16"/>
    <col min="13831" max="13831" width="6.5" style="16" customWidth="1"/>
    <col min="13832" max="13832" width="7.25" style="16" customWidth="1"/>
    <col min="13833" max="14069" width="9" style="16"/>
    <col min="14070" max="14070" width="24.75" style="16" bestFit="1" customWidth="1"/>
    <col min="14071" max="14071" width="10" style="16" bestFit="1" customWidth="1"/>
    <col min="14072" max="14072" width="7.625" style="16" bestFit="1" customWidth="1"/>
    <col min="14073" max="14073" width="9" style="16"/>
    <col min="14074" max="14074" width="10.75" style="16" customWidth="1"/>
    <col min="14075" max="14075" width="7.375" style="16" customWidth="1"/>
    <col min="14076" max="14076" width="11" style="16" customWidth="1"/>
    <col min="14077" max="14077" width="7.25" style="16" customWidth="1"/>
    <col min="14078" max="14078" width="13.375" style="16" bestFit="1" customWidth="1"/>
    <col min="14079" max="14079" width="7.25" style="16" customWidth="1"/>
    <col min="14080" max="14080" width="10.125" style="16" customWidth="1"/>
    <col min="14081" max="14081" width="6.375" style="16" customWidth="1"/>
    <col min="14082" max="14082" width="9.25" style="16" customWidth="1"/>
    <col min="14083" max="14083" width="7.5" style="16" customWidth="1"/>
    <col min="14084" max="14084" width="9" style="16"/>
    <col min="14085" max="14085" width="7.25" style="16" customWidth="1"/>
    <col min="14086" max="14086" width="9" style="16"/>
    <col min="14087" max="14087" width="6.5" style="16" customWidth="1"/>
    <col min="14088" max="14088" width="7.25" style="16" customWidth="1"/>
    <col min="14089" max="14325" width="9" style="16"/>
    <col min="14326" max="14326" width="24.75" style="16" bestFit="1" customWidth="1"/>
    <col min="14327" max="14327" width="10" style="16" bestFit="1" customWidth="1"/>
    <col min="14328" max="14328" width="7.625" style="16" bestFit="1" customWidth="1"/>
    <col min="14329" max="14329" width="9" style="16"/>
    <col min="14330" max="14330" width="10.75" style="16" customWidth="1"/>
    <col min="14331" max="14331" width="7.375" style="16" customWidth="1"/>
    <col min="14332" max="14332" width="11" style="16" customWidth="1"/>
    <col min="14333" max="14333" width="7.25" style="16" customWidth="1"/>
    <col min="14334" max="14334" width="13.375" style="16" bestFit="1" customWidth="1"/>
    <col min="14335" max="14335" width="7.25" style="16" customWidth="1"/>
    <col min="14336" max="14336" width="10.125" style="16" customWidth="1"/>
    <col min="14337" max="14337" width="6.375" style="16" customWidth="1"/>
    <col min="14338" max="14338" width="9.25" style="16" customWidth="1"/>
    <col min="14339" max="14339" width="7.5" style="16" customWidth="1"/>
    <col min="14340" max="14340" width="9" style="16"/>
    <col min="14341" max="14341" width="7.25" style="16" customWidth="1"/>
    <col min="14342" max="14342" width="9" style="16"/>
    <col min="14343" max="14343" width="6.5" style="16" customWidth="1"/>
    <col min="14344" max="14344" width="7.25" style="16" customWidth="1"/>
    <col min="14345" max="14581" width="9" style="16"/>
    <col min="14582" max="14582" width="24.75" style="16" bestFit="1" customWidth="1"/>
    <col min="14583" max="14583" width="10" style="16" bestFit="1" customWidth="1"/>
    <col min="14584" max="14584" width="7.625" style="16" bestFit="1" customWidth="1"/>
    <col min="14585" max="14585" width="9" style="16"/>
    <col min="14586" max="14586" width="10.75" style="16" customWidth="1"/>
    <col min="14587" max="14587" width="7.375" style="16" customWidth="1"/>
    <col min="14588" max="14588" width="11" style="16" customWidth="1"/>
    <col min="14589" max="14589" width="7.25" style="16" customWidth="1"/>
    <col min="14590" max="14590" width="13.375" style="16" bestFit="1" customWidth="1"/>
    <col min="14591" max="14591" width="7.25" style="16" customWidth="1"/>
    <col min="14592" max="14592" width="10.125" style="16" customWidth="1"/>
    <col min="14593" max="14593" width="6.375" style="16" customWidth="1"/>
    <col min="14594" max="14594" width="9.25" style="16" customWidth="1"/>
    <col min="14595" max="14595" width="7.5" style="16" customWidth="1"/>
    <col min="14596" max="14596" width="9" style="16"/>
    <col min="14597" max="14597" width="7.25" style="16" customWidth="1"/>
    <col min="14598" max="14598" width="9" style="16"/>
    <col min="14599" max="14599" width="6.5" style="16" customWidth="1"/>
    <col min="14600" max="14600" width="7.25" style="16" customWidth="1"/>
    <col min="14601" max="14837" width="9" style="16"/>
    <col min="14838" max="14838" width="24.75" style="16" bestFit="1" customWidth="1"/>
    <col min="14839" max="14839" width="10" style="16" bestFit="1" customWidth="1"/>
    <col min="14840" max="14840" width="7.625" style="16" bestFit="1" customWidth="1"/>
    <col min="14841" max="14841" width="9" style="16"/>
    <col min="14842" max="14842" width="10.75" style="16" customWidth="1"/>
    <col min="14843" max="14843" width="7.375" style="16" customWidth="1"/>
    <col min="14844" max="14844" width="11" style="16" customWidth="1"/>
    <col min="14845" max="14845" width="7.25" style="16" customWidth="1"/>
    <col min="14846" max="14846" width="13.375" style="16" bestFit="1" customWidth="1"/>
    <col min="14847" max="14847" width="7.25" style="16" customWidth="1"/>
    <col min="14848" max="14848" width="10.125" style="16" customWidth="1"/>
    <col min="14849" max="14849" width="6.375" style="16" customWidth="1"/>
    <col min="14850" max="14850" width="9.25" style="16" customWidth="1"/>
    <col min="14851" max="14851" width="7.5" style="16" customWidth="1"/>
    <col min="14852" max="14852" width="9" style="16"/>
    <col min="14853" max="14853" width="7.25" style="16" customWidth="1"/>
    <col min="14854" max="14854" width="9" style="16"/>
    <col min="14855" max="14855" width="6.5" style="16" customWidth="1"/>
    <col min="14856" max="14856" width="7.25" style="16" customWidth="1"/>
    <col min="14857" max="15093" width="9" style="16"/>
    <col min="15094" max="15094" width="24.75" style="16" bestFit="1" customWidth="1"/>
    <col min="15095" max="15095" width="10" style="16" bestFit="1" customWidth="1"/>
    <col min="15096" max="15096" width="7.625" style="16" bestFit="1" customWidth="1"/>
    <col min="15097" max="15097" width="9" style="16"/>
    <col min="15098" max="15098" width="10.75" style="16" customWidth="1"/>
    <col min="15099" max="15099" width="7.375" style="16" customWidth="1"/>
    <col min="15100" max="15100" width="11" style="16" customWidth="1"/>
    <col min="15101" max="15101" width="7.25" style="16" customWidth="1"/>
    <col min="15102" max="15102" width="13.375" style="16" bestFit="1" customWidth="1"/>
    <col min="15103" max="15103" width="7.25" style="16" customWidth="1"/>
    <col min="15104" max="15104" width="10.125" style="16" customWidth="1"/>
    <col min="15105" max="15105" width="6.375" style="16" customWidth="1"/>
    <col min="15106" max="15106" width="9.25" style="16" customWidth="1"/>
    <col min="15107" max="15107" width="7.5" style="16" customWidth="1"/>
    <col min="15108" max="15108" width="9" style="16"/>
    <col min="15109" max="15109" width="7.25" style="16" customWidth="1"/>
    <col min="15110" max="15110" width="9" style="16"/>
    <col min="15111" max="15111" width="6.5" style="16" customWidth="1"/>
    <col min="15112" max="15112" width="7.25" style="16" customWidth="1"/>
    <col min="15113" max="15349" width="9" style="16"/>
    <col min="15350" max="15350" width="24.75" style="16" bestFit="1" customWidth="1"/>
    <col min="15351" max="15351" width="10" style="16" bestFit="1" customWidth="1"/>
    <col min="15352" max="15352" width="7.625" style="16" bestFit="1" customWidth="1"/>
    <col min="15353" max="15353" width="9" style="16"/>
    <col min="15354" max="15354" width="10.75" style="16" customWidth="1"/>
    <col min="15355" max="15355" width="7.375" style="16" customWidth="1"/>
    <col min="15356" max="15356" width="11" style="16" customWidth="1"/>
    <col min="15357" max="15357" width="7.25" style="16" customWidth="1"/>
    <col min="15358" max="15358" width="13.375" style="16" bestFit="1" customWidth="1"/>
    <col min="15359" max="15359" width="7.25" style="16" customWidth="1"/>
    <col min="15360" max="15360" width="10.125" style="16" customWidth="1"/>
    <col min="15361" max="15361" width="6.375" style="16" customWidth="1"/>
    <col min="15362" max="15362" width="9.25" style="16" customWidth="1"/>
    <col min="15363" max="15363" width="7.5" style="16" customWidth="1"/>
    <col min="15364" max="15364" width="9" style="16"/>
    <col min="15365" max="15365" width="7.25" style="16" customWidth="1"/>
    <col min="15366" max="15366" width="9" style="16"/>
    <col min="15367" max="15367" width="6.5" style="16" customWidth="1"/>
    <col min="15368" max="15368" width="7.25" style="16" customWidth="1"/>
    <col min="15369" max="15605" width="9" style="16"/>
    <col min="15606" max="15606" width="24.75" style="16" bestFit="1" customWidth="1"/>
    <col min="15607" max="15607" width="10" style="16" bestFit="1" customWidth="1"/>
    <col min="15608" max="15608" width="7.625" style="16" bestFit="1" customWidth="1"/>
    <col min="15609" max="15609" width="9" style="16"/>
    <col min="15610" max="15610" width="10.75" style="16" customWidth="1"/>
    <col min="15611" max="15611" width="7.375" style="16" customWidth="1"/>
    <col min="15612" max="15612" width="11" style="16" customWidth="1"/>
    <col min="15613" max="15613" width="7.25" style="16" customWidth="1"/>
    <col min="15614" max="15614" width="13.375" style="16" bestFit="1" customWidth="1"/>
    <col min="15615" max="15615" width="7.25" style="16" customWidth="1"/>
    <col min="15616" max="15616" width="10.125" style="16" customWidth="1"/>
    <col min="15617" max="15617" width="6.375" style="16" customWidth="1"/>
    <col min="15618" max="15618" width="9.25" style="16" customWidth="1"/>
    <col min="15619" max="15619" width="7.5" style="16" customWidth="1"/>
    <col min="15620" max="15620" width="9" style="16"/>
    <col min="15621" max="15621" width="7.25" style="16" customWidth="1"/>
    <col min="15622" max="15622" width="9" style="16"/>
    <col min="15623" max="15623" width="6.5" style="16" customWidth="1"/>
    <col min="15624" max="15624" width="7.25" style="16" customWidth="1"/>
    <col min="15625" max="15861" width="9" style="16"/>
    <col min="15862" max="15862" width="24.75" style="16" bestFit="1" customWidth="1"/>
    <col min="15863" max="15863" width="10" style="16" bestFit="1" customWidth="1"/>
    <col min="15864" max="15864" width="7.625" style="16" bestFit="1" customWidth="1"/>
    <col min="15865" max="15865" width="9" style="16"/>
    <col min="15866" max="15866" width="10.75" style="16" customWidth="1"/>
    <col min="15867" max="15867" width="7.375" style="16" customWidth="1"/>
    <col min="15868" max="15868" width="11" style="16" customWidth="1"/>
    <col min="15869" max="15869" width="7.25" style="16" customWidth="1"/>
    <col min="15870" max="15870" width="13.375" style="16" bestFit="1" customWidth="1"/>
    <col min="15871" max="15871" width="7.25" style="16" customWidth="1"/>
    <col min="15872" max="15872" width="10.125" style="16" customWidth="1"/>
    <col min="15873" max="15873" width="6.375" style="16" customWidth="1"/>
    <col min="15874" max="15874" width="9.25" style="16" customWidth="1"/>
    <col min="15875" max="15875" width="7.5" style="16" customWidth="1"/>
    <col min="15876" max="15876" width="9" style="16"/>
    <col min="15877" max="15877" width="7.25" style="16" customWidth="1"/>
    <col min="15878" max="15878" width="9" style="16"/>
    <col min="15879" max="15879" width="6.5" style="16" customWidth="1"/>
    <col min="15880" max="15880" width="7.25" style="16" customWidth="1"/>
    <col min="15881" max="16117" width="9" style="16"/>
    <col min="16118" max="16118" width="24.75" style="16" bestFit="1" customWidth="1"/>
    <col min="16119" max="16119" width="10" style="16" bestFit="1" customWidth="1"/>
    <col min="16120" max="16120" width="7.625" style="16" bestFit="1" customWidth="1"/>
    <col min="16121" max="16121" width="9" style="16"/>
    <col min="16122" max="16122" width="10.75" style="16" customWidth="1"/>
    <col min="16123" max="16123" width="7.375" style="16" customWidth="1"/>
    <col min="16124" max="16124" width="11" style="16" customWidth="1"/>
    <col min="16125" max="16125" width="7.25" style="16" customWidth="1"/>
    <col min="16126" max="16126" width="13.375" style="16" bestFit="1" customWidth="1"/>
    <col min="16127" max="16127" width="7.25" style="16" customWidth="1"/>
    <col min="16128" max="16128" width="10.125" style="16" customWidth="1"/>
    <col min="16129" max="16129" width="6.375" style="16" customWidth="1"/>
    <col min="16130" max="16130" width="9.25" style="16" customWidth="1"/>
    <col min="16131" max="16131" width="7.5" style="16" customWidth="1"/>
    <col min="16132" max="16132" width="9" style="16"/>
    <col min="16133" max="16133" width="7.25" style="16" customWidth="1"/>
    <col min="16134" max="16134" width="9" style="16"/>
    <col min="16135" max="16135" width="6.5" style="16" customWidth="1"/>
    <col min="16136" max="16136" width="7.25" style="16" customWidth="1"/>
    <col min="16137" max="16384" width="9" style="16"/>
  </cols>
  <sheetData>
    <row r="1" spans="1:10" ht="15">
      <c r="A1" s="94" t="s">
        <v>449</v>
      </c>
      <c r="B1" s="94"/>
      <c r="C1" s="94"/>
      <c r="D1" s="94"/>
      <c r="E1" s="94"/>
      <c r="F1" s="94"/>
      <c r="G1" s="94"/>
      <c r="H1" s="94"/>
      <c r="I1" s="94"/>
      <c r="J1" s="94"/>
    </row>
    <row r="2" spans="1:10" ht="24">
      <c r="A2" s="13" t="s">
        <v>423</v>
      </c>
      <c r="B2" s="14" t="s">
        <v>424</v>
      </c>
      <c r="C2" s="14" t="s">
        <v>425</v>
      </c>
      <c r="D2" s="15" t="s">
        <v>426</v>
      </c>
      <c r="E2" s="15" t="s">
        <v>427</v>
      </c>
      <c r="F2" s="15" t="s">
        <v>428</v>
      </c>
      <c r="G2" s="15" t="s">
        <v>429</v>
      </c>
      <c r="H2" s="15" t="s">
        <v>430</v>
      </c>
      <c r="I2" s="15" t="s">
        <v>465</v>
      </c>
      <c r="J2" s="15" t="s">
        <v>466</v>
      </c>
    </row>
    <row r="3" spans="1:10">
      <c r="A3" s="39" t="s">
        <v>431</v>
      </c>
      <c r="B3" s="40">
        <v>93112751.46509999</v>
      </c>
      <c r="C3" s="41">
        <v>29193376.279999997</v>
      </c>
      <c r="D3" s="41">
        <v>2857662.54</v>
      </c>
      <c r="E3" s="42">
        <v>941532.92</v>
      </c>
      <c r="F3" s="42">
        <v>248526.11</v>
      </c>
      <c r="G3" s="42">
        <v>159643.98000000001</v>
      </c>
      <c r="H3" s="41">
        <v>0</v>
      </c>
      <c r="I3" s="43">
        <v>54</v>
      </c>
      <c r="J3" s="42"/>
    </row>
    <row r="4" spans="1:10">
      <c r="A4" s="44" t="s">
        <v>432</v>
      </c>
      <c r="B4" s="40"/>
      <c r="C4" s="41">
        <v>1196380.51</v>
      </c>
      <c r="D4" s="41">
        <v>584023.75</v>
      </c>
      <c r="E4" s="41">
        <v>512486.11</v>
      </c>
      <c r="F4" s="41">
        <v>127722.3</v>
      </c>
      <c r="G4" s="41">
        <v>38439.99</v>
      </c>
      <c r="H4" s="41">
        <v>46418.07</v>
      </c>
      <c r="I4" s="45">
        <v>41</v>
      </c>
      <c r="J4" s="41">
        <v>0</v>
      </c>
    </row>
    <row r="5" spans="1:10" ht="24">
      <c r="A5" s="39" t="s">
        <v>433</v>
      </c>
      <c r="B5" s="40">
        <v>0</v>
      </c>
      <c r="C5" s="41">
        <v>1119951.55</v>
      </c>
      <c r="D5" s="41">
        <v>568111.9</v>
      </c>
      <c r="E5" s="41">
        <v>145292.79999999999</v>
      </c>
      <c r="F5" s="41">
        <v>43360.95</v>
      </c>
      <c r="G5" s="41">
        <v>84144.19</v>
      </c>
      <c r="H5" s="40">
        <v>0</v>
      </c>
      <c r="I5" s="45">
        <v>29</v>
      </c>
      <c r="J5" s="41">
        <v>0</v>
      </c>
    </row>
    <row r="6" spans="1:10">
      <c r="A6" s="44" t="s">
        <v>47</v>
      </c>
      <c r="B6" s="40">
        <v>0</v>
      </c>
      <c r="C6" s="41">
        <v>0</v>
      </c>
      <c r="D6" s="41">
        <v>3570</v>
      </c>
      <c r="E6" s="41">
        <v>92677.08</v>
      </c>
      <c r="F6" s="41">
        <v>34186.129999999997</v>
      </c>
      <c r="G6" s="41">
        <v>34005.56</v>
      </c>
      <c r="H6" s="41">
        <v>402324.04</v>
      </c>
      <c r="I6" s="43">
        <v>6</v>
      </c>
      <c r="J6" s="41">
        <v>0</v>
      </c>
    </row>
    <row r="7" spans="1:10">
      <c r="A7" s="39" t="s">
        <v>434</v>
      </c>
      <c r="B7" s="40">
        <v>0</v>
      </c>
      <c r="C7" s="40">
        <v>0</v>
      </c>
      <c r="D7" s="40">
        <v>10812.42</v>
      </c>
      <c r="E7" s="40">
        <v>140469.82</v>
      </c>
      <c r="F7" s="40">
        <v>54597</v>
      </c>
      <c r="G7" s="40">
        <v>3000</v>
      </c>
      <c r="H7" s="41">
        <v>0</v>
      </c>
      <c r="I7" s="45">
        <v>11</v>
      </c>
      <c r="J7" s="41">
        <v>0</v>
      </c>
    </row>
    <row r="8" spans="1:10">
      <c r="A8" s="44" t="s">
        <v>42</v>
      </c>
      <c r="B8" s="40">
        <v>0</v>
      </c>
      <c r="C8" s="41">
        <v>5136</v>
      </c>
      <c r="D8" s="41">
        <v>41458.93</v>
      </c>
      <c r="E8" s="41">
        <v>71012.02</v>
      </c>
      <c r="F8" s="42">
        <v>48392.72</v>
      </c>
      <c r="G8" s="41">
        <v>0</v>
      </c>
      <c r="H8" s="41">
        <v>0</v>
      </c>
      <c r="I8" s="43">
        <v>14</v>
      </c>
      <c r="J8" s="41">
        <v>0</v>
      </c>
    </row>
    <row r="9" spans="1:10">
      <c r="A9" s="44" t="s">
        <v>13</v>
      </c>
      <c r="B9" s="40">
        <v>0</v>
      </c>
      <c r="C9" s="41">
        <v>0</v>
      </c>
      <c r="D9" s="41">
        <v>328782.3</v>
      </c>
      <c r="E9" s="41">
        <v>57747.66</v>
      </c>
      <c r="F9" s="41">
        <v>68531.08</v>
      </c>
      <c r="G9" s="41">
        <v>51354.53</v>
      </c>
      <c r="H9" s="41">
        <v>0</v>
      </c>
      <c r="I9" s="43">
        <v>26</v>
      </c>
      <c r="J9" s="41">
        <v>0</v>
      </c>
    </row>
    <row r="10" spans="1:10">
      <c r="A10" s="44" t="s">
        <v>435</v>
      </c>
      <c r="B10" s="40">
        <v>0</v>
      </c>
      <c r="C10" s="41">
        <v>230739</v>
      </c>
      <c r="D10" s="41">
        <v>221950.5</v>
      </c>
      <c r="E10" s="41">
        <v>1120637.67</v>
      </c>
      <c r="F10" s="41">
        <v>424916.45</v>
      </c>
      <c r="G10" s="41">
        <v>195895.75</v>
      </c>
      <c r="H10" s="41">
        <v>217906.93</v>
      </c>
      <c r="I10" s="43">
        <v>73</v>
      </c>
      <c r="J10" s="42">
        <v>165038.73000000001</v>
      </c>
    </row>
    <row r="11" spans="1:10">
      <c r="A11" s="39" t="s">
        <v>95</v>
      </c>
      <c r="B11" s="40">
        <v>0</v>
      </c>
      <c r="C11" s="40">
        <v>0</v>
      </c>
      <c r="D11" s="41">
        <v>94194.85</v>
      </c>
      <c r="E11" s="41">
        <v>272594.84000000003</v>
      </c>
      <c r="F11" s="41">
        <v>7649.53</v>
      </c>
      <c r="G11" s="41">
        <v>15514</v>
      </c>
      <c r="H11" s="41">
        <v>0</v>
      </c>
      <c r="I11" s="43">
        <v>15</v>
      </c>
      <c r="J11" s="41">
        <v>0</v>
      </c>
    </row>
    <row r="12" spans="1:10">
      <c r="A12" s="44" t="s">
        <v>436</v>
      </c>
      <c r="B12" s="40">
        <v>0</v>
      </c>
      <c r="C12" s="41">
        <v>15000</v>
      </c>
      <c r="D12" s="46">
        <v>0</v>
      </c>
      <c r="E12" s="46">
        <v>97684.9</v>
      </c>
      <c r="F12" s="46">
        <v>61387.06</v>
      </c>
      <c r="G12" s="46">
        <v>17988.38</v>
      </c>
      <c r="H12" s="41">
        <v>4449.8999999999996</v>
      </c>
      <c r="I12" s="43">
        <v>13</v>
      </c>
      <c r="J12" s="41">
        <v>0</v>
      </c>
    </row>
    <row r="13" spans="1:10">
      <c r="A13" s="18" t="s">
        <v>437</v>
      </c>
      <c r="B13" s="37">
        <f>SUM(B3:B12)</f>
        <v>93112751.46509999</v>
      </c>
      <c r="C13" s="37">
        <f>SUM(C3:C12)</f>
        <v>31760583.34</v>
      </c>
      <c r="D13" s="25">
        <f t="shared" ref="D13:E13" si="0">SUM(D3:D12)</f>
        <v>4710567.1899999995</v>
      </c>
      <c r="E13" s="25">
        <f t="shared" si="0"/>
        <v>3452135.82</v>
      </c>
      <c r="F13" s="25">
        <f>SUM(F3:F12)</f>
        <v>1119269.33</v>
      </c>
      <c r="G13" s="25">
        <f>SUM(G3:G12)</f>
        <v>599986.38</v>
      </c>
      <c r="H13" s="25">
        <f>SUM(H3:H12)</f>
        <v>671098.94000000006</v>
      </c>
      <c r="I13" s="38">
        <f>SUM(I3:I12)</f>
        <v>282</v>
      </c>
      <c r="J13" s="25">
        <f>SUM(J3:J12)</f>
        <v>165038.73000000001</v>
      </c>
    </row>
    <row r="15" spans="1:10">
      <c r="D15" s="19"/>
    </row>
    <row r="18" spans="8:8">
      <c r="H18" s="17"/>
    </row>
  </sheetData>
  <mergeCells count="1">
    <mergeCell ref="A1:J1"/>
  </mergeCells>
  <dataValidations count="3">
    <dataValidation operator="greaterThanOrEqual" allowBlank="1" showInputMessage="1" showErrorMessage="1" prompt="wpisać wartość liczbową bez waluty, grosze oddzielić przecinkiem_x000a__x000a_" sqref="WLL983051:WLL983052 IT11:IT12 SP11:SP12 ACL11:ACL12 AMH11:AMH12 AWD11:AWD12 BFZ11:BFZ12 BPV11:BPV12 BZR11:BZR12 CJN11:CJN12 CTJ11:CTJ12 DDF11:DDF12 DNB11:DNB12 DWX11:DWX12 EGT11:EGT12 EQP11:EQP12 FAL11:FAL12 FKH11:FKH12 FUD11:FUD12 GDZ11:GDZ12 GNV11:GNV12 GXR11:GXR12 HHN11:HHN12 HRJ11:HRJ12 IBF11:IBF12 ILB11:ILB12 IUX11:IUX12 JET11:JET12 JOP11:JOP12 JYL11:JYL12 KIH11:KIH12 KSD11:KSD12 LBZ11:LBZ12 LLV11:LLV12 LVR11:LVR12 MFN11:MFN12 MPJ11:MPJ12 MZF11:MZF12 NJB11:NJB12 NSX11:NSX12 OCT11:OCT12 OMP11:OMP12 OWL11:OWL12 PGH11:PGH12 PQD11:PQD12 PZZ11:PZZ12 QJV11:QJV12 QTR11:QTR12 RDN11:RDN12 RNJ11:RNJ12 RXF11:RXF12 SHB11:SHB12 SQX11:SQX12 TAT11:TAT12 TKP11:TKP12 TUL11:TUL12 UEH11:UEH12 UOD11:UOD12 UXZ11:UXZ12 VHV11:VHV12 VRR11:VRR12 WBN11:WBN12 WLJ11:WLJ12 WVF11:WVF12 IT65547:IT65548 SP65547:SP65548 ACL65547:ACL65548 AMH65547:AMH65548 AWD65547:AWD65548 BFZ65547:BFZ65548 BPV65547:BPV65548 BZR65547:BZR65548 CJN65547:CJN65548 CTJ65547:CTJ65548 DDF65547:DDF65548 DNB65547:DNB65548 DWX65547:DWX65548 EGT65547:EGT65548 EQP65547:EQP65548 FAL65547:FAL65548 FKH65547:FKH65548 FUD65547:FUD65548 GDZ65547:GDZ65548 GNV65547:GNV65548 GXR65547:GXR65548 HHN65547:HHN65548 HRJ65547:HRJ65548 IBF65547:IBF65548 ILB65547:ILB65548 IUX65547:IUX65548 JET65547:JET65548 JOP65547:JOP65548 JYL65547:JYL65548 KIH65547:KIH65548 KSD65547:KSD65548 LBZ65547:LBZ65548 LLV65547:LLV65548 LVR65547:LVR65548 MFN65547:MFN65548 MPJ65547:MPJ65548 MZF65547:MZF65548 NJB65547:NJB65548 NSX65547:NSX65548 OCT65547:OCT65548 OMP65547:OMP65548 OWL65547:OWL65548 PGH65547:PGH65548 PQD65547:PQD65548 PZZ65547:PZZ65548 QJV65547:QJV65548 QTR65547:QTR65548 RDN65547:RDN65548 RNJ65547:RNJ65548 RXF65547:RXF65548 SHB65547:SHB65548 SQX65547:SQX65548 TAT65547:TAT65548 TKP65547:TKP65548 TUL65547:TUL65548 UEH65547:UEH65548 UOD65547:UOD65548 UXZ65547:UXZ65548 VHV65547:VHV65548 VRR65547:VRR65548 WBN65547:WBN65548 WLJ65547:WLJ65548 WVF65547:WVF65548 IT131083:IT131084 SP131083:SP131084 ACL131083:ACL131084 AMH131083:AMH131084 AWD131083:AWD131084 BFZ131083:BFZ131084 BPV131083:BPV131084 BZR131083:BZR131084 CJN131083:CJN131084 CTJ131083:CTJ131084 DDF131083:DDF131084 DNB131083:DNB131084 DWX131083:DWX131084 EGT131083:EGT131084 EQP131083:EQP131084 FAL131083:FAL131084 FKH131083:FKH131084 FUD131083:FUD131084 GDZ131083:GDZ131084 GNV131083:GNV131084 GXR131083:GXR131084 HHN131083:HHN131084 HRJ131083:HRJ131084 IBF131083:IBF131084 ILB131083:ILB131084 IUX131083:IUX131084 JET131083:JET131084 JOP131083:JOP131084 JYL131083:JYL131084 KIH131083:KIH131084 KSD131083:KSD131084 LBZ131083:LBZ131084 LLV131083:LLV131084 LVR131083:LVR131084 MFN131083:MFN131084 MPJ131083:MPJ131084 MZF131083:MZF131084 NJB131083:NJB131084 NSX131083:NSX131084 OCT131083:OCT131084 OMP131083:OMP131084 OWL131083:OWL131084 PGH131083:PGH131084 PQD131083:PQD131084 PZZ131083:PZZ131084 QJV131083:QJV131084 QTR131083:QTR131084 RDN131083:RDN131084 RNJ131083:RNJ131084 RXF131083:RXF131084 SHB131083:SHB131084 SQX131083:SQX131084 TAT131083:TAT131084 TKP131083:TKP131084 TUL131083:TUL131084 UEH131083:UEH131084 UOD131083:UOD131084 UXZ131083:UXZ131084 VHV131083:VHV131084 VRR131083:VRR131084 WBN131083:WBN131084 WLJ131083:WLJ131084 WVF131083:WVF131084 IT196619:IT196620 SP196619:SP196620 ACL196619:ACL196620 AMH196619:AMH196620 AWD196619:AWD196620 BFZ196619:BFZ196620 BPV196619:BPV196620 BZR196619:BZR196620 CJN196619:CJN196620 CTJ196619:CTJ196620 DDF196619:DDF196620 DNB196619:DNB196620 DWX196619:DWX196620 EGT196619:EGT196620 EQP196619:EQP196620 FAL196619:FAL196620 FKH196619:FKH196620 FUD196619:FUD196620 GDZ196619:GDZ196620 GNV196619:GNV196620 GXR196619:GXR196620 HHN196619:HHN196620 HRJ196619:HRJ196620 IBF196619:IBF196620 ILB196619:ILB196620 IUX196619:IUX196620 JET196619:JET196620 JOP196619:JOP196620 JYL196619:JYL196620 KIH196619:KIH196620 KSD196619:KSD196620 LBZ196619:LBZ196620 LLV196619:LLV196620 LVR196619:LVR196620 MFN196619:MFN196620 MPJ196619:MPJ196620 MZF196619:MZF196620 NJB196619:NJB196620 NSX196619:NSX196620 OCT196619:OCT196620 OMP196619:OMP196620 OWL196619:OWL196620 PGH196619:PGH196620 PQD196619:PQD196620 PZZ196619:PZZ196620 QJV196619:QJV196620 QTR196619:QTR196620 RDN196619:RDN196620 RNJ196619:RNJ196620 RXF196619:RXF196620 SHB196619:SHB196620 SQX196619:SQX196620 TAT196619:TAT196620 TKP196619:TKP196620 TUL196619:TUL196620 UEH196619:UEH196620 UOD196619:UOD196620 UXZ196619:UXZ196620 VHV196619:VHV196620 VRR196619:VRR196620 WBN196619:WBN196620 WLJ196619:WLJ196620 WVF196619:WVF196620 IT262155:IT262156 SP262155:SP262156 ACL262155:ACL262156 AMH262155:AMH262156 AWD262155:AWD262156 BFZ262155:BFZ262156 BPV262155:BPV262156 BZR262155:BZR262156 CJN262155:CJN262156 CTJ262155:CTJ262156 DDF262155:DDF262156 DNB262155:DNB262156 DWX262155:DWX262156 EGT262155:EGT262156 EQP262155:EQP262156 FAL262155:FAL262156 FKH262155:FKH262156 FUD262155:FUD262156 GDZ262155:GDZ262156 GNV262155:GNV262156 GXR262155:GXR262156 HHN262155:HHN262156 HRJ262155:HRJ262156 IBF262155:IBF262156 ILB262155:ILB262156 IUX262155:IUX262156 JET262155:JET262156 JOP262155:JOP262156 JYL262155:JYL262156 KIH262155:KIH262156 KSD262155:KSD262156 LBZ262155:LBZ262156 LLV262155:LLV262156 LVR262155:LVR262156 MFN262155:MFN262156 MPJ262155:MPJ262156 MZF262155:MZF262156 NJB262155:NJB262156 NSX262155:NSX262156 OCT262155:OCT262156 OMP262155:OMP262156 OWL262155:OWL262156 PGH262155:PGH262156 PQD262155:PQD262156 PZZ262155:PZZ262156 QJV262155:QJV262156 QTR262155:QTR262156 RDN262155:RDN262156 RNJ262155:RNJ262156 RXF262155:RXF262156 SHB262155:SHB262156 SQX262155:SQX262156 TAT262155:TAT262156 TKP262155:TKP262156 TUL262155:TUL262156 UEH262155:UEH262156 UOD262155:UOD262156 UXZ262155:UXZ262156 VHV262155:VHV262156 VRR262155:VRR262156 WBN262155:WBN262156 WLJ262155:WLJ262156 WVF262155:WVF262156 IT327691:IT327692 SP327691:SP327692 ACL327691:ACL327692 AMH327691:AMH327692 AWD327691:AWD327692 BFZ327691:BFZ327692 BPV327691:BPV327692 BZR327691:BZR327692 CJN327691:CJN327692 CTJ327691:CTJ327692 DDF327691:DDF327692 DNB327691:DNB327692 DWX327691:DWX327692 EGT327691:EGT327692 EQP327691:EQP327692 FAL327691:FAL327692 FKH327691:FKH327692 FUD327691:FUD327692 GDZ327691:GDZ327692 GNV327691:GNV327692 GXR327691:GXR327692 HHN327691:HHN327692 HRJ327691:HRJ327692 IBF327691:IBF327692 ILB327691:ILB327692 IUX327691:IUX327692 JET327691:JET327692 JOP327691:JOP327692 JYL327691:JYL327692 KIH327691:KIH327692 KSD327691:KSD327692 LBZ327691:LBZ327692 LLV327691:LLV327692 LVR327691:LVR327692 MFN327691:MFN327692 MPJ327691:MPJ327692 MZF327691:MZF327692 NJB327691:NJB327692 NSX327691:NSX327692 OCT327691:OCT327692 OMP327691:OMP327692 OWL327691:OWL327692 PGH327691:PGH327692 PQD327691:PQD327692 PZZ327691:PZZ327692 QJV327691:QJV327692 QTR327691:QTR327692 RDN327691:RDN327692 RNJ327691:RNJ327692 RXF327691:RXF327692 SHB327691:SHB327692 SQX327691:SQX327692 TAT327691:TAT327692 TKP327691:TKP327692 TUL327691:TUL327692 UEH327691:UEH327692 UOD327691:UOD327692 UXZ327691:UXZ327692 VHV327691:VHV327692 VRR327691:VRR327692 WBN327691:WBN327692 WLJ327691:WLJ327692 WVF327691:WVF327692 IT393227:IT393228 SP393227:SP393228 ACL393227:ACL393228 AMH393227:AMH393228 AWD393227:AWD393228 BFZ393227:BFZ393228 BPV393227:BPV393228 BZR393227:BZR393228 CJN393227:CJN393228 CTJ393227:CTJ393228 DDF393227:DDF393228 DNB393227:DNB393228 DWX393227:DWX393228 EGT393227:EGT393228 EQP393227:EQP393228 FAL393227:FAL393228 FKH393227:FKH393228 FUD393227:FUD393228 GDZ393227:GDZ393228 GNV393227:GNV393228 GXR393227:GXR393228 HHN393227:HHN393228 HRJ393227:HRJ393228 IBF393227:IBF393228 ILB393227:ILB393228 IUX393227:IUX393228 JET393227:JET393228 JOP393227:JOP393228 JYL393227:JYL393228 KIH393227:KIH393228 KSD393227:KSD393228 LBZ393227:LBZ393228 LLV393227:LLV393228 LVR393227:LVR393228 MFN393227:MFN393228 MPJ393227:MPJ393228 MZF393227:MZF393228 NJB393227:NJB393228 NSX393227:NSX393228 OCT393227:OCT393228 OMP393227:OMP393228 OWL393227:OWL393228 PGH393227:PGH393228 PQD393227:PQD393228 PZZ393227:PZZ393228 QJV393227:QJV393228 QTR393227:QTR393228 RDN393227:RDN393228 RNJ393227:RNJ393228 RXF393227:RXF393228 SHB393227:SHB393228 SQX393227:SQX393228 TAT393227:TAT393228 TKP393227:TKP393228 TUL393227:TUL393228 UEH393227:UEH393228 UOD393227:UOD393228 UXZ393227:UXZ393228 VHV393227:VHV393228 VRR393227:VRR393228 WBN393227:WBN393228 WLJ393227:WLJ393228 WVF393227:WVF393228 IT458763:IT458764 SP458763:SP458764 ACL458763:ACL458764 AMH458763:AMH458764 AWD458763:AWD458764 BFZ458763:BFZ458764 BPV458763:BPV458764 BZR458763:BZR458764 CJN458763:CJN458764 CTJ458763:CTJ458764 DDF458763:DDF458764 DNB458763:DNB458764 DWX458763:DWX458764 EGT458763:EGT458764 EQP458763:EQP458764 FAL458763:FAL458764 FKH458763:FKH458764 FUD458763:FUD458764 GDZ458763:GDZ458764 GNV458763:GNV458764 GXR458763:GXR458764 HHN458763:HHN458764 HRJ458763:HRJ458764 IBF458763:IBF458764 ILB458763:ILB458764 IUX458763:IUX458764 JET458763:JET458764 JOP458763:JOP458764 JYL458763:JYL458764 KIH458763:KIH458764 KSD458763:KSD458764 LBZ458763:LBZ458764 LLV458763:LLV458764 LVR458763:LVR458764 MFN458763:MFN458764 MPJ458763:MPJ458764 MZF458763:MZF458764 NJB458763:NJB458764 NSX458763:NSX458764 OCT458763:OCT458764 OMP458763:OMP458764 OWL458763:OWL458764 PGH458763:PGH458764 PQD458763:PQD458764 PZZ458763:PZZ458764 QJV458763:QJV458764 QTR458763:QTR458764 RDN458763:RDN458764 RNJ458763:RNJ458764 RXF458763:RXF458764 SHB458763:SHB458764 SQX458763:SQX458764 TAT458763:TAT458764 TKP458763:TKP458764 TUL458763:TUL458764 UEH458763:UEH458764 UOD458763:UOD458764 UXZ458763:UXZ458764 VHV458763:VHV458764 VRR458763:VRR458764 WBN458763:WBN458764 WLJ458763:WLJ458764 WVF458763:WVF458764 IT524299:IT524300 SP524299:SP524300 ACL524299:ACL524300 AMH524299:AMH524300 AWD524299:AWD524300 BFZ524299:BFZ524300 BPV524299:BPV524300 BZR524299:BZR524300 CJN524299:CJN524300 CTJ524299:CTJ524300 DDF524299:DDF524300 DNB524299:DNB524300 DWX524299:DWX524300 EGT524299:EGT524300 EQP524299:EQP524300 FAL524299:FAL524300 FKH524299:FKH524300 FUD524299:FUD524300 GDZ524299:GDZ524300 GNV524299:GNV524300 GXR524299:GXR524300 HHN524299:HHN524300 HRJ524299:HRJ524300 IBF524299:IBF524300 ILB524299:ILB524300 IUX524299:IUX524300 JET524299:JET524300 JOP524299:JOP524300 JYL524299:JYL524300 KIH524299:KIH524300 KSD524299:KSD524300 LBZ524299:LBZ524300 LLV524299:LLV524300 LVR524299:LVR524300 MFN524299:MFN524300 MPJ524299:MPJ524300 MZF524299:MZF524300 NJB524299:NJB524300 NSX524299:NSX524300 OCT524299:OCT524300 OMP524299:OMP524300 OWL524299:OWL524300 PGH524299:PGH524300 PQD524299:PQD524300 PZZ524299:PZZ524300 QJV524299:QJV524300 QTR524299:QTR524300 RDN524299:RDN524300 RNJ524299:RNJ524300 RXF524299:RXF524300 SHB524299:SHB524300 SQX524299:SQX524300 TAT524299:TAT524300 TKP524299:TKP524300 TUL524299:TUL524300 UEH524299:UEH524300 UOD524299:UOD524300 UXZ524299:UXZ524300 VHV524299:VHV524300 VRR524299:VRR524300 WBN524299:WBN524300 WLJ524299:WLJ524300 WVF524299:WVF524300 IT589835:IT589836 SP589835:SP589836 ACL589835:ACL589836 AMH589835:AMH589836 AWD589835:AWD589836 BFZ589835:BFZ589836 BPV589835:BPV589836 BZR589835:BZR589836 CJN589835:CJN589836 CTJ589835:CTJ589836 DDF589835:DDF589836 DNB589835:DNB589836 DWX589835:DWX589836 EGT589835:EGT589836 EQP589835:EQP589836 FAL589835:FAL589836 FKH589835:FKH589836 FUD589835:FUD589836 GDZ589835:GDZ589836 GNV589835:GNV589836 GXR589835:GXR589836 HHN589835:HHN589836 HRJ589835:HRJ589836 IBF589835:IBF589836 ILB589835:ILB589836 IUX589835:IUX589836 JET589835:JET589836 JOP589835:JOP589836 JYL589835:JYL589836 KIH589835:KIH589836 KSD589835:KSD589836 LBZ589835:LBZ589836 LLV589835:LLV589836 LVR589835:LVR589836 MFN589835:MFN589836 MPJ589835:MPJ589836 MZF589835:MZF589836 NJB589835:NJB589836 NSX589835:NSX589836 OCT589835:OCT589836 OMP589835:OMP589836 OWL589835:OWL589836 PGH589835:PGH589836 PQD589835:PQD589836 PZZ589835:PZZ589836 QJV589835:QJV589836 QTR589835:QTR589836 RDN589835:RDN589836 RNJ589835:RNJ589836 RXF589835:RXF589836 SHB589835:SHB589836 SQX589835:SQX589836 TAT589835:TAT589836 TKP589835:TKP589836 TUL589835:TUL589836 UEH589835:UEH589836 UOD589835:UOD589836 UXZ589835:UXZ589836 VHV589835:VHV589836 VRR589835:VRR589836 WBN589835:WBN589836 WLJ589835:WLJ589836 WVF589835:WVF589836 IT655371:IT655372 SP655371:SP655372 ACL655371:ACL655372 AMH655371:AMH655372 AWD655371:AWD655372 BFZ655371:BFZ655372 BPV655371:BPV655372 BZR655371:BZR655372 CJN655371:CJN655372 CTJ655371:CTJ655372 DDF655371:DDF655372 DNB655371:DNB655372 DWX655371:DWX655372 EGT655371:EGT655372 EQP655371:EQP655372 FAL655371:FAL655372 FKH655371:FKH655372 FUD655371:FUD655372 GDZ655371:GDZ655372 GNV655371:GNV655372 GXR655371:GXR655372 HHN655371:HHN655372 HRJ655371:HRJ655372 IBF655371:IBF655372 ILB655371:ILB655372 IUX655371:IUX655372 JET655371:JET655372 JOP655371:JOP655372 JYL655371:JYL655372 KIH655371:KIH655372 KSD655371:KSD655372 LBZ655371:LBZ655372 LLV655371:LLV655372 LVR655371:LVR655372 MFN655371:MFN655372 MPJ655371:MPJ655372 MZF655371:MZF655372 NJB655371:NJB655372 NSX655371:NSX655372 OCT655371:OCT655372 OMP655371:OMP655372 OWL655371:OWL655372 PGH655371:PGH655372 PQD655371:PQD655372 PZZ655371:PZZ655372 QJV655371:QJV655372 QTR655371:QTR655372 RDN655371:RDN655372 RNJ655371:RNJ655372 RXF655371:RXF655372 SHB655371:SHB655372 SQX655371:SQX655372 TAT655371:TAT655372 TKP655371:TKP655372 TUL655371:TUL655372 UEH655371:UEH655372 UOD655371:UOD655372 UXZ655371:UXZ655372 VHV655371:VHV655372 VRR655371:VRR655372 WBN655371:WBN655372 WLJ655371:WLJ655372 WVF655371:WVF655372 IT720907:IT720908 SP720907:SP720908 ACL720907:ACL720908 AMH720907:AMH720908 AWD720907:AWD720908 BFZ720907:BFZ720908 BPV720907:BPV720908 BZR720907:BZR720908 CJN720907:CJN720908 CTJ720907:CTJ720908 DDF720907:DDF720908 DNB720907:DNB720908 DWX720907:DWX720908 EGT720907:EGT720908 EQP720907:EQP720908 FAL720907:FAL720908 FKH720907:FKH720908 FUD720907:FUD720908 GDZ720907:GDZ720908 GNV720907:GNV720908 GXR720907:GXR720908 HHN720907:HHN720908 HRJ720907:HRJ720908 IBF720907:IBF720908 ILB720907:ILB720908 IUX720907:IUX720908 JET720907:JET720908 JOP720907:JOP720908 JYL720907:JYL720908 KIH720907:KIH720908 KSD720907:KSD720908 LBZ720907:LBZ720908 LLV720907:LLV720908 LVR720907:LVR720908 MFN720907:MFN720908 MPJ720907:MPJ720908 MZF720907:MZF720908 NJB720907:NJB720908 NSX720907:NSX720908 OCT720907:OCT720908 OMP720907:OMP720908 OWL720907:OWL720908 PGH720907:PGH720908 PQD720907:PQD720908 PZZ720907:PZZ720908 QJV720907:QJV720908 QTR720907:QTR720908 RDN720907:RDN720908 RNJ720907:RNJ720908 RXF720907:RXF720908 SHB720907:SHB720908 SQX720907:SQX720908 TAT720907:TAT720908 TKP720907:TKP720908 TUL720907:TUL720908 UEH720907:UEH720908 UOD720907:UOD720908 UXZ720907:UXZ720908 VHV720907:VHV720908 VRR720907:VRR720908 WBN720907:WBN720908 WLJ720907:WLJ720908 WVF720907:WVF720908 IT786443:IT786444 SP786443:SP786444 ACL786443:ACL786444 AMH786443:AMH786444 AWD786443:AWD786444 BFZ786443:BFZ786444 BPV786443:BPV786444 BZR786443:BZR786444 CJN786443:CJN786444 CTJ786443:CTJ786444 DDF786443:DDF786444 DNB786443:DNB786444 DWX786443:DWX786444 EGT786443:EGT786444 EQP786443:EQP786444 FAL786443:FAL786444 FKH786443:FKH786444 FUD786443:FUD786444 GDZ786443:GDZ786444 GNV786443:GNV786444 GXR786443:GXR786444 HHN786443:HHN786444 HRJ786443:HRJ786444 IBF786443:IBF786444 ILB786443:ILB786444 IUX786443:IUX786444 JET786443:JET786444 JOP786443:JOP786444 JYL786443:JYL786444 KIH786443:KIH786444 KSD786443:KSD786444 LBZ786443:LBZ786444 LLV786443:LLV786444 LVR786443:LVR786444 MFN786443:MFN786444 MPJ786443:MPJ786444 MZF786443:MZF786444 NJB786443:NJB786444 NSX786443:NSX786444 OCT786443:OCT786444 OMP786443:OMP786444 OWL786443:OWL786444 PGH786443:PGH786444 PQD786443:PQD786444 PZZ786443:PZZ786444 QJV786443:QJV786444 QTR786443:QTR786444 RDN786443:RDN786444 RNJ786443:RNJ786444 RXF786443:RXF786444 SHB786443:SHB786444 SQX786443:SQX786444 TAT786443:TAT786444 TKP786443:TKP786444 TUL786443:TUL786444 UEH786443:UEH786444 UOD786443:UOD786444 UXZ786443:UXZ786444 VHV786443:VHV786444 VRR786443:VRR786444 WBN786443:WBN786444 WLJ786443:WLJ786444 WVF786443:WVF786444 IT851979:IT851980 SP851979:SP851980 ACL851979:ACL851980 AMH851979:AMH851980 AWD851979:AWD851980 BFZ851979:BFZ851980 BPV851979:BPV851980 BZR851979:BZR851980 CJN851979:CJN851980 CTJ851979:CTJ851980 DDF851979:DDF851980 DNB851979:DNB851980 DWX851979:DWX851980 EGT851979:EGT851980 EQP851979:EQP851980 FAL851979:FAL851980 FKH851979:FKH851980 FUD851979:FUD851980 GDZ851979:GDZ851980 GNV851979:GNV851980 GXR851979:GXR851980 HHN851979:HHN851980 HRJ851979:HRJ851980 IBF851979:IBF851980 ILB851979:ILB851980 IUX851979:IUX851980 JET851979:JET851980 JOP851979:JOP851980 JYL851979:JYL851980 KIH851979:KIH851980 KSD851979:KSD851980 LBZ851979:LBZ851980 LLV851979:LLV851980 LVR851979:LVR851980 MFN851979:MFN851980 MPJ851979:MPJ851980 MZF851979:MZF851980 NJB851979:NJB851980 NSX851979:NSX851980 OCT851979:OCT851980 OMP851979:OMP851980 OWL851979:OWL851980 PGH851979:PGH851980 PQD851979:PQD851980 PZZ851979:PZZ851980 QJV851979:QJV851980 QTR851979:QTR851980 RDN851979:RDN851980 RNJ851979:RNJ851980 RXF851979:RXF851980 SHB851979:SHB851980 SQX851979:SQX851980 TAT851979:TAT851980 TKP851979:TKP851980 TUL851979:TUL851980 UEH851979:UEH851980 UOD851979:UOD851980 UXZ851979:UXZ851980 VHV851979:VHV851980 VRR851979:VRR851980 WBN851979:WBN851980 WLJ851979:WLJ851980 WVF851979:WVF851980 IT917515:IT917516 SP917515:SP917516 ACL917515:ACL917516 AMH917515:AMH917516 AWD917515:AWD917516 BFZ917515:BFZ917516 BPV917515:BPV917516 BZR917515:BZR917516 CJN917515:CJN917516 CTJ917515:CTJ917516 DDF917515:DDF917516 DNB917515:DNB917516 DWX917515:DWX917516 EGT917515:EGT917516 EQP917515:EQP917516 FAL917515:FAL917516 FKH917515:FKH917516 FUD917515:FUD917516 GDZ917515:GDZ917516 GNV917515:GNV917516 GXR917515:GXR917516 HHN917515:HHN917516 HRJ917515:HRJ917516 IBF917515:IBF917516 ILB917515:ILB917516 IUX917515:IUX917516 JET917515:JET917516 JOP917515:JOP917516 JYL917515:JYL917516 KIH917515:KIH917516 KSD917515:KSD917516 LBZ917515:LBZ917516 LLV917515:LLV917516 LVR917515:LVR917516 MFN917515:MFN917516 MPJ917515:MPJ917516 MZF917515:MZF917516 NJB917515:NJB917516 NSX917515:NSX917516 OCT917515:OCT917516 OMP917515:OMP917516 OWL917515:OWL917516 PGH917515:PGH917516 PQD917515:PQD917516 PZZ917515:PZZ917516 QJV917515:QJV917516 QTR917515:QTR917516 RDN917515:RDN917516 RNJ917515:RNJ917516 RXF917515:RXF917516 SHB917515:SHB917516 SQX917515:SQX917516 TAT917515:TAT917516 TKP917515:TKP917516 TUL917515:TUL917516 UEH917515:UEH917516 UOD917515:UOD917516 UXZ917515:UXZ917516 VHV917515:VHV917516 VRR917515:VRR917516 WBN917515:WBN917516 WLJ917515:WLJ917516 WVF917515:WVF917516 IT983051:IT983052 SP983051:SP983052 ACL983051:ACL983052 AMH983051:AMH983052 AWD983051:AWD983052 BFZ983051:BFZ983052 BPV983051:BPV983052 BZR983051:BZR983052 CJN983051:CJN983052 CTJ983051:CTJ983052 DDF983051:DDF983052 DNB983051:DNB983052 DWX983051:DWX983052 EGT983051:EGT983052 EQP983051:EQP983052 FAL983051:FAL983052 FKH983051:FKH983052 FUD983051:FUD983052 GDZ983051:GDZ983052 GNV983051:GNV983052 GXR983051:GXR983052 HHN983051:HHN983052 HRJ983051:HRJ983052 IBF983051:IBF983052 ILB983051:ILB983052 IUX983051:IUX983052 JET983051:JET983052 JOP983051:JOP983052 JYL983051:JYL983052 KIH983051:KIH983052 KSD983051:KSD983052 LBZ983051:LBZ983052 LLV983051:LLV983052 LVR983051:LVR983052 MFN983051:MFN983052 MPJ983051:MPJ983052 MZF983051:MZF983052 NJB983051:NJB983052 NSX983051:NSX983052 OCT983051:OCT983052 OMP983051:OMP983052 OWL983051:OWL983052 PGH983051:PGH983052 PQD983051:PQD983052 PZZ983051:PZZ983052 QJV983051:QJV983052 QTR983051:QTR983052 RDN983051:RDN983052 RNJ983051:RNJ983052 RXF983051:RXF983052 SHB983051:SHB983052 SQX983051:SQX983052 TAT983051:TAT983052 TKP983051:TKP983052 TUL983051:TUL983052 UEH983051:UEH983052 UOD983051:UOD983052 UXZ983051:UXZ983052 VHV983051:VHV983052 VRR983051:VRR983052 WBN983051:WBN983052 WLJ983051:WLJ983052 WVF983051:WVF983052 WVH983051:WVH983052 IV11:IV12 SR11:SR12 ACN11:ACN12 AMJ11:AMJ12 AWF11:AWF12 BGB11:BGB12 BPX11:BPX12 BZT11:BZT12 CJP11:CJP12 CTL11:CTL12 DDH11:DDH12 DND11:DND12 DWZ11:DWZ12 EGV11:EGV12 EQR11:EQR12 FAN11:FAN12 FKJ11:FKJ12 FUF11:FUF12 GEB11:GEB12 GNX11:GNX12 GXT11:GXT12 HHP11:HHP12 HRL11:HRL12 IBH11:IBH12 ILD11:ILD12 IUZ11:IUZ12 JEV11:JEV12 JOR11:JOR12 JYN11:JYN12 KIJ11:KIJ12 KSF11:KSF12 LCB11:LCB12 LLX11:LLX12 LVT11:LVT12 MFP11:MFP12 MPL11:MPL12 MZH11:MZH12 NJD11:NJD12 NSZ11:NSZ12 OCV11:OCV12 OMR11:OMR12 OWN11:OWN12 PGJ11:PGJ12 PQF11:PQF12 QAB11:QAB12 QJX11:QJX12 QTT11:QTT12 RDP11:RDP12 RNL11:RNL12 RXH11:RXH12 SHD11:SHD12 SQZ11:SQZ12 TAV11:TAV12 TKR11:TKR12 TUN11:TUN12 UEJ11:UEJ12 UOF11:UOF12 UYB11:UYB12 VHX11:VHX12 VRT11:VRT12 WBP11:WBP12 WLL11:WLL12 WVH11:WVH12 D65547:E65548 IV65547:IV65548 SR65547:SR65548 ACN65547:ACN65548 AMJ65547:AMJ65548 AWF65547:AWF65548 BGB65547:BGB65548 BPX65547:BPX65548 BZT65547:BZT65548 CJP65547:CJP65548 CTL65547:CTL65548 DDH65547:DDH65548 DND65547:DND65548 DWZ65547:DWZ65548 EGV65547:EGV65548 EQR65547:EQR65548 FAN65547:FAN65548 FKJ65547:FKJ65548 FUF65547:FUF65548 GEB65547:GEB65548 GNX65547:GNX65548 GXT65547:GXT65548 HHP65547:HHP65548 HRL65547:HRL65548 IBH65547:IBH65548 ILD65547:ILD65548 IUZ65547:IUZ65548 JEV65547:JEV65548 JOR65547:JOR65548 JYN65547:JYN65548 KIJ65547:KIJ65548 KSF65547:KSF65548 LCB65547:LCB65548 LLX65547:LLX65548 LVT65547:LVT65548 MFP65547:MFP65548 MPL65547:MPL65548 MZH65547:MZH65548 NJD65547:NJD65548 NSZ65547:NSZ65548 OCV65547:OCV65548 OMR65547:OMR65548 OWN65547:OWN65548 PGJ65547:PGJ65548 PQF65547:PQF65548 QAB65547:QAB65548 QJX65547:QJX65548 QTT65547:QTT65548 RDP65547:RDP65548 RNL65547:RNL65548 RXH65547:RXH65548 SHD65547:SHD65548 SQZ65547:SQZ65548 TAV65547:TAV65548 TKR65547:TKR65548 TUN65547:TUN65548 UEJ65547:UEJ65548 UOF65547:UOF65548 UYB65547:UYB65548 VHX65547:VHX65548 VRT65547:VRT65548 WBP65547:WBP65548 WLL65547:WLL65548 WVH65547:WVH65548 D131083:E131084 IV131083:IV131084 SR131083:SR131084 ACN131083:ACN131084 AMJ131083:AMJ131084 AWF131083:AWF131084 BGB131083:BGB131084 BPX131083:BPX131084 BZT131083:BZT131084 CJP131083:CJP131084 CTL131083:CTL131084 DDH131083:DDH131084 DND131083:DND131084 DWZ131083:DWZ131084 EGV131083:EGV131084 EQR131083:EQR131084 FAN131083:FAN131084 FKJ131083:FKJ131084 FUF131083:FUF131084 GEB131083:GEB131084 GNX131083:GNX131084 GXT131083:GXT131084 HHP131083:HHP131084 HRL131083:HRL131084 IBH131083:IBH131084 ILD131083:ILD131084 IUZ131083:IUZ131084 JEV131083:JEV131084 JOR131083:JOR131084 JYN131083:JYN131084 KIJ131083:KIJ131084 KSF131083:KSF131084 LCB131083:LCB131084 LLX131083:LLX131084 LVT131083:LVT131084 MFP131083:MFP131084 MPL131083:MPL131084 MZH131083:MZH131084 NJD131083:NJD131084 NSZ131083:NSZ131084 OCV131083:OCV131084 OMR131083:OMR131084 OWN131083:OWN131084 PGJ131083:PGJ131084 PQF131083:PQF131084 QAB131083:QAB131084 QJX131083:QJX131084 QTT131083:QTT131084 RDP131083:RDP131084 RNL131083:RNL131084 RXH131083:RXH131084 SHD131083:SHD131084 SQZ131083:SQZ131084 TAV131083:TAV131084 TKR131083:TKR131084 TUN131083:TUN131084 UEJ131083:UEJ131084 UOF131083:UOF131084 UYB131083:UYB131084 VHX131083:VHX131084 VRT131083:VRT131084 WBP131083:WBP131084 WLL131083:WLL131084 WVH131083:WVH131084 D196619:E196620 IV196619:IV196620 SR196619:SR196620 ACN196619:ACN196620 AMJ196619:AMJ196620 AWF196619:AWF196620 BGB196619:BGB196620 BPX196619:BPX196620 BZT196619:BZT196620 CJP196619:CJP196620 CTL196619:CTL196620 DDH196619:DDH196620 DND196619:DND196620 DWZ196619:DWZ196620 EGV196619:EGV196620 EQR196619:EQR196620 FAN196619:FAN196620 FKJ196619:FKJ196620 FUF196619:FUF196620 GEB196619:GEB196620 GNX196619:GNX196620 GXT196619:GXT196620 HHP196619:HHP196620 HRL196619:HRL196620 IBH196619:IBH196620 ILD196619:ILD196620 IUZ196619:IUZ196620 JEV196619:JEV196620 JOR196619:JOR196620 JYN196619:JYN196620 KIJ196619:KIJ196620 KSF196619:KSF196620 LCB196619:LCB196620 LLX196619:LLX196620 LVT196619:LVT196620 MFP196619:MFP196620 MPL196619:MPL196620 MZH196619:MZH196620 NJD196619:NJD196620 NSZ196619:NSZ196620 OCV196619:OCV196620 OMR196619:OMR196620 OWN196619:OWN196620 PGJ196619:PGJ196620 PQF196619:PQF196620 QAB196619:QAB196620 QJX196619:QJX196620 QTT196619:QTT196620 RDP196619:RDP196620 RNL196619:RNL196620 RXH196619:RXH196620 SHD196619:SHD196620 SQZ196619:SQZ196620 TAV196619:TAV196620 TKR196619:TKR196620 TUN196619:TUN196620 UEJ196619:UEJ196620 UOF196619:UOF196620 UYB196619:UYB196620 VHX196619:VHX196620 VRT196619:VRT196620 WBP196619:WBP196620 WLL196619:WLL196620 WVH196619:WVH196620 D262155:E262156 IV262155:IV262156 SR262155:SR262156 ACN262155:ACN262156 AMJ262155:AMJ262156 AWF262155:AWF262156 BGB262155:BGB262156 BPX262155:BPX262156 BZT262155:BZT262156 CJP262155:CJP262156 CTL262155:CTL262156 DDH262155:DDH262156 DND262155:DND262156 DWZ262155:DWZ262156 EGV262155:EGV262156 EQR262155:EQR262156 FAN262155:FAN262156 FKJ262155:FKJ262156 FUF262155:FUF262156 GEB262155:GEB262156 GNX262155:GNX262156 GXT262155:GXT262156 HHP262155:HHP262156 HRL262155:HRL262156 IBH262155:IBH262156 ILD262155:ILD262156 IUZ262155:IUZ262156 JEV262155:JEV262156 JOR262155:JOR262156 JYN262155:JYN262156 KIJ262155:KIJ262156 KSF262155:KSF262156 LCB262155:LCB262156 LLX262155:LLX262156 LVT262155:LVT262156 MFP262155:MFP262156 MPL262155:MPL262156 MZH262155:MZH262156 NJD262155:NJD262156 NSZ262155:NSZ262156 OCV262155:OCV262156 OMR262155:OMR262156 OWN262155:OWN262156 PGJ262155:PGJ262156 PQF262155:PQF262156 QAB262155:QAB262156 QJX262155:QJX262156 QTT262155:QTT262156 RDP262155:RDP262156 RNL262155:RNL262156 RXH262155:RXH262156 SHD262155:SHD262156 SQZ262155:SQZ262156 TAV262155:TAV262156 TKR262155:TKR262156 TUN262155:TUN262156 UEJ262155:UEJ262156 UOF262155:UOF262156 UYB262155:UYB262156 VHX262155:VHX262156 VRT262155:VRT262156 WBP262155:WBP262156 WLL262155:WLL262156 WVH262155:WVH262156 D327691:E327692 IV327691:IV327692 SR327691:SR327692 ACN327691:ACN327692 AMJ327691:AMJ327692 AWF327691:AWF327692 BGB327691:BGB327692 BPX327691:BPX327692 BZT327691:BZT327692 CJP327691:CJP327692 CTL327691:CTL327692 DDH327691:DDH327692 DND327691:DND327692 DWZ327691:DWZ327692 EGV327691:EGV327692 EQR327691:EQR327692 FAN327691:FAN327692 FKJ327691:FKJ327692 FUF327691:FUF327692 GEB327691:GEB327692 GNX327691:GNX327692 GXT327691:GXT327692 HHP327691:HHP327692 HRL327691:HRL327692 IBH327691:IBH327692 ILD327691:ILD327692 IUZ327691:IUZ327692 JEV327691:JEV327692 JOR327691:JOR327692 JYN327691:JYN327692 KIJ327691:KIJ327692 KSF327691:KSF327692 LCB327691:LCB327692 LLX327691:LLX327692 LVT327691:LVT327692 MFP327691:MFP327692 MPL327691:MPL327692 MZH327691:MZH327692 NJD327691:NJD327692 NSZ327691:NSZ327692 OCV327691:OCV327692 OMR327691:OMR327692 OWN327691:OWN327692 PGJ327691:PGJ327692 PQF327691:PQF327692 QAB327691:QAB327692 QJX327691:QJX327692 QTT327691:QTT327692 RDP327691:RDP327692 RNL327691:RNL327692 RXH327691:RXH327692 SHD327691:SHD327692 SQZ327691:SQZ327692 TAV327691:TAV327692 TKR327691:TKR327692 TUN327691:TUN327692 UEJ327691:UEJ327692 UOF327691:UOF327692 UYB327691:UYB327692 VHX327691:VHX327692 VRT327691:VRT327692 WBP327691:WBP327692 WLL327691:WLL327692 WVH327691:WVH327692 D393227:E393228 IV393227:IV393228 SR393227:SR393228 ACN393227:ACN393228 AMJ393227:AMJ393228 AWF393227:AWF393228 BGB393227:BGB393228 BPX393227:BPX393228 BZT393227:BZT393228 CJP393227:CJP393228 CTL393227:CTL393228 DDH393227:DDH393228 DND393227:DND393228 DWZ393227:DWZ393228 EGV393227:EGV393228 EQR393227:EQR393228 FAN393227:FAN393228 FKJ393227:FKJ393228 FUF393227:FUF393228 GEB393227:GEB393228 GNX393227:GNX393228 GXT393227:GXT393228 HHP393227:HHP393228 HRL393227:HRL393228 IBH393227:IBH393228 ILD393227:ILD393228 IUZ393227:IUZ393228 JEV393227:JEV393228 JOR393227:JOR393228 JYN393227:JYN393228 KIJ393227:KIJ393228 KSF393227:KSF393228 LCB393227:LCB393228 LLX393227:LLX393228 LVT393227:LVT393228 MFP393227:MFP393228 MPL393227:MPL393228 MZH393227:MZH393228 NJD393227:NJD393228 NSZ393227:NSZ393228 OCV393227:OCV393228 OMR393227:OMR393228 OWN393227:OWN393228 PGJ393227:PGJ393228 PQF393227:PQF393228 QAB393227:QAB393228 QJX393227:QJX393228 QTT393227:QTT393228 RDP393227:RDP393228 RNL393227:RNL393228 RXH393227:RXH393228 SHD393227:SHD393228 SQZ393227:SQZ393228 TAV393227:TAV393228 TKR393227:TKR393228 TUN393227:TUN393228 UEJ393227:UEJ393228 UOF393227:UOF393228 UYB393227:UYB393228 VHX393227:VHX393228 VRT393227:VRT393228 WBP393227:WBP393228 WLL393227:WLL393228 WVH393227:WVH393228 D458763:E458764 IV458763:IV458764 SR458763:SR458764 ACN458763:ACN458764 AMJ458763:AMJ458764 AWF458763:AWF458764 BGB458763:BGB458764 BPX458763:BPX458764 BZT458763:BZT458764 CJP458763:CJP458764 CTL458763:CTL458764 DDH458763:DDH458764 DND458763:DND458764 DWZ458763:DWZ458764 EGV458763:EGV458764 EQR458763:EQR458764 FAN458763:FAN458764 FKJ458763:FKJ458764 FUF458763:FUF458764 GEB458763:GEB458764 GNX458763:GNX458764 GXT458763:GXT458764 HHP458763:HHP458764 HRL458763:HRL458764 IBH458763:IBH458764 ILD458763:ILD458764 IUZ458763:IUZ458764 JEV458763:JEV458764 JOR458763:JOR458764 JYN458763:JYN458764 KIJ458763:KIJ458764 KSF458763:KSF458764 LCB458763:LCB458764 LLX458763:LLX458764 LVT458763:LVT458764 MFP458763:MFP458764 MPL458763:MPL458764 MZH458763:MZH458764 NJD458763:NJD458764 NSZ458763:NSZ458764 OCV458763:OCV458764 OMR458763:OMR458764 OWN458763:OWN458764 PGJ458763:PGJ458764 PQF458763:PQF458764 QAB458763:QAB458764 QJX458763:QJX458764 QTT458763:QTT458764 RDP458763:RDP458764 RNL458763:RNL458764 RXH458763:RXH458764 SHD458763:SHD458764 SQZ458763:SQZ458764 TAV458763:TAV458764 TKR458763:TKR458764 TUN458763:TUN458764 UEJ458763:UEJ458764 UOF458763:UOF458764 UYB458763:UYB458764 VHX458763:VHX458764 VRT458763:VRT458764 WBP458763:WBP458764 WLL458763:WLL458764 WVH458763:WVH458764 D524299:E524300 IV524299:IV524300 SR524299:SR524300 ACN524299:ACN524300 AMJ524299:AMJ524300 AWF524299:AWF524300 BGB524299:BGB524300 BPX524299:BPX524300 BZT524299:BZT524300 CJP524299:CJP524300 CTL524299:CTL524300 DDH524299:DDH524300 DND524299:DND524300 DWZ524299:DWZ524300 EGV524299:EGV524300 EQR524299:EQR524300 FAN524299:FAN524300 FKJ524299:FKJ524300 FUF524299:FUF524300 GEB524299:GEB524300 GNX524299:GNX524300 GXT524299:GXT524300 HHP524299:HHP524300 HRL524299:HRL524300 IBH524299:IBH524300 ILD524299:ILD524300 IUZ524299:IUZ524300 JEV524299:JEV524300 JOR524299:JOR524300 JYN524299:JYN524300 KIJ524299:KIJ524300 KSF524299:KSF524300 LCB524299:LCB524300 LLX524299:LLX524300 LVT524299:LVT524300 MFP524299:MFP524300 MPL524299:MPL524300 MZH524299:MZH524300 NJD524299:NJD524300 NSZ524299:NSZ524300 OCV524299:OCV524300 OMR524299:OMR524300 OWN524299:OWN524300 PGJ524299:PGJ524300 PQF524299:PQF524300 QAB524299:QAB524300 QJX524299:QJX524300 QTT524299:QTT524300 RDP524299:RDP524300 RNL524299:RNL524300 RXH524299:RXH524300 SHD524299:SHD524300 SQZ524299:SQZ524300 TAV524299:TAV524300 TKR524299:TKR524300 TUN524299:TUN524300 UEJ524299:UEJ524300 UOF524299:UOF524300 UYB524299:UYB524300 VHX524299:VHX524300 VRT524299:VRT524300 WBP524299:WBP524300 WLL524299:WLL524300 WVH524299:WVH524300 D589835:E589836 IV589835:IV589836 SR589835:SR589836 ACN589835:ACN589836 AMJ589835:AMJ589836 AWF589835:AWF589836 BGB589835:BGB589836 BPX589835:BPX589836 BZT589835:BZT589836 CJP589835:CJP589836 CTL589835:CTL589836 DDH589835:DDH589836 DND589835:DND589836 DWZ589835:DWZ589836 EGV589835:EGV589836 EQR589835:EQR589836 FAN589835:FAN589836 FKJ589835:FKJ589836 FUF589835:FUF589836 GEB589835:GEB589836 GNX589835:GNX589836 GXT589835:GXT589836 HHP589835:HHP589836 HRL589835:HRL589836 IBH589835:IBH589836 ILD589835:ILD589836 IUZ589835:IUZ589836 JEV589835:JEV589836 JOR589835:JOR589836 JYN589835:JYN589836 KIJ589835:KIJ589836 KSF589835:KSF589836 LCB589835:LCB589836 LLX589835:LLX589836 LVT589835:LVT589836 MFP589835:MFP589836 MPL589835:MPL589836 MZH589835:MZH589836 NJD589835:NJD589836 NSZ589835:NSZ589836 OCV589835:OCV589836 OMR589835:OMR589836 OWN589835:OWN589836 PGJ589835:PGJ589836 PQF589835:PQF589836 QAB589835:QAB589836 QJX589835:QJX589836 QTT589835:QTT589836 RDP589835:RDP589836 RNL589835:RNL589836 RXH589835:RXH589836 SHD589835:SHD589836 SQZ589835:SQZ589836 TAV589835:TAV589836 TKR589835:TKR589836 TUN589835:TUN589836 UEJ589835:UEJ589836 UOF589835:UOF589836 UYB589835:UYB589836 VHX589835:VHX589836 VRT589835:VRT589836 WBP589835:WBP589836 WLL589835:WLL589836 WVH589835:WVH589836 D655371:E655372 IV655371:IV655372 SR655371:SR655372 ACN655371:ACN655372 AMJ655371:AMJ655372 AWF655371:AWF655372 BGB655371:BGB655372 BPX655371:BPX655372 BZT655371:BZT655372 CJP655371:CJP655372 CTL655371:CTL655372 DDH655371:DDH655372 DND655371:DND655372 DWZ655371:DWZ655372 EGV655371:EGV655372 EQR655371:EQR655372 FAN655371:FAN655372 FKJ655371:FKJ655372 FUF655371:FUF655372 GEB655371:GEB655372 GNX655371:GNX655372 GXT655371:GXT655372 HHP655371:HHP655372 HRL655371:HRL655372 IBH655371:IBH655372 ILD655371:ILD655372 IUZ655371:IUZ655372 JEV655371:JEV655372 JOR655371:JOR655372 JYN655371:JYN655372 KIJ655371:KIJ655372 KSF655371:KSF655372 LCB655371:LCB655372 LLX655371:LLX655372 LVT655371:LVT655372 MFP655371:MFP655372 MPL655371:MPL655372 MZH655371:MZH655372 NJD655371:NJD655372 NSZ655371:NSZ655372 OCV655371:OCV655372 OMR655371:OMR655372 OWN655371:OWN655372 PGJ655371:PGJ655372 PQF655371:PQF655372 QAB655371:QAB655372 QJX655371:QJX655372 QTT655371:QTT655372 RDP655371:RDP655372 RNL655371:RNL655372 RXH655371:RXH655372 SHD655371:SHD655372 SQZ655371:SQZ655372 TAV655371:TAV655372 TKR655371:TKR655372 TUN655371:TUN655372 UEJ655371:UEJ655372 UOF655371:UOF655372 UYB655371:UYB655372 VHX655371:VHX655372 VRT655371:VRT655372 WBP655371:WBP655372 WLL655371:WLL655372 WVH655371:WVH655372 D720907:E720908 IV720907:IV720908 SR720907:SR720908 ACN720907:ACN720908 AMJ720907:AMJ720908 AWF720907:AWF720908 BGB720907:BGB720908 BPX720907:BPX720908 BZT720907:BZT720908 CJP720907:CJP720908 CTL720907:CTL720908 DDH720907:DDH720908 DND720907:DND720908 DWZ720907:DWZ720908 EGV720907:EGV720908 EQR720907:EQR720908 FAN720907:FAN720908 FKJ720907:FKJ720908 FUF720907:FUF720908 GEB720907:GEB720908 GNX720907:GNX720908 GXT720907:GXT720908 HHP720907:HHP720908 HRL720907:HRL720908 IBH720907:IBH720908 ILD720907:ILD720908 IUZ720907:IUZ720908 JEV720907:JEV720908 JOR720907:JOR720908 JYN720907:JYN720908 KIJ720907:KIJ720908 KSF720907:KSF720908 LCB720907:LCB720908 LLX720907:LLX720908 LVT720907:LVT720908 MFP720907:MFP720908 MPL720907:MPL720908 MZH720907:MZH720908 NJD720907:NJD720908 NSZ720907:NSZ720908 OCV720907:OCV720908 OMR720907:OMR720908 OWN720907:OWN720908 PGJ720907:PGJ720908 PQF720907:PQF720908 QAB720907:QAB720908 QJX720907:QJX720908 QTT720907:QTT720908 RDP720907:RDP720908 RNL720907:RNL720908 RXH720907:RXH720908 SHD720907:SHD720908 SQZ720907:SQZ720908 TAV720907:TAV720908 TKR720907:TKR720908 TUN720907:TUN720908 UEJ720907:UEJ720908 UOF720907:UOF720908 UYB720907:UYB720908 VHX720907:VHX720908 VRT720907:VRT720908 WBP720907:WBP720908 WLL720907:WLL720908 WVH720907:WVH720908 D786443:E786444 IV786443:IV786444 SR786443:SR786444 ACN786443:ACN786444 AMJ786443:AMJ786444 AWF786443:AWF786444 BGB786443:BGB786444 BPX786443:BPX786444 BZT786443:BZT786444 CJP786443:CJP786444 CTL786443:CTL786444 DDH786443:DDH786444 DND786443:DND786444 DWZ786443:DWZ786444 EGV786443:EGV786444 EQR786443:EQR786444 FAN786443:FAN786444 FKJ786443:FKJ786444 FUF786443:FUF786444 GEB786443:GEB786444 GNX786443:GNX786444 GXT786443:GXT786444 HHP786443:HHP786444 HRL786443:HRL786444 IBH786443:IBH786444 ILD786443:ILD786444 IUZ786443:IUZ786444 JEV786443:JEV786444 JOR786443:JOR786444 JYN786443:JYN786444 KIJ786443:KIJ786444 KSF786443:KSF786444 LCB786443:LCB786444 LLX786443:LLX786444 LVT786443:LVT786444 MFP786443:MFP786444 MPL786443:MPL786444 MZH786443:MZH786444 NJD786443:NJD786444 NSZ786443:NSZ786444 OCV786443:OCV786444 OMR786443:OMR786444 OWN786443:OWN786444 PGJ786443:PGJ786444 PQF786443:PQF786444 QAB786443:QAB786444 QJX786443:QJX786444 QTT786443:QTT786444 RDP786443:RDP786444 RNL786443:RNL786444 RXH786443:RXH786444 SHD786443:SHD786444 SQZ786443:SQZ786444 TAV786443:TAV786444 TKR786443:TKR786444 TUN786443:TUN786444 UEJ786443:UEJ786444 UOF786443:UOF786444 UYB786443:UYB786444 VHX786443:VHX786444 VRT786443:VRT786444 WBP786443:WBP786444 WLL786443:WLL786444 WVH786443:WVH786444 D851979:E851980 IV851979:IV851980 SR851979:SR851980 ACN851979:ACN851980 AMJ851979:AMJ851980 AWF851979:AWF851980 BGB851979:BGB851980 BPX851979:BPX851980 BZT851979:BZT851980 CJP851979:CJP851980 CTL851979:CTL851980 DDH851979:DDH851980 DND851979:DND851980 DWZ851979:DWZ851980 EGV851979:EGV851980 EQR851979:EQR851980 FAN851979:FAN851980 FKJ851979:FKJ851980 FUF851979:FUF851980 GEB851979:GEB851980 GNX851979:GNX851980 GXT851979:GXT851980 HHP851979:HHP851980 HRL851979:HRL851980 IBH851979:IBH851980 ILD851979:ILD851980 IUZ851979:IUZ851980 JEV851979:JEV851980 JOR851979:JOR851980 JYN851979:JYN851980 KIJ851979:KIJ851980 KSF851979:KSF851980 LCB851979:LCB851980 LLX851979:LLX851980 LVT851979:LVT851980 MFP851979:MFP851980 MPL851979:MPL851980 MZH851979:MZH851980 NJD851979:NJD851980 NSZ851979:NSZ851980 OCV851979:OCV851980 OMR851979:OMR851980 OWN851979:OWN851980 PGJ851979:PGJ851980 PQF851979:PQF851980 QAB851979:QAB851980 QJX851979:QJX851980 QTT851979:QTT851980 RDP851979:RDP851980 RNL851979:RNL851980 RXH851979:RXH851980 SHD851979:SHD851980 SQZ851979:SQZ851980 TAV851979:TAV851980 TKR851979:TKR851980 TUN851979:TUN851980 UEJ851979:UEJ851980 UOF851979:UOF851980 UYB851979:UYB851980 VHX851979:VHX851980 VRT851979:VRT851980 WBP851979:WBP851980 WLL851979:WLL851980 WVH851979:WVH851980 D917515:E917516 IV917515:IV917516 SR917515:SR917516 ACN917515:ACN917516 AMJ917515:AMJ917516 AWF917515:AWF917516 BGB917515:BGB917516 BPX917515:BPX917516 BZT917515:BZT917516 CJP917515:CJP917516 CTL917515:CTL917516 DDH917515:DDH917516 DND917515:DND917516 DWZ917515:DWZ917516 EGV917515:EGV917516 EQR917515:EQR917516 FAN917515:FAN917516 FKJ917515:FKJ917516 FUF917515:FUF917516 GEB917515:GEB917516 GNX917515:GNX917516 GXT917515:GXT917516 HHP917515:HHP917516 HRL917515:HRL917516 IBH917515:IBH917516 ILD917515:ILD917516 IUZ917515:IUZ917516 JEV917515:JEV917516 JOR917515:JOR917516 JYN917515:JYN917516 KIJ917515:KIJ917516 KSF917515:KSF917516 LCB917515:LCB917516 LLX917515:LLX917516 LVT917515:LVT917516 MFP917515:MFP917516 MPL917515:MPL917516 MZH917515:MZH917516 NJD917515:NJD917516 NSZ917515:NSZ917516 OCV917515:OCV917516 OMR917515:OMR917516 OWN917515:OWN917516 PGJ917515:PGJ917516 PQF917515:PQF917516 QAB917515:QAB917516 QJX917515:QJX917516 QTT917515:QTT917516 RDP917515:RDP917516 RNL917515:RNL917516 RXH917515:RXH917516 SHD917515:SHD917516 SQZ917515:SQZ917516 TAV917515:TAV917516 TKR917515:TKR917516 TUN917515:TUN917516 UEJ917515:UEJ917516 UOF917515:UOF917516 UYB917515:UYB917516 VHX917515:VHX917516 VRT917515:VRT917516 WBP917515:WBP917516 WLL917515:WLL917516 WVH917515:WVH917516 D983051:E983052 IV983051:IV983052 SR983051:SR983052 ACN983051:ACN983052 AMJ983051:AMJ983052 AWF983051:AWF983052 BGB983051:BGB983052 BPX983051:BPX983052 BZT983051:BZT983052 CJP983051:CJP983052 CTL983051:CTL983052 DDH983051:DDH983052 DND983051:DND983052 DWZ983051:DWZ983052 EGV983051:EGV983052 EQR983051:EQR983052 FAN983051:FAN983052 FKJ983051:FKJ983052 FUF983051:FUF983052 GEB983051:GEB983052 GNX983051:GNX983052 GXT983051:GXT983052 HHP983051:HHP983052 HRL983051:HRL983052 IBH983051:IBH983052 ILD983051:ILD983052 IUZ983051:IUZ983052 JEV983051:JEV983052 JOR983051:JOR983052 JYN983051:JYN983052 KIJ983051:KIJ983052 KSF983051:KSF983052 LCB983051:LCB983052 LLX983051:LLX983052 LVT983051:LVT983052 MFP983051:MFP983052 MPL983051:MPL983052 MZH983051:MZH983052 NJD983051:NJD983052 NSZ983051:NSZ983052 OCV983051:OCV983052 OMR983051:OMR983052 OWN983051:OWN983052 PGJ983051:PGJ983052 PQF983051:PQF983052 QAB983051:QAB983052 QJX983051:QJX983052 QTT983051:QTT983052 RDP983051:RDP983052 RNL983051:RNL983052 RXH983051:RXH983052 SHD983051:SHD983052 SQZ983051:SQZ983052 TAV983051:TAV983052 TKR983051:TKR983052 TUN983051:TUN983052 UEJ983051:UEJ983052 UOF983051:UOF983052 UYB983051:UYB983052 VHX983051:VHX983052 VRT983051:VRT983052 WBP983051:WBP983052" xr:uid="{00000000-0002-0000-0200-000000000000}"/>
    <dataValidation type="decimal" operator="greaterThanOrEqual" allowBlank="1" showInputMessage="1" showErrorMessage="1" prompt="wpisać wartość liczbową bez waluty, grosze oddzielić przecinkiem_x000a__x000a_" sqref="WBT983045 IR3 SN3 ACJ3 AMF3 AWB3 BFX3 BPT3 BZP3 CJL3 CTH3 DDD3 DMZ3 DWV3 EGR3 EQN3 FAJ3 FKF3 FUB3 GDX3 GNT3 GXP3 HHL3 HRH3 IBD3 IKZ3 IUV3 JER3 JON3 JYJ3 KIF3 KSB3 LBX3 LLT3 LVP3 MFL3 MPH3 MZD3 NIZ3 NSV3 OCR3 OMN3 OWJ3 PGF3 PQB3 PZX3 QJT3 QTP3 RDL3 RNH3 RXD3 SGZ3 SQV3 TAR3 TKN3 TUJ3 UEF3 UOB3 UXX3 VHT3 VRP3 WBL3 WLH3 WVD3 C65539 IR65539 SN65539 ACJ65539 AMF65539 AWB65539 BFX65539 BPT65539 BZP65539 CJL65539 CTH65539 DDD65539 DMZ65539 DWV65539 EGR65539 EQN65539 FAJ65539 FKF65539 FUB65539 GDX65539 GNT65539 GXP65539 HHL65539 HRH65539 IBD65539 IKZ65539 IUV65539 JER65539 JON65539 JYJ65539 KIF65539 KSB65539 LBX65539 LLT65539 LVP65539 MFL65539 MPH65539 MZD65539 NIZ65539 NSV65539 OCR65539 OMN65539 OWJ65539 PGF65539 PQB65539 PZX65539 QJT65539 QTP65539 RDL65539 RNH65539 RXD65539 SGZ65539 SQV65539 TAR65539 TKN65539 TUJ65539 UEF65539 UOB65539 UXX65539 VHT65539 VRP65539 WBL65539 WLH65539 WVD65539 C131075 IR131075 SN131075 ACJ131075 AMF131075 AWB131075 BFX131075 BPT131075 BZP131075 CJL131075 CTH131075 DDD131075 DMZ131075 DWV131075 EGR131075 EQN131075 FAJ131075 FKF131075 FUB131075 GDX131075 GNT131075 GXP131075 HHL131075 HRH131075 IBD131075 IKZ131075 IUV131075 JER131075 JON131075 JYJ131075 KIF131075 KSB131075 LBX131075 LLT131075 LVP131075 MFL131075 MPH131075 MZD131075 NIZ131075 NSV131075 OCR131075 OMN131075 OWJ131075 PGF131075 PQB131075 PZX131075 QJT131075 QTP131075 RDL131075 RNH131075 RXD131075 SGZ131075 SQV131075 TAR131075 TKN131075 TUJ131075 UEF131075 UOB131075 UXX131075 VHT131075 VRP131075 WBL131075 WLH131075 WVD131075 C196611 IR196611 SN196611 ACJ196611 AMF196611 AWB196611 BFX196611 BPT196611 BZP196611 CJL196611 CTH196611 DDD196611 DMZ196611 DWV196611 EGR196611 EQN196611 FAJ196611 FKF196611 FUB196611 GDX196611 GNT196611 GXP196611 HHL196611 HRH196611 IBD196611 IKZ196611 IUV196611 JER196611 JON196611 JYJ196611 KIF196611 KSB196611 LBX196611 LLT196611 LVP196611 MFL196611 MPH196611 MZD196611 NIZ196611 NSV196611 OCR196611 OMN196611 OWJ196611 PGF196611 PQB196611 PZX196611 QJT196611 QTP196611 RDL196611 RNH196611 RXD196611 SGZ196611 SQV196611 TAR196611 TKN196611 TUJ196611 UEF196611 UOB196611 UXX196611 VHT196611 VRP196611 WBL196611 WLH196611 WVD196611 C262147 IR262147 SN262147 ACJ262147 AMF262147 AWB262147 BFX262147 BPT262147 BZP262147 CJL262147 CTH262147 DDD262147 DMZ262147 DWV262147 EGR262147 EQN262147 FAJ262147 FKF262147 FUB262147 GDX262147 GNT262147 GXP262147 HHL262147 HRH262147 IBD262147 IKZ262147 IUV262147 JER262147 JON262147 JYJ262147 KIF262147 KSB262147 LBX262147 LLT262147 LVP262147 MFL262147 MPH262147 MZD262147 NIZ262147 NSV262147 OCR262147 OMN262147 OWJ262147 PGF262147 PQB262147 PZX262147 QJT262147 QTP262147 RDL262147 RNH262147 RXD262147 SGZ262147 SQV262147 TAR262147 TKN262147 TUJ262147 UEF262147 UOB262147 UXX262147 VHT262147 VRP262147 WBL262147 WLH262147 WVD262147 C327683 IR327683 SN327683 ACJ327683 AMF327683 AWB327683 BFX327683 BPT327683 BZP327683 CJL327683 CTH327683 DDD327683 DMZ327683 DWV327683 EGR327683 EQN327683 FAJ327683 FKF327683 FUB327683 GDX327683 GNT327683 GXP327683 HHL327683 HRH327683 IBD327683 IKZ327683 IUV327683 JER327683 JON327683 JYJ327683 KIF327683 KSB327683 LBX327683 LLT327683 LVP327683 MFL327683 MPH327683 MZD327683 NIZ327683 NSV327683 OCR327683 OMN327683 OWJ327683 PGF327683 PQB327683 PZX327683 QJT327683 QTP327683 RDL327683 RNH327683 RXD327683 SGZ327683 SQV327683 TAR327683 TKN327683 TUJ327683 UEF327683 UOB327683 UXX327683 VHT327683 VRP327683 WBL327683 WLH327683 WVD327683 C393219 IR393219 SN393219 ACJ393219 AMF393219 AWB393219 BFX393219 BPT393219 BZP393219 CJL393219 CTH393219 DDD393219 DMZ393219 DWV393219 EGR393219 EQN393219 FAJ393219 FKF393219 FUB393219 GDX393219 GNT393219 GXP393219 HHL393219 HRH393219 IBD393219 IKZ393219 IUV393219 JER393219 JON393219 JYJ393219 KIF393219 KSB393219 LBX393219 LLT393219 LVP393219 MFL393219 MPH393219 MZD393219 NIZ393219 NSV393219 OCR393219 OMN393219 OWJ393219 PGF393219 PQB393219 PZX393219 QJT393219 QTP393219 RDL393219 RNH393219 RXD393219 SGZ393219 SQV393219 TAR393219 TKN393219 TUJ393219 UEF393219 UOB393219 UXX393219 VHT393219 VRP393219 WBL393219 WLH393219 WVD393219 C458755 IR458755 SN458755 ACJ458755 AMF458755 AWB458755 BFX458755 BPT458755 BZP458755 CJL458755 CTH458755 DDD458755 DMZ458755 DWV458755 EGR458755 EQN458755 FAJ458755 FKF458755 FUB458755 GDX458755 GNT458755 GXP458755 HHL458755 HRH458755 IBD458755 IKZ458755 IUV458755 JER458755 JON458755 JYJ458755 KIF458755 KSB458755 LBX458755 LLT458755 LVP458755 MFL458755 MPH458755 MZD458755 NIZ458755 NSV458755 OCR458755 OMN458755 OWJ458755 PGF458755 PQB458755 PZX458755 QJT458755 QTP458755 RDL458755 RNH458755 RXD458755 SGZ458755 SQV458755 TAR458755 TKN458755 TUJ458755 UEF458755 UOB458755 UXX458755 VHT458755 VRP458755 WBL458755 WLH458755 WVD458755 C524291 IR524291 SN524291 ACJ524291 AMF524291 AWB524291 BFX524291 BPT524291 BZP524291 CJL524291 CTH524291 DDD524291 DMZ524291 DWV524291 EGR524291 EQN524291 FAJ524291 FKF524291 FUB524291 GDX524291 GNT524291 GXP524291 HHL524291 HRH524291 IBD524291 IKZ524291 IUV524291 JER524291 JON524291 JYJ524291 KIF524291 KSB524291 LBX524291 LLT524291 LVP524291 MFL524291 MPH524291 MZD524291 NIZ524291 NSV524291 OCR524291 OMN524291 OWJ524291 PGF524291 PQB524291 PZX524291 QJT524291 QTP524291 RDL524291 RNH524291 RXD524291 SGZ524291 SQV524291 TAR524291 TKN524291 TUJ524291 UEF524291 UOB524291 UXX524291 VHT524291 VRP524291 WBL524291 WLH524291 WVD524291 C589827 IR589827 SN589827 ACJ589827 AMF589827 AWB589827 BFX589827 BPT589827 BZP589827 CJL589827 CTH589827 DDD589827 DMZ589827 DWV589827 EGR589827 EQN589827 FAJ589827 FKF589827 FUB589827 GDX589827 GNT589827 GXP589827 HHL589827 HRH589827 IBD589827 IKZ589827 IUV589827 JER589827 JON589827 JYJ589827 KIF589827 KSB589827 LBX589827 LLT589827 LVP589827 MFL589827 MPH589827 MZD589827 NIZ589827 NSV589827 OCR589827 OMN589827 OWJ589827 PGF589827 PQB589827 PZX589827 QJT589827 QTP589827 RDL589827 RNH589827 RXD589827 SGZ589827 SQV589827 TAR589827 TKN589827 TUJ589827 UEF589827 UOB589827 UXX589827 VHT589827 VRP589827 WBL589827 WLH589827 WVD589827 C655363 IR655363 SN655363 ACJ655363 AMF655363 AWB655363 BFX655363 BPT655363 BZP655363 CJL655363 CTH655363 DDD655363 DMZ655363 DWV655363 EGR655363 EQN655363 FAJ655363 FKF655363 FUB655363 GDX655363 GNT655363 GXP655363 HHL655363 HRH655363 IBD655363 IKZ655363 IUV655363 JER655363 JON655363 JYJ655363 KIF655363 KSB655363 LBX655363 LLT655363 LVP655363 MFL655363 MPH655363 MZD655363 NIZ655363 NSV655363 OCR655363 OMN655363 OWJ655363 PGF655363 PQB655363 PZX655363 QJT655363 QTP655363 RDL655363 RNH655363 RXD655363 SGZ655363 SQV655363 TAR655363 TKN655363 TUJ655363 UEF655363 UOB655363 UXX655363 VHT655363 VRP655363 WBL655363 WLH655363 WVD655363 C720899 IR720899 SN720899 ACJ720899 AMF720899 AWB720899 BFX720899 BPT720899 BZP720899 CJL720899 CTH720899 DDD720899 DMZ720899 DWV720899 EGR720899 EQN720899 FAJ720899 FKF720899 FUB720899 GDX720899 GNT720899 GXP720899 HHL720899 HRH720899 IBD720899 IKZ720899 IUV720899 JER720899 JON720899 JYJ720899 KIF720899 KSB720899 LBX720899 LLT720899 LVP720899 MFL720899 MPH720899 MZD720899 NIZ720899 NSV720899 OCR720899 OMN720899 OWJ720899 PGF720899 PQB720899 PZX720899 QJT720899 QTP720899 RDL720899 RNH720899 RXD720899 SGZ720899 SQV720899 TAR720899 TKN720899 TUJ720899 UEF720899 UOB720899 UXX720899 VHT720899 VRP720899 WBL720899 WLH720899 WVD720899 C786435 IR786435 SN786435 ACJ786435 AMF786435 AWB786435 BFX786435 BPT786435 BZP786435 CJL786435 CTH786435 DDD786435 DMZ786435 DWV786435 EGR786435 EQN786435 FAJ786435 FKF786435 FUB786435 GDX786435 GNT786435 GXP786435 HHL786435 HRH786435 IBD786435 IKZ786435 IUV786435 JER786435 JON786435 JYJ786435 KIF786435 KSB786435 LBX786435 LLT786435 LVP786435 MFL786435 MPH786435 MZD786435 NIZ786435 NSV786435 OCR786435 OMN786435 OWJ786435 PGF786435 PQB786435 PZX786435 QJT786435 QTP786435 RDL786435 RNH786435 RXD786435 SGZ786435 SQV786435 TAR786435 TKN786435 TUJ786435 UEF786435 UOB786435 UXX786435 VHT786435 VRP786435 WBL786435 WLH786435 WVD786435 C851971 IR851971 SN851971 ACJ851971 AMF851971 AWB851971 BFX851971 BPT851971 BZP851971 CJL851971 CTH851971 DDD851971 DMZ851971 DWV851971 EGR851971 EQN851971 FAJ851971 FKF851971 FUB851971 GDX851971 GNT851971 GXP851971 HHL851971 HRH851971 IBD851971 IKZ851971 IUV851971 JER851971 JON851971 JYJ851971 KIF851971 KSB851971 LBX851971 LLT851971 LVP851971 MFL851971 MPH851971 MZD851971 NIZ851971 NSV851971 OCR851971 OMN851971 OWJ851971 PGF851971 PQB851971 PZX851971 QJT851971 QTP851971 RDL851971 RNH851971 RXD851971 SGZ851971 SQV851971 TAR851971 TKN851971 TUJ851971 UEF851971 UOB851971 UXX851971 VHT851971 VRP851971 WBL851971 WLH851971 WVD851971 C917507 IR917507 SN917507 ACJ917507 AMF917507 AWB917507 BFX917507 BPT917507 BZP917507 CJL917507 CTH917507 DDD917507 DMZ917507 DWV917507 EGR917507 EQN917507 FAJ917507 FKF917507 FUB917507 GDX917507 GNT917507 GXP917507 HHL917507 HRH917507 IBD917507 IKZ917507 IUV917507 JER917507 JON917507 JYJ917507 KIF917507 KSB917507 LBX917507 LLT917507 LVP917507 MFL917507 MPH917507 MZD917507 NIZ917507 NSV917507 OCR917507 OMN917507 OWJ917507 PGF917507 PQB917507 PZX917507 QJT917507 QTP917507 RDL917507 RNH917507 RXD917507 SGZ917507 SQV917507 TAR917507 TKN917507 TUJ917507 UEF917507 UOB917507 UXX917507 VHT917507 VRP917507 WBL917507 WLH917507 WVD917507 C983043 IR983043 SN983043 ACJ983043 AMF983043 AWB983043 BFX983043 BPT983043 BZP983043 CJL983043 CTH983043 DDD983043 DMZ983043 DWV983043 EGR983043 EQN983043 FAJ983043 FKF983043 FUB983043 GDX983043 GNT983043 GXP983043 HHL983043 HRH983043 IBD983043 IKZ983043 IUV983043 JER983043 JON983043 JYJ983043 KIF983043 KSB983043 LBX983043 LLT983043 LVP983043 MFL983043 MPH983043 MZD983043 NIZ983043 NSV983043 OCR983043 OMN983043 OWJ983043 PGF983043 PQB983043 PZX983043 QJT983043 QTP983043 RDL983043 RNH983043 RXD983043 SGZ983043 SQV983043 TAR983043 TKN983043 TUJ983043 UEF983043 UOB983043 UXX983043 VHT983043 VRP983043 WBL983043 WLH983043 WVD983043 WLP983045 IV3 SR3 ACN3 AMJ3 AWF3 BGB3 BPX3 BZT3 CJP3 CTL3 DDH3 DND3 DWZ3 EGV3 EQR3 FAN3 FKJ3 FUF3 GEB3 GNX3 GXT3 HHP3 HRL3 IBH3 ILD3 IUZ3 JEV3 JOR3 JYN3 KIJ3 KSF3 LCB3 LLX3 LVT3 MFP3 MPL3 MZH3 NJD3 NSZ3 OCV3 OMR3 OWN3 PGJ3 PQF3 QAB3 QJX3 QTT3 RDP3 RNL3 RXH3 SHD3 SQZ3 TAV3 TKR3 TUN3 UEJ3 UOF3 UYB3 VHX3 VRT3 WBP3 WLL3 WVH3 E65539 IV65539 SR65539 ACN65539 AMJ65539 AWF65539 BGB65539 BPX65539 BZT65539 CJP65539 CTL65539 DDH65539 DND65539 DWZ65539 EGV65539 EQR65539 FAN65539 FKJ65539 FUF65539 GEB65539 GNX65539 GXT65539 HHP65539 HRL65539 IBH65539 ILD65539 IUZ65539 JEV65539 JOR65539 JYN65539 KIJ65539 KSF65539 LCB65539 LLX65539 LVT65539 MFP65539 MPL65539 MZH65539 NJD65539 NSZ65539 OCV65539 OMR65539 OWN65539 PGJ65539 PQF65539 QAB65539 QJX65539 QTT65539 RDP65539 RNL65539 RXH65539 SHD65539 SQZ65539 TAV65539 TKR65539 TUN65539 UEJ65539 UOF65539 UYB65539 VHX65539 VRT65539 WBP65539 WLL65539 WVH65539 E131075 IV131075 SR131075 ACN131075 AMJ131075 AWF131075 BGB131075 BPX131075 BZT131075 CJP131075 CTL131075 DDH131075 DND131075 DWZ131075 EGV131075 EQR131075 FAN131075 FKJ131075 FUF131075 GEB131075 GNX131075 GXT131075 HHP131075 HRL131075 IBH131075 ILD131075 IUZ131075 JEV131075 JOR131075 JYN131075 KIJ131075 KSF131075 LCB131075 LLX131075 LVT131075 MFP131075 MPL131075 MZH131075 NJD131075 NSZ131075 OCV131075 OMR131075 OWN131075 PGJ131075 PQF131075 QAB131075 QJX131075 QTT131075 RDP131075 RNL131075 RXH131075 SHD131075 SQZ131075 TAV131075 TKR131075 TUN131075 UEJ131075 UOF131075 UYB131075 VHX131075 VRT131075 WBP131075 WLL131075 WVH131075 E196611 IV196611 SR196611 ACN196611 AMJ196611 AWF196611 BGB196611 BPX196611 BZT196611 CJP196611 CTL196611 DDH196611 DND196611 DWZ196611 EGV196611 EQR196611 FAN196611 FKJ196611 FUF196611 GEB196611 GNX196611 GXT196611 HHP196611 HRL196611 IBH196611 ILD196611 IUZ196611 JEV196611 JOR196611 JYN196611 KIJ196611 KSF196611 LCB196611 LLX196611 LVT196611 MFP196611 MPL196611 MZH196611 NJD196611 NSZ196611 OCV196611 OMR196611 OWN196611 PGJ196611 PQF196611 QAB196611 QJX196611 QTT196611 RDP196611 RNL196611 RXH196611 SHD196611 SQZ196611 TAV196611 TKR196611 TUN196611 UEJ196611 UOF196611 UYB196611 VHX196611 VRT196611 WBP196611 WLL196611 WVH196611 E262147 IV262147 SR262147 ACN262147 AMJ262147 AWF262147 BGB262147 BPX262147 BZT262147 CJP262147 CTL262147 DDH262147 DND262147 DWZ262147 EGV262147 EQR262147 FAN262147 FKJ262147 FUF262147 GEB262147 GNX262147 GXT262147 HHP262147 HRL262147 IBH262147 ILD262147 IUZ262147 JEV262147 JOR262147 JYN262147 KIJ262147 KSF262147 LCB262147 LLX262147 LVT262147 MFP262147 MPL262147 MZH262147 NJD262147 NSZ262147 OCV262147 OMR262147 OWN262147 PGJ262147 PQF262147 QAB262147 QJX262147 QTT262147 RDP262147 RNL262147 RXH262147 SHD262147 SQZ262147 TAV262147 TKR262147 TUN262147 UEJ262147 UOF262147 UYB262147 VHX262147 VRT262147 WBP262147 WLL262147 WVH262147 E327683 IV327683 SR327683 ACN327683 AMJ327683 AWF327683 BGB327683 BPX327683 BZT327683 CJP327683 CTL327683 DDH327683 DND327683 DWZ327683 EGV327683 EQR327683 FAN327683 FKJ327683 FUF327683 GEB327683 GNX327683 GXT327683 HHP327683 HRL327683 IBH327683 ILD327683 IUZ327683 JEV327683 JOR327683 JYN327683 KIJ327683 KSF327683 LCB327683 LLX327683 LVT327683 MFP327683 MPL327683 MZH327683 NJD327683 NSZ327683 OCV327683 OMR327683 OWN327683 PGJ327683 PQF327683 QAB327683 QJX327683 QTT327683 RDP327683 RNL327683 RXH327683 SHD327683 SQZ327683 TAV327683 TKR327683 TUN327683 UEJ327683 UOF327683 UYB327683 VHX327683 VRT327683 WBP327683 WLL327683 WVH327683 E393219 IV393219 SR393219 ACN393219 AMJ393219 AWF393219 BGB393219 BPX393219 BZT393219 CJP393219 CTL393219 DDH393219 DND393219 DWZ393219 EGV393219 EQR393219 FAN393219 FKJ393219 FUF393219 GEB393219 GNX393219 GXT393219 HHP393219 HRL393219 IBH393219 ILD393219 IUZ393219 JEV393219 JOR393219 JYN393219 KIJ393219 KSF393219 LCB393219 LLX393219 LVT393219 MFP393219 MPL393219 MZH393219 NJD393219 NSZ393219 OCV393219 OMR393219 OWN393219 PGJ393219 PQF393219 QAB393219 QJX393219 QTT393219 RDP393219 RNL393219 RXH393219 SHD393219 SQZ393219 TAV393219 TKR393219 TUN393219 UEJ393219 UOF393219 UYB393219 VHX393219 VRT393219 WBP393219 WLL393219 WVH393219 E458755 IV458755 SR458755 ACN458755 AMJ458755 AWF458755 BGB458755 BPX458755 BZT458755 CJP458755 CTL458755 DDH458755 DND458755 DWZ458755 EGV458755 EQR458755 FAN458755 FKJ458755 FUF458755 GEB458755 GNX458755 GXT458755 HHP458755 HRL458755 IBH458755 ILD458755 IUZ458755 JEV458755 JOR458755 JYN458755 KIJ458755 KSF458755 LCB458755 LLX458755 LVT458755 MFP458755 MPL458755 MZH458755 NJD458755 NSZ458755 OCV458755 OMR458755 OWN458755 PGJ458755 PQF458755 QAB458755 QJX458755 QTT458755 RDP458755 RNL458755 RXH458755 SHD458755 SQZ458755 TAV458755 TKR458755 TUN458755 UEJ458755 UOF458755 UYB458755 VHX458755 VRT458755 WBP458755 WLL458755 WVH458755 E524291 IV524291 SR524291 ACN524291 AMJ524291 AWF524291 BGB524291 BPX524291 BZT524291 CJP524291 CTL524291 DDH524291 DND524291 DWZ524291 EGV524291 EQR524291 FAN524291 FKJ524291 FUF524291 GEB524291 GNX524291 GXT524291 HHP524291 HRL524291 IBH524291 ILD524291 IUZ524291 JEV524291 JOR524291 JYN524291 KIJ524291 KSF524291 LCB524291 LLX524291 LVT524291 MFP524291 MPL524291 MZH524291 NJD524291 NSZ524291 OCV524291 OMR524291 OWN524291 PGJ524291 PQF524291 QAB524291 QJX524291 QTT524291 RDP524291 RNL524291 RXH524291 SHD524291 SQZ524291 TAV524291 TKR524291 TUN524291 UEJ524291 UOF524291 UYB524291 VHX524291 VRT524291 WBP524291 WLL524291 WVH524291 E589827 IV589827 SR589827 ACN589827 AMJ589827 AWF589827 BGB589827 BPX589827 BZT589827 CJP589827 CTL589827 DDH589827 DND589827 DWZ589827 EGV589827 EQR589827 FAN589827 FKJ589827 FUF589827 GEB589827 GNX589827 GXT589827 HHP589827 HRL589827 IBH589827 ILD589827 IUZ589827 JEV589827 JOR589827 JYN589827 KIJ589827 KSF589827 LCB589827 LLX589827 LVT589827 MFP589827 MPL589827 MZH589827 NJD589827 NSZ589827 OCV589827 OMR589827 OWN589827 PGJ589827 PQF589827 QAB589827 QJX589827 QTT589827 RDP589827 RNL589827 RXH589827 SHD589827 SQZ589827 TAV589827 TKR589827 TUN589827 UEJ589827 UOF589827 UYB589827 VHX589827 VRT589827 WBP589827 WLL589827 WVH589827 E655363 IV655363 SR655363 ACN655363 AMJ655363 AWF655363 BGB655363 BPX655363 BZT655363 CJP655363 CTL655363 DDH655363 DND655363 DWZ655363 EGV655363 EQR655363 FAN655363 FKJ655363 FUF655363 GEB655363 GNX655363 GXT655363 HHP655363 HRL655363 IBH655363 ILD655363 IUZ655363 JEV655363 JOR655363 JYN655363 KIJ655363 KSF655363 LCB655363 LLX655363 LVT655363 MFP655363 MPL655363 MZH655363 NJD655363 NSZ655363 OCV655363 OMR655363 OWN655363 PGJ655363 PQF655363 QAB655363 QJX655363 QTT655363 RDP655363 RNL655363 RXH655363 SHD655363 SQZ655363 TAV655363 TKR655363 TUN655363 UEJ655363 UOF655363 UYB655363 VHX655363 VRT655363 WBP655363 WLL655363 WVH655363 E720899 IV720899 SR720899 ACN720899 AMJ720899 AWF720899 BGB720899 BPX720899 BZT720899 CJP720899 CTL720899 DDH720899 DND720899 DWZ720899 EGV720899 EQR720899 FAN720899 FKJ720899 FUF720899 GEB720899 GNX720899 GXT720899 HHP720899 HRL720899 IBH720899 ILD720899 IUZ720899 JEV720899 JOR720899 JYN720899 KIJ720899 KSF720899 LCB720899 LLX720899 LVT720899 MFP720899 MPL720899 MZH720899 NJD720899 NSZ720899 OCV720899 OMR720899 OWN720899 PGJ720899 PQF720899 QAB720899 QJX720899 QTT720899 RDP720899 RNL720899 RXH720899 SHD720899 SQZ720899 TAV720899 TKR720899 TUN720899 UEJ720899 UOF720899 UYB720899 VHX720899 VRT720899 WBP720899 WLL720899 WVH720899 E786435 IV786435 SR786435 ACN786435 AMJ786435 AWF786435 BGB786435 BPX786435 BZT786435 CJP786435 CTL786435 DDH786435 DND786435 DWZ786435 EGV786435 EQR786435 FAN786435 FKJ786435 FUF786435 GEB786435 GNX786435 GXT786435 HHP786435 HRL786435 IBH786435 ILD786435 IUZ786435 JEV786435 JOR786435 JYN786435 KIJ786435 KSF786435 LCB786435 LLX786435 LVT786435 MFP786435 MPL786435 MZH786435 NJD786435 NSZ786435 OCV786435 OMR786435 OWN786435 PGJ786435 PQF786435 QAB786435 QJX786435 QTT786435 RDP786435 RNL786435 RXH786435 SHD786435 SQZ786435 TAV786435 TKR786435 TUN786435 UEJ786435 UOF786435 UYB786435 VHX786435 VRT786435 WBP786435 WLL786435 WVH786435 E851971 IV851971 SR851971 ACN851971 AMJ851971 AWF851971 BGB851971 BPX851971 BZT851971 CJP851971 CTL851971 DDH851971 DND851971 DWZ851971 EGV851971 EQR851971 FAN851971 FKJ851971 FUF851971 GEB851971 GNX851971 GXT851971 HHP851971 HRL851971 IBH851971 ILD851971 IUZ851971 JEV851971 JOR851971 JYN851971 KIJ851971 KSF851971 LCB851971 LLX851971 LVT851971 MFP851971 MPL851971 MZH851971 NJD851971 NSZ851971 OCV851971 OMR851971 OWN851971 PGJ851971 PQF851971 QAB851971 QJX851971 QTT851971 RDP851971 RNL851971 RXH851971 SHD851971 SQZ851971 TAV851971 TKR851971 TUN851971 UEJ851971 UOF851971 UYB851971 VHX851971 VRT851971 WBP851971 WLL851971 WVH851971 E917507 IV917507 SR917507 ACN917507 AMJ917507 AWF917507 BGB917507 BPX917507 BZT917507 CJP917507 CTL917507 DDH917507 DND917507 DWZ917507 EGV917507 EQR917507 FAN917507 FKJ917507 FUF917507 GEB917507 GNX917507 GXT917507 HHP917507 HRL917507 IBH917507 ILD917507 IUZ917507 JEV917507 JOR917507 JYN917507 KIJ917507 KSF917507 LCB917507 LLX917507 LVT917507 MFP917507 MPL917507 MZH917507 NJD917507 NSZ917507 OCV917507 OMR917507 OWN917507 PGJ917507 PQF917507 QAB917507 QJX917507 QTT917507 RDP917507 RNL917507 RXH917507 SHD917507 SQZ917507 TAV917507 TKR917507 TUN917507 UEJ917507 UOF917507 UYB917507 VHX917507 VRT917507 WBP917507 WLL917507 WVH917507 E983043 IV983043 SR983043 ACN983043 AMJ983043 AWF983043 BGB983043 BPX983043 BZT983043 CJP983043 CTL983043 DDH983043 DND983043 DWZ983043 EGV983043 EQR983043 FAN983043 FKJ983043 FUF983043 GEB983043 GNX983043 GXT983043 HHP983043 HRL983043 IBH983043 ILD983043 IUZ983043 JEV983043 JOR983043 JYN983043 KIJ983043 KSF983043 LCB983043 LLX983043 LVT983043 MFP983043 MPL983043 MZH983043 NJD983043 NSZ983043 OCV983043 OMR983043 OWN983043 PGJ983043 PQF983043 QAB983043 QJX983043 QTT983043 RDP983043 RNL983043 RXH983043 SHD983043 SQZ983043 TAV983043 TKR983043 TUN983043 UEJ983043 UOF983043 UYB983043 VHX983043 VRT983043 WBP983043 WLL983043 WVH983043 WVL98304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G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G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G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G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G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G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G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G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G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G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G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G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G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G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G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G5 C3:G3 D12:G12 E7:F7 E10:E11 D8:D9 F8:F9 E8" xr:uid="{00000000-0002-0000-0200-000001000000}">
      <formula1>0</formula1>
      <formula2>0</formula2>
    </dataValidation>
    <dataValidation type="decimal" operator="greaterThanOrEqual" allowBlank="1" showInputMessage="1" showErrorMessage="1" prompt="wpisać wartość liczbową bez waluty, grosze oddzielić przecinkiem_x000a__x000a_" sqref="D6:G6 C4:H4 C10:D10 D11 F10:G11 E9" xr:uid="{526D33BF-F00A-4DBE-AB74-2389F16CA8AB}">
      <formula1>0</formula1>
    </dataValidation>
  </dataValidations>
  <pageMargins left="0.7" right="0.7" top="0.75" bottom="0.75" header="0.3" footer="0.3"/>
  <pageSetup paperSize="9"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F4C0B-4865-481E-8B53-FF5D77DEC63A}">
  <sheetPr>
    <pageSetUpPr fitToPage="1"/>
  </sheetPr>
  <dimension ref="A1:P49"/>
  <sheetViews>
    <sheetView tabSelected="1" zoomScaleNormal="100" workbookViewId="0">
      <selection activeCell="P7" sqref="P7"/>
    </sheetView>
  </sheetViews>
  <sheetFormatPr defaultRowHeight="14.25"/>
  <cols>
    <col min="1" max="1" width="4" style="10" customWidth="1"/>
    <col min="2" max="2" width="11.125" style="10" customWidth="1"/>
    <col min="3" max="3" width="14.875" style="10" bestFit="1" customWidth="1"/>
    <col min="4" max="4" width="9.75" style="10" customWidth="1"/>
    <col min="5" max="5" width="8.625" style="10" customWidth="1"/>
    <col min="6" max="6" width="18.375" style="11" customWidth="1"/>
    <col min="7" max="7" width="11.75" style="10" bestFit="1" customWidth="1"/>
    <col min="8" max="8" width="9.125" style="10" customWidth="1"/>
    <col min="9" max="9" width="16.75" style="10" hidden="1" customWidth="1"/>
    <col min="10" max="10" width="15.875" style="10" hidden="1" customWidth="1"/>
    <col min="11" max="11" width="14.75" style="10" hidden="1" customWidth="1"/>
    <col min="12" max="12" width="23.875" style="10" hidden="1" customWidth="1"/>
    <col min="13" max="13" width="23" style="10" bestFit="1" customWidth="1"/>
    <col min="14" max="14" width="17.125" style="10" customWidth="1"/>
    <col min="15" max="15" width="21.25" style="10" customWidth="1"/>
    <col min="16" max="16" width="17.875" style="55" customWidth="1"/>
  </cols>
  <sheetData>
    <row r="1" spans="1:16">
      <c r="A1" s="96" t="s">
        <v>422</v>
      </c>
      <c r="B1" s="96" t="s">
        <v>421</v>
      </c>
      <c r="C1" s="96" t="s">
        <v>420</v>
      </c>
      <c r="D1" s="96" t="s">
        <v>419</v>
      </c>
      <c r="E1" s="96" t="s">
        <v>418</v>
      </c>
      <c r="F1" s="95" t="s">
        <v>417</v>
      </c>
      <c r="G1" s="96" t="s">
        <v>416</v>
      </c>
      <c r="H1" s="96" t="s">
        <v>415</v>
      </c>
      <c r="I1" s="96" t="s">
        <v>414</v>
      </c>
      <c r="J1" s="96" t="s">
        <v>413</v>
      </c>
      <c r="K1" s="96"/>
      <c r="L1" s="96"/>
      <c r="M1" s="96" t="s">
        <v>412</v>
      </c>
      <c r="N1" s="96" t="s">
        <v>450</v>
      </c>
      <c r="O1" s="96" t="s">
        <v>451</v>
      </c>
      <c r="P1" s="96" t="s">
        <v>485</v>
      </c>
    </row>
    <row r="2" spans="1:16" ht="14.25" customHeight="1">
      <c r="A2" s="96"/>
      <c r="B2" s="96"/>
      <c r="C2" s="96"/>
      <c r="D2" s="96"/>
      <c r="E2" s="96"/>
      <c r="F2" s="95"/>
      <c r="G2" s="96"/>
      <c r="H2" s="96"/>
      <c r="I2" s="96"/>
      <c r="J2" s="96"/>
      <c r="K2" s="96"/>
      <c r="L2" s="96"/>
      <c r="M2" s="96"/>
      <c r="N2" s="96"/>
      <c r="O2" s="96"/>
      <c r="P2" s="96"/>
    </row>
    <row r="3" spans="1:16" ht="21">
      <c r="A3" s="49">
        <v>1</v>
      </c>
      <c r="B3" s="50" t="s">
        <v>411</v>
      </c>
      <c r="C3" s="50" t="s">
        <v>361</v>
      </c>
      <c r="D3" s="50" t="s">
        <v>410</v>
      </c>
      <c r="E3" s="50" t="s">
        <v>409</v>
      </c>
      <c r="F3" s="52" t="s">
        <v>408</v>
      </c>
      <c r="G3" s="50">
        <v>2008</v>
      </c>
      <c r="H3" s="50">
        <v>3908</v>
      </c>
      <c r="I3" s="50" t="s">
        <v>308</v>
      </c>
      <c r="J3" s="50" t="s">
        <v>271</v>
      </c>
      <c r="K3" s="50" t="s">
        <v>270</v>
      </c>
      <c r="L3" s="50" t="s">
        <v>274</v>
      </c>
      <c r="M3" s="48"/>
      <c r="N3" s="56" t="s">
        <v>467</v>
      </c>
      <c r="O3" s="56" t="s">
        <v>468</v>
      </c>
      <c r="P3" s="53">
        <v>40896</v>
      </c>
    </row>
    <row r="4" spans="1:16">
      <c r="A4" s="49">
        <v>2</v>
      </c>
      <c r="B4" s="49" t="s">
        <v>407</v>
      </c>
      <c r="C4" s="49" t="s">
        <v>361</v>
      </c>
      <c r="D4" s="49" t="s">
        <v>406</v>
      </c>
      <c r="E4" s="49" t="s">
        <v>405</v>
      </c>
      <c r="F4" s="51" t="s">
        <v>404</v>
      </c>
      <c r="G4" s="49">
        <v>2012</v>
      </c>
      <c r="H4" s="49">
        <v>4485</v>
      </c>
      <c r="I4" s="49" t="s">
        <v>308</v>
      </c>
      <c r="J4" s="50" t="s">
        <v>271</v>
      </c>
      <c r="K4" s="49" t="s">
        <v>270</v>
      </c>
      <c r="L4" s="50" t="s">
        <v>274</v>
      </c>
      <c r="M4" s="48"/>
      <c r="N4" s="56" t="s">
        <v>467</v>
      </c>
      <c r="O4" s="56" t="s">
        <v>468</v>
      </c>
      <c r="P4" s="53">
        <v>105408</v>
      </c>
    </row>
    <row r="5" spans="1:16" ht="21">
      <c r="A5" s="49">
        <v>3</v>
      </c>
      <c r="B5" s="50" t="s">
        <v>403</v>
      </c>
      <c r="C5" s="50" t="s">
        <v>280</v>
      </c>
      <c r="D5" s="50" t="s">
        <v>397</v>
      </c>
      <c r="E5" s="50" t="s">
        <v>337</v>
      </c>
      <c r="F5" s="52" t="s">
        <v>402</v>
      </c>
      <c r="G5" s="50">
        <v>1998</v>
      </c>
      <c r="H5" s="50">
        <v>2370</v>
      </c>
      <c r="I5" s="50" t="s">
        <v>308</v>
      </c>
      <c r="J5" s="50" t="s">
        <v>271</v>
      </c>
      <c r="K5" s="50" t="s">
        <v>270</v>
      </c>
      <c r="L5" s="50" t="s">
        <v>274</v>
      </c>
      <c r="M5" s="48"/>
      <c r="N5" s="56" t="s">
        <v>467</v>
      </c>
      <c r="O5" s="56" t="s">
        <v>468</v>
      </c>
      <c r="P5" s="53">
        <v>5232</v>
      </c>
    </row>
    <row r="6" spans="1:16">
      <c r="A6" s="49">
        <v>4</v>
      </c>
      <c r="B6" s="50" t="s">
        <v>299</v>
      </c>
      <c r="C6" s="50" t="s">
        <v>281</v>
      </c>
      <c r="D6" s="50" t="s">
        <v>401</v>
      </c>
      <c r="E6" s="50" t="s">
        <v>400</v>
      </c>
      <c r="F6" s="52" t="s">
        <v>399</v>
      </c>
      <c r="G6" s="50">
        <v>2011</v>
      </c>
      <c r="H6" s="48" t="s">
        <v>299</v>
      </c>
      <c r="I6" s="50" t="s">
        <v>308</v>
      </c>
      <c r="J6" s="50" t="s">
        <v>271</v>
      </c>
      <c r="K6" s="50" t="s">
        <v>270</v>
      </c>
      <c r="L6" s="50" t="s">
        <v>274</v>
      </c>
      <c r="M6" s="48"/>
      <c r="N6" s="56" t="s">
        <v>467</v>
      </c>
      <c r="O6" s="56" t="s">
        <v>468</v>
      </c>
      <c r="P6" s="53">
        <v>106752</v>
      </c>
    </row>
    <row r="7" spans="1:16" ht="31.5">
      <c r="A7" s="49">
        <v>5</v>
      </c>
      <c r="B7" s="49" t="s">
        <v>398</v>
      </c>
      <c r="C7" s="49" t="s">
        <v>393</v>
      </c>
      <c r="D7" s="50" t="s">
        <v>397</v>
      </c>
      <c r="E7" s="50" t="s">
        <v>337</v>
      </c>
      <c r="F7" s="51" t="s">
        <v>396</v>
      </c>
      <c r="G7" s="49">
        <v>2004</v>
      </c>
      <c r="H7" s="49">
        <v>1896</v>
      </c>
      <c r="I7" s="50" t="s">
        <v>395</v>
      </c>
      <c r="J7" s="50" t="s">
        <v>271</v>
      </c>
      <c r="K7" s="50" t="s">
        <v>270</v>
      </c>
      <c r="L7" s="50" t="s">
        <v>274</v>
      </c>
      <c r="M7" s="48"/>
      <c r="N7" s="56" t="s">
        <v>467</v>
      </c>
      <c r="O7" s="56" t="s">
        <v>468</v>
      </c>
      <c r="P7" s="53">
        <v>10800</v>
      </c>
    </row>
    <row r="8" spans="1:16" ht="31.5">
      <c r="A8" s="49">
        <v>6</v>
      </c>
      <c r="B8" s="49" t="s">
        <v>394</v>
      </c>
      <c r="C8" s="50" t="s">
        <v>393</v>
      </c>
      <c r="D8" s="50" t="s">
        <v>291</v>
      </c>
      <c r="E8" s="50" t="s">
        <v>392</v>
      </c>
      <c r="F8" s="52" t="s">
        <v>391</v>
      </c>
      <c r="G8" s="50">
        <v>2012</v>
      </c>
      <c r="H8" s="50">
        <v>1995</v>
      </c>
      <c r="I8" s="50" t="s">
        <v>308</v>
      </c>
      <c r="J8" s="50" t="s">
        <v>271</v>
      </c>
      <c r="K8" s="50" t="s">
        <v>270</v>
      </c>
      <c r="L8" s="50" t="s">
        <v>274</v>
      </c>
      <c r="M8" s="50" t="s">
        <v>390</v>
      </c>
      <c r="N8" s="56" t="s">
        <v>467</v>
      </c>
      <c r="O8" s="56" t="s">
        <v>468</v>
      </c>
      <c r="P8" s="53">
        <v>37500</v>
      </c>
    </row>
    <row r="9" spans="1:16">
      <c r="A9" s="49">
        <v>7</v>
      </c>
      <c r="B9" s="49" t="s">
        <v>389</v>
      </c>
      <c r="C9" s="49" t="s">
        <v>286</v>
      </c>
      <c r="D9" s="49" t="s">
        <v>388</v>
      </c>
      <c r="E9" s="49" t="s">
        <v>387</v>
      </c>
      <c r="F9" s="51" t="s">
        <v>386</v>
      </c>
      <c r="G9" s="49">
        <v>2007</v>
      </c>
      <c r="H9" s="49">
        <v>6871</v>
      </c>
      <c r="I9" s="50" t="s">
        <v>282</v>
      </c>
      <c r="J9" s="50" t="s">
        <v>271</v>
      </c>
      <c r="K9" s="50" t="s">
        <v>270</v>
      </c>
      <c r="L9" s="57" t="s">
        <v>299</v>
      </c>
      <c r="M9" s="48"/>
      <c r="N9" s="56" t="s">
        <v>467</v>
      </c>
      <c r="O9" s="56" t="s">
        <v>468</v>
      </c>
      <c r="P9" s="53"/>
    </row>
    <row r="10" spans="1:16" ht="21">
      <c r="A10" s="49">
        <v>8</v>
      </c>
      <c r="B10" s="50" t="s">
        <v>385</v>
      </c>
      <c r="C10" s="49" t="s">
        <v>286</v>
      </c>
      <c r="D10" s="50" t="s">
        <v>384</v>
      </c>
      <c r="E10" s="50" t="s">
        <v>383</v>
      </c>
      <c r="F10" s="52" t="s">
        <v>382</v>
      </c>
      <c r="G10" s="50">
        <v>2003</v>
      </c>
      <c r="H10" s="50">
        <v>2402</v>
      </c>
      <c r="I10" s="50" t="s">
        <v>351</v>
      </c>
      <c r="J10" s="50" t="s">
        <v>271</v>
      </c>
      <c r="K10" s="50" t="s">
        <v>270</v>
      </c>
      <c r="L10" s="50" t="s">
        <v>299</v>
      </c>
      <c r="M10" s="48"/>
      <c r="N10" s="56" t="s">
        <v>467</v>
      </c>
      <c r="O10" s="56" t="s">
        <v>468</v>
      </c>
      <c r="P10" s="53"/>
    </row>
    <row r="11" spans="1:16" ht="31.5">
      <c r="A11" s="49">
        <v>9</v>
      </c>
      <c r="B11" s="50" t="s">
        <v>469</v>
      </c>
      <c r="C11" s="49" t="s">
        <v>286</v>
      </c>
      <c r="D11" s="50" t="s">
        <v>356</v>
      </c>
      <c r="E11" s="50" t="s">
        <v>381</v>
      </c>
      <c r="F11" s="52" t="s">
        <v>380</v>
      </c>
      <c r="G11" s="50">
        <v>1999</v>
      </c>
      <c r="H11" s="50">
        <v>11100</v>
      </c>
      <c r="I11" s="50" t="s">
        <v>282</v>
      </c>
      <c r="J11" s="50" t="s">
        <v>271</v>
      </c>
      <c r="K11" s="50" t="s">
        <v>270</v>
      </c>
      <c r="L11" s="50" t="s">
        <v>299</v>
      </c>
      <c r="M11" s="48"/>
      <c r="N11" s="56" t="s">
        <v>467</v>
      </c>
      <c r="O11" s="56" t="s">
        <v>468</v>
      </c>
      <c r="P11" s="53"/>
    </row>
    <row r="12" spans="1:16" ht="21">
      <c r="A12" s="49">
        <v>10</v>
      </c>
      <c r="B12" s="50" t="s">
        <v>379</v>
      </c>
      <c r="C12" s="50" t="s">
        <v>286</v>
      </c>
      <c r="D12" s="50" t="s">
        <v>378</v>
      </c>
      <c r="E12" s="50" t="s">
        <v>377</v>
      </c>
      <c r="F12" s="52" t="s">
        <v>376</v>
      </c>
      <c r="G12" s="49">
        <v>2010</v>
      </c>
      <c r="H12" s="49">
        <v>6374</v>
      </c>
      <c r="I12" s="49" t="s">
        <v>355</v>
      </c>
      <c r="J12" s="50" t="s">
        <v>271</v>
      </c>
      <c r="K12" s="49" t="s">
        <v>270</v>
      </c>
      <c r="L12" s="49" t="s">
        <v>299</v>
      </c>
      <c r="M12" s="48"/>
      <c r="N12" s="56" t="s">
        <v>467</v>
      </c>
      <c r="O12" s="56" t="s">
        <v>468</v>
      </c>
      <c r="P12" s="53"/>
    </row>
    <row r="13" spans="1:16">
      <c r="A13" s="49">
        <v>11</v>
      </c>
      <c r="B13" s="49" t="s">
        <v>375</v>
      </c>
      <c r="C13" s="49" t="s">
        <v>286</v>
      </c>
      <c r="D13" s="49" t="s">
        <v>297</v>
      </c>
      <c r="E13" s="49" t="s">
        <v>296</v>
      </c>
      <c r="F13" s="51" t="s">
        <v>374</v>
      </c>
      <c r="G13" s="49">
        <v>2012</v>
      </c>
      <c r="H13" s="49">
        <v>2200</v>
      </c>
      <c r="I13" s="49" t="s">
        <v>373</v>
      </c>
      <c r="J13" s="50" t="s">
        <v>271</v>
      </c>
      <c r="K13" s="49" t="s">
        <v>270</v>
      </c>
      <c r="L13" s="50" t="s">
        <v>299</v>
      </c>
      <c r="M13" s="48"/>
      <c r="N13" s="56" t="s">
        <v>467</v>
      </c>
      <c r="O13" s="56" t="s">
        <v>468</v>
      </c>
      <c r="P13" s="53"/>
    </row>
    <row r="14" spans="1:16">
      <c r="A14" s="49">
        <v>12</v>
      </c>
      <c r="B14" s="50" t="s">
        <v>372</v>
      </c>
      <c r="C14" s="50" t="s">
        <v>286</v>
      </c>
      <c r="D14" s="50" t="s">
        <v>371</v>
      </c>
      <c r="E14" s="50" t="s">
        <v>370</v>
      </c>
      <c r="F14" s="52" t="s">
        <v>369</v>
      </c>
      <c r="G14" s="50">
        <v>2008</v>
      </c>
      <c r="H14" s="49">
        <v>2637</v>
      </c>
      <c r="I14" s="49" t="s">
        <v>368</v>
      </c>
      <c r="J14" s="50" t="s">
        <v>271</v>
      </c>
      <c r="K14" s="50" t="s">
        <v>270</v>
      </c>
      <c r="L14" s="50" t="s">
        <v>299</v>
      </c>
      <c r="M14" s="48"/>
      <c r="N14" s="56" t="s">
        <v>467</v>
      </c>
      <c r="O14" s="56" t="s">
        <v>468</v>
      </c>
      <c r="P14" s="53"/>
    </row>
    <row r="15" spans="1:16">
      <c r="A15" s="49">
        <v>13</v>
      </c>
      <c r="B15" s="50" t="s">
        <v>367</v>
      </c>
      <c r="C15" s="50" t="s">
        <v>361</v>
      </c>
      <c r="D15" s="50" t="s">
        <v>364</v>
      </c>
      <c r="E15" s="50" t="s">
        <v>363</v>
      </c>
      <c r="F15" s="52">
        <v>580398</v>
      </c>
      <c r="G15" s="50">
        <v>1986</v>
      </c>
      <c r="H15" s="50">
        <v>2502</v>
      </c>
      <c r="I15" s="50" t="s">
        <v>308</v>
      </c>
      <c r="J15" s="50" t="s">
        <v>271</v>
      </c>
      <c r="K15" s="50" t="s">
        <v>270</v>
      </c>
      <c r="L15" s="50" t="s">
        <v>299</v>
      </c>
      <c r="M15" s="48"/>
      <c r="N15" s="56" t="s">
        <v>467</v>
      </c>
      <c r="O15" s="56" t="s">
        <v>468</v>
      </c>
      <c r="P15" s="53"/>
    </row>
    <row r="16" spans="1:16">
      <c r="A16" s="49">
        <v>14</v>
      </c>
      <c r="B16" s="50" t="s">
        <v>366</v>
      </c>
      <c r="C16" s="50" t="s">
        <v>361</v>
      </c>
      <c r="D16" s="50" t="s">
        <v>364</v>
      </c>
      <c r="E16" s="50" t="s">
        <v>363</v>
      </c>
      <c r="F16" s="52">
        <v>515228</v>
      </c>
      <c r="G16" s="50">
        <v>1984</v>
      </c>
      <c r="H16" s="50">
        <v>2502</v>
      </c>
      <c r="I16" s="50" t="s">
        <v>308</v>
      </c>
      <c r="J16" s="50" t="s">
        <v>271</v>
      </c>
      <c r="K16" s="50" t="s">
        <v>270</v>
      </c>
      <c r="L16" s="50" t="s">
        <v>299</v>
      </c>
      <c r="M16" s="48"/>
      <c r="N16" s="56" t="s">
        <v>467</v>
      </c>
      <c r="O16" s="56" t="s">
        <v>468</v>
      </c>
      <c r="P16" s="53"/>
    </row>
    <row r="17" spans="1:16">
      <c r="A17" s="49">
        <v>15</v>
      </c>
      <c r="B17" s="50" t="s">
        <v>365</v>
      </c>
      <c r="C17" s="50" t="s">
        <v>361</v>
      </c>
      <c r="D17" s="50" t="s">
        <v>364</v>
      </c>
      <c r="E17" s="50" t="s">
        <v>363</v>
      </c>
      <c r="F17" s="52">
        <v>515122</v>
      </c>
      <c r="G17" s="50">
        <v>1984</v>
      </c>
      <c r="H17" s="50">
        <v>2502</v>
      </c>
      <c r="I17" s="50" t="s">
        <v>308</v>
      </c>
      <c r="J17" s="50" t="s">
        <v>271</v>
      </c>
      <c r="K17" s="50" t="s">
        <v>270</v>
      </c>
      <c r="L17" s="50" t="s">
        <v>299</v>
      </c>
      <c r="M17" s="48"/>
      <c r="N17" s="56" t="s">
        <v>467</v>
      </c>
      <c r="O17" s="56" t="s">
        <v>468</v>
      </c>
      <c r="P17" s="53"/>
    </row>
    <row r="18" spans="1:16">
      <c r="A18" s="49">
        <v>16</v>
      </c>
      <c r="B18" s="50" t="s">
        <v>362</v>
      </c>
      <c r="C18" s="50" t="s">
        <v>361</v>
      </c>
      <c r="D18" s="50" t="s">
        <v>360</v>
      </c>
      <c r="E18" s="50">
        <v>7711</v>
      </c>
      <c r="F18" s="52">
        <v>17438</v>
      </c>
      <c r="G18" s="50">
        <v>1989</v>
      </c>
      <c r="H18" s="50">
        <v>3922</v>
      </c>
      <c r="I18" s="50" t="s">
        <v>308</v>
      </c>
      <c r="J18" s="50" t="s">
        <v>271</v>
      </c>
      <c r="K18" s="50" t="s">
        <v>270</v>
      </c>
      <c r="L18" s="50" t="s">
        <v>299</v>
      </c>
      <c r="M18" s="48"/>
      <c r="N18" s="56" t="s">
        <v>467</v>
      </c>
      <c r="O18" s="56" t="s">
        <v>468</v>
      </c>
      <c r="P18" s="53"/>
    </row>
    <row r="19" spans="1:16">
      <c r="A19" s="49">
        <v>17</v>
      </c>
      <c r="B19" s="50" t="s">
        <v>359</v>
      </c>
      <c r="C19" s="49" t="s">
        <v>286</v>
      </c>
      <c r="D19" s="50" t="s">
        <v>345</v>
      </c>
      <c r="E19" s="50" t="s">
        <v>358</v>
      </c>
      <c r="F19" s="52" t="s">
        <v>357</v>
      </c>
      <c r="G19" s="50">
        <v>1998</v>
      </c>
      <c r="H19" s="50">
        <v>6180</v>
      </c>
      <c r="I19" s="50" t="s">
        <v>342</v>
      </c>
      <c r="J19" s="50" t="s">
        <v>271</v>
      </c>
      <c r="K19" s="50" t="s">
        <v>270</v>
      </c>
      <c r="L19" s="50" t="s">
        <v>299</v>
      </c>
      <c r="M19" s="48"/>
      <c r="N19" s="56" t="s">
        <v>467</v>
      </c>
      <c r="O19" s="56" t="s">
        <v>468</v>
      </c>
      <c r="P19" s="53"/>
    </row>
    <row r="20" spans="1:16">
      <c r="A20" s="49">
        <v>18</v>
      </c>
      <c r="B20" s="50" t="s">
        <v>354</v>
      </c>
      <c r="C20" s="49" t="s">
        <v>286</v>
      </c>
      <c r="D20" s="50" t="s">
        <v>353</v>
      </c>
      <c r="E20" s="50" t="s">
        <v>352</v>
      </c>
      <c r="F20" s="52">
        <v>8120636</v>
      </c>
      <c r="G20" s="50">
        <v>1968</v>
      </c>
      <c r="H20" s="50"/>
      <c r="I20" s="50" t="s">
        <v>351</v>
      </c>
      <c r="J20" s="50" t="s">
        <v>271</v>
      </c>
      <c r="K20" s="50" t="s">
        <v>270</v>
      </c>
      <c r="L20" s="50" t="s">
        <v>299</v>
      </c>
      <c r="M20" s="48"/>
      <c r="N20" s="56" t="s">
        <v>467</v>
      </c>
      <c r="O20" s="56" t="s">
        <v>468</v>
      </c>
      <c r="P20" s="53"/>
    </row>
    <row r="21" spans="1:16">
      <c r="A21" s="49">
        <v>19</v>
      </c>
      <c r="B21" s="50" t="s">
        <v>350</v>
      </c>
      <c r="C21" s="49" t="s">
        <v>286</v>
      </c>
      <c r="D21" s="50" t="s">
        <v>349</v>
      </c>
      <c r="E21" s="50" t="s">
        <v>348</v>
      </c>
      <c r="F21" s="52">
        <v>468228</v>
      </c>
      <c r="G21" s="50">
        <v>1987</v>
      </c>
      <c r="H21" s="50"/>
      <c r="I21" s="50" t="s">
        <v>347</v>
      </c>
      <c r="J21" s="50" t="s">
        <v>271</v>
      </c>
      <c r="K21" s="50" t="s">
        <v>270</v>
      </c>
      <c r="L21" s="50" t="s">
        <v>299</v>
      </c>
      <c r="M21" s="48"/>
      <c r="N21" s="56" t="s">
        <v>467</v>
      </c>
      <c r="O21" s="56" t="s">
        <v>468</v>
      </c>
      <c r="P21" s="53"/>
    </row>
    <row r="22" spans="1:16">
      <c r="A22" s="49">
        <v>20</v>
      </c>
      <c r="B22" s="49" t="s">
        <v>346</v>
      </c>
      <c r="C22" s="49" t="s">
        <v>286</v>
      </c>
      <c r="D22" s="49" t="s">
        <v>345</v>
      </c>
      <c r="E22" s="49" t="s">
        <v>344</v>
      </c>
      <c r="F22" s="51" t="s">
        <v>343</v>
      </c>
      <c r="G22" s="49">
        <v>2009</v>
      </c>
      <c r="H22" s="49">
        <v>10837</v>
      </c>
      <c r="I22" s="49" t="s">
        <v>342</v>
      </c>
      <c r="J22" s="50" t="s">
        <v>271</v>
      </c>
      <c r="K22" s="50" t="s">
        <v>270</v>
      </c>
      <c r="L22" s="50" t="s">
        <v>299</v>
      </c>
      <c r="M22" s="48"/>
      <c r="N22" s="56" t="s">
        <v>467</v>
      </c>
      <c r="O22" s="56" t="s">
        <v>468</v>
      </c>
      <c r="P22" s="53"/>
    </row>
    <row r="23" spans="1:16">
      <c r="A23" s="49">
        <v>21</v>
      </c>
      <c r="B23" s="49" t="s">
        <v>341</v>
      </c>
      <c r="C23" s="49" t="s">
        <v>286</v>
      </c>
      <c r="D23" s="49" t="s">
        <v>338</v>
      </c>
      <c r="E23" s="49" t="s">
        <v>337</v>
      </c>
      <c r="F23" s="51" t="s">
        <v>340</v>
      </c>
      <c r="G23" s="49">
        <v>1993</v>
      </c>
      <c r="H23" s="49">
        <v>1900</v>
      </c>
      <c r="I23" s="49" t="s">
        <v>300</v>
      </c>
      <c r="J23" s="50" t="s">
        <v>271</v>
      </c>
      <c r="K23" s="49" t="s">
        <v>270</v>
      </c>
      <c r="L23" s="50" t="s">
        <v>299</v>
      </c>
      <c r="M23" s="48"/>
      <c r="N23" s="56" t="s">
        <v>467</v>
      </c>
      <c r="O23" s="56" t="s">
        <v>468</v>
      </c>
      <c r="P23" s="53"/>
    </row>
    <row r="24" spans="1:16" ht="21">
      <c r="A24" s="49">
        <v>22</v>
      </c>
      <c r="B24" s="50" t="s">
        <v>339</v>
      </c>
      <c r="C24" s="50" t="s">
        <v>286</v>
      </c>
      <c r="D24" s="50" t="s">
        <v>338</v>
      </c>
      <c r="E24" s="50" t="s">
        <v>337</v>
      </c>
      <c r="F24" s="52" t="s">
        <v>336</v>
      </c>
      <c r="G24" s="49">
        <v>1993</v>
      </c>
      <c r="H24" s="49">
        <v>1998</v>
      </c>
      <c r="I24" s="49" t="s">
        <v>335</v>
      </c>
      <c r="J24" s="50" t="s">
        <v>271</v>
      </c>
      <c r="K24" s="49" t="s">
        <v>270</v>
      </c>
      <c r="L24" s="50" t="s">
        <v>299</v>
      </c>
      <c r="M24" s="48"/>
      <c r="N24" s="56" t="s">
        <v>467</v>
      </c>
      <c r="O24" s="56" t="s">
        <v>468</v>
      </c>
      <c r="P24" s="53"/>
    </row>
    <row r="25" spans="1:16">
      <c r="A25" s="49">
        <v>23</v>
      </c>
      <c r="B25" s="49" t="s">
        <v>334</v>
      </c>
      <c r="C25" s="49" t="s">
        <v>286</v>
      </c>
      <c r="D25" s="49" t="s">
        <v>333</v>
      </c>
      <c r="E25" s="49" t="s">
        <v>332</v>
      </c>
      <c r="F25" s="51" t="s">
        <v>331</v>
      </c>
      <c r="G25" s="49">
        <v>1991</v>
      </c>
      <c r="H25" s="49">
        <v>1900</v>
      </c>
      <c r="I25" s="49" t="s">
        <v>330</v>
      </c>
      <c r="J25" s="50" t="s">
        <v>271</v>
      </c>
      <c r="K25" s="49" t="s">
        <v>270</v>
      </c>
      <c r="L25" s="50" t="s">
        <v>299</v>
      </c>
      <c r="M25" s="48"/>
      <c r="N25" s="56" t="s">
        <v>467</v>
      </c>
      <c r="O25" s="56" t="s">
        <v>468</v>
      </c>
      <c r="P25" s="53"/>
    </row>
    <row r="26" spans="1:16">
      <c r="A26" s="49">
        <v>24</v>
      </c>
      <c r="B26" s="50" t="s">
        <v>329</v>
      </c>
      <c r="C26" s="50" t="s">
        <v>313</v>
      </c>
      <c r="D26" s="50" t="s">
        <v>328</v>
      </c>
      <c r="E26" s="50" t="s">
        <v>327</v>
      </c>
      <c r="F26" s="52">
        <v>3489</v>
      </c>
      <c r="G26" s="50">
        <v>1978</v>
      </c>
      <c r="H26" s="50">
        <v>8</v>
      </c>
      <c r="I26" s="50" t="s">
        <v>308</v>
      </c>
      <c r="J26" s="50" t="s">
        <v>271</v>
      </c>
      <c r="K26" s="50" t="s">
        <v>299</v>
      </c>
      <c r="L26" s="50" t="s">
        <v>299</v>
      </c>
      <c r="M26" s="48"/>
      <c r="N26" s="56" t="s">
        <v>467</v>
      </c>
      <c r="O26" s="56" t="s">
        <v>468</v>
      </c>
      <c r="P26" s="53"/>
    </row>
    <row r="27" spans="1:16">
      <c r="A27" s="49">
        <v>25</v>
      </c>
      <c r="B27" s="50" t="s">
        <v>326</v>
      </c>
      <c r="C27" s="50" t="s">
        <v>313</v>
      </c>
      <c r="D27" s="50" t="s">
        <v>319</v>
      </c>
      <c r="E27" s="50" t="s">
        <v>325</v>
      </c>
      <c r="F27" s="52">
        <v>2011404</v>
      </c>
      <c r="G27" s="50">
        <v>1978</v>
      </c>
      <c r="H27" s="50">
        <v>7.5</v>
      </c>
      <c r="I27" s="50" t="s">
        <v>308</v>
      </c>
      <c r="J27" s="50" t="s">
        <v>271</v>
      </c>
      <c r="K27" s="50" t="s">
        <v>299</v>
      </c>
      <c r="L27" s="50" t="s">
        <v>299</v>
      </c>
      <c r="M27" s="48"/>
      <c r="N27" s="56" t="s">
        <v>467</v>
      </c>
      <c r="O27" s="56" t="s">
        <v>468</v>
      </c>
      <c r="P27" s="53"/>
    </row>
    <row r="28" spans="1:16">
      <c r="A28" s="49">
        <v>26</v>
      </c>
      <c r="B28" s="50" t="s">
        <v>324</v>
      </c>
      <c r="C28" s="50" t="s">
        <v>313</v>
      </c>
      <c r="D28" s="50" t="s">
        <v>319</v>
      </c>
      <c r="E28" s="50" t="s">
        <v>323</v>
      </c>
      <c r="F28" s="52">
        <v>2011405</v>
      </c>
      <c r="G28" s="50">
        <v>1987</v>
      </c>
      <c r="H28" s="50">
        <v>8</v>
      </c>
      <c r="I28" s="50" t="s">
        <v>308</v>
      </c>
      <c r="J28" s="50" t="s">
        <v>271</v>
      </c>
      <c r="K28" s="50" t="s">
        <v>299</v>
      </c>
      <c r="L28" s="50" t="s">
        <v>299</v>
      </c>
      <c r="M28" s="48"/>
      <c r="N28" s="56" t="s">
        <v>467</v>
      </c>
      <c r="O28" s="56" t="s">
        <v>468</v>
      </c>
      <c r="P28" s="53"/>
    </row>
    <row r="29" spans="1:16">
      <c r="A29" s="49">
        <v>27</v>
      </c>
      <c r="B29" s="50" t="s">
        <v>322</v>
      </c>
      <c r="C29" s="50" t="s">
        <v>313</v>
      </c>
      <c r="D29" s="50" t="s">
        <v>319</v>
      </c>
      <c r="E29" s="50" t="s">
        <v>321</v>
      </c>
      <c r="F29" s="52">
        <v>27702</v>
      </c>
      <c r="G29" s="50">
        <v>1983</v>
      </c>
      <c r="H29" s="50">
        <v>9</v>
      </c>
      <c r="I29" s="50" t="s">
        <v>308</v>
      </c>
      <c r="J29" s="50" t="s">
        <v>271</v>
      </c>
      <c r="K29" s="50" t="s">
        <v>299</v>
      </c>
      <c r="L29" s="50" t="s">
        <v>299</v>
      </c>
      <c r="M29" s="48"/>
      <c r="N29" s="56" t="s">
        <v>467</v>
      </c>
      <c r="O29" s="56" t="s">
        <v>468</v>
      </c>
      <c r="P29" s="53"/>
    </row>
    <row r="30" spans="1:16" ht="21">
      <c r="A30" s="49">
        <v>28</v>
      </c>
      <c r="B30" s="50" t="s">
        <v>320</v>
      </c>
      <c r="C30" s="50" t="s">
        <v>313</v>
      </c>
      <c r="D30" s="50" t="s">
        <v>319</v>
      </c>
      <c r="E30" s="50" t="s">
        <v>318</v>
      </c>
      <c r="F30" s="52">
        <v>1899</v>
      </c>
      <c r="G30" s="50">
        <v>1990</v>
      </c>
      <c r="H30" s="50">
        <v>9</v>
      </c>
      <c r="I30" s="50" t="s">
        <v>308</v>
      </c>
      <c r="J30" s="50" t="s">
        <v>271</v>
      </c>
      <c r="K30" s="50" t="s">
        <v>299</v>
      </c>
      <c r="L30" s="50" t="s">
        <v>299</v>
      </c>
      <c r="M30" s="48"/>
      <c r="N30" s="56" t="s">
        <v>467</v>
      </c>
      <c r="O30" s="56" t="s">
        <v>468</v>
      </c>
      <c r="P30" s="53"/>
    </row>
    <row r="31" spans="1:16">
      <c r="A31" s="49">
        <v>29</v>
      </c>
      <c r="B31" s="50" t="s">
        <v>317</v>
      </c>
      <c r="C31" s="50" t="s">
        <v>313</v>
      </c>
      <c r="D31" s="50" t="s">
        <v>312</v>
      </c>
      <c r="E31" s="50" t="s">
        <v>316</v>
      </c>
      <c r="F31" s="52">
        <v>18810</v>
      </c>
      <c r="G31" s="50">
        <v>1981</v>
      </c>
      <c r="H31" s="50" t="s">
        <v>315</v>
      </c>
      <c r="I31" s="50" t="s">
        <v>308</v>
      </c>
      <c r="J31" s="50" t="s">
        <v>271</v>
      </c>
      <c r="K31" s="50" t="s">
        <v>299</v>
      </c>
      <c r="L31" s="50" t="s">
        <v>299</v>
      </c>
      <c r="M31" s="48"/>
      <c r="N31" s="56" t="s">
        <v>467</v>
      </c>
      <c r="O31" s="56" t="s">
        <v>468</v>
      </c>
      <c r="P31" s="53"/>
    </row>
    <row r="32" spans="1:16">
      <c r="A32" s="49">
        <v>30</v>
      </c>
      <c r="B32" s="50" t="s">
        <v>314</v>
      </c>
      <c r="C32" s="50" t="s">
        <v>313</v>
      </c>
      <c r="D32" s="50" t="s">
        <v>312</v>
      </c>
      <c r="E32" s="50" t="s">
        <v>311</v>
      </c>
      <c r="F32" s="52">
        <v>33581</v>
      </c>
      <c r="G32" s="50">
        <v>1987</v>
      </c>
      <c r="H32" s="50">
        <v>4</v>
      </c>
      <c r="I32" s="50" t="s">
        <v>308</v>
      </c>
      <c r="J32" s="50" t="s">
        <v>271</v>
      </c>
      <c r="K32" s="50" t="s">
        <v>299</v>
      </c>
      <c r="L32" s="50" t="s">
        <v>299</v>
      </c>
      <c r="M32" s="48"/>
      <c r="N32" s="56" t="s">
        <v>467</v>
      </c>
      <c r="O32" s="56" t="s">
        <v>468</v>
      </c>
      <c r="P32" s="53"/>
    </row>
    <row r="33" spans="1:16">
      <c r="A33" s="49">
        <v>31</v>
      </c>
      <c r="B33" s="50" t="s">
        <v>299</v>
      </c>
      <c r="C33" s="50" t="s">
        <v>310</v>
      </c>
      <c r="D33" s="50" t="s">
        <v>299</v>
      </c>
      <c r="E33" s="50" t="s">
        <v>309</v>
      </c>
      <c r="F33" s="52">
        <v>297</v>
      </c>
      <c r="G33" s="50">
        <v>1983</v>
      </c>
      <c r="H33" s="48" t="s">
        <v>299</v>
      </c>
      <c r="I33" s="50" t="s">
        <v>308</v>
      </c>
      <c r="J33" s="50" t="s">
        <v>271</v>
      </c>
      <c r="K33" s="50" t="s">
        <v>299</v>
      </c>
      <c r="L33" s="50" t="s">
        <v>299</v>
      </c>
      <c r="M33" s="48"/>
      <c r="N33" s="56" t="s">
        <v>467</v>
      </c>
      <c r="O33" s="56" t="s">
        <v>468</v>
      </c>
      <c r="P33" s="53"/>
    </row>
    <row r="34" spans="1:16">
      <c r="A34" s="49">
        <v>32</v>
      </c>
      <c r="B34" s="50" t="s">
        <v>307</v>
      </c>
      <c r="C34" s="50" t="s">
        <v>286</v>
      </c>
      <c r="D34" s="50" t="s">
        <v>306</v>
      </c>
      <c r="E34" s="50" t="s">
        <v>305</v>
      </c>
      <c r="F34" s="52" t="s">
        <v>304</v>
      </c>
      <c r="G34" s="50">
        <v>2015</v>
      </c>
      <c r="H34" s="50">
        <v>2998</v>
      </c>
      <c r="I34" s="50" t="s">
        <v>300</v>
      </c>
      <c r="J34" s="50" t="s">
        <v>271</v>
      </c>
      <c r="K34" s="50" t="s">
        <v>270</v>
      </c>
      <c r="L34" s="50" t="s">
        <v>293</v>
      </c>
      <c r="M34" s="48"/>
      <c r="N34" s="56" t="s">
        <v>467</v>
      </c>
      <c r="O34" s="56" t="s">
        <v>468</v>
      </c>
      <c r="P34" s="53"/>
    </row>
    <row r="35" spans="1:16" ht="21">
      <c r="A35" s="49">
        <v>33</v>
      </c>
      <c r="B35" s="50" t="s">
        <v>303</v>
      </c>
      <c r="C35" s="49" t="s">
        <v>286</v>
      </c>
      <c r="D35" s="50" t="s">
        <v>302</v>
      </c>
      <c r="E35" s="50" t="s">
        <v>301</v>
      </c>
      <c r="F35" s="50">
        <v>9736</v>
      </c>
      <c r="G35" s="50">
        <v>1989</v>
      </c>
      <c r="H35" s="50">
        <v>11110</v>
      </c>
      <c r="I35" s="50" t="s">
        <v>300</v>
      </c>
      <c r="J35" s="50" t="s">
        <v>271</v>
      </c>
      <c r="K35" s="50" t="s">
        <v>270</v>
      </c>
      <c r="L35" s="50" t="s">
        <v>299</v>
      </c>
      <c r="M35" s="48"/>
      <c r="N35" s="56" t="s">
        <v>467</v>
      </c>
      <c r="O35" s="56" t="s">
        <v>468</v>
      </c>
      <c r="P35" s="53"/>
    </row>
    <row r="36" spans="1:16">
      <c r="A36" s="49">
        <v>34</v>
      </c>
      <c r="B36" s="50" t="s">
        <v>298</v>
      </c>
      <c r="C36" s="49" t="s">
        <v>286</v>
      </c>
      <c r="D36" s="50" t="s">
        <v>297</v>
      </c>
      <c r="E36" s="50" t="s">
        <v>296</v>
      </c>
      <c r="F36" s="50" t="s">
        <v>295</v>
      </c>
      <c r="G36" s="50">
        <v>2016</v>
      </c>
      <c r="H36" s="50">
        <v>1997</v>
      </c>
      <c r="I36" s="50" t="s">
        <v>294</v>
      </c>
      <c r="J36" s="50" t="s">
        <v>271</v>
      </c>
      <c r="K36" s="50" t="s">
        <v>270</v>
      </c>
      <c r="L36" s="50" t="s">
        <v>293</v>
      </c>
      <c r="M36" s="48"/>
      <c r="N36" s="56" t="s">
        <v>467</v>
      </c>
      <c r="O36" s="56" t="s">
        <v>468</v>
      </c>
      <c r="P36" s="53"/>
    </row>
    <row r="37" spans="1:16">
      <c r="A37" s="49">
        <v>35</v>
      </c>
      <c r="B37" s="50" t="s">
        <v>292</v>
      </c>
      <c r="C37" s="50" t="s">
        <v>286</v>
      </c>
      <c r="D37" s="50" t="s">
        <v>291</v>
      </c>
      <c r="E37" s="50" t="s">
        <v>290</v>
      </c>
      <c r="F37" s="50" t="s">
        <v>289</v>
      </c>
      <c r="G37" s="50">
        <v>2017</v>
      </c>
      <c r="H37" s="50">
        <v>2299</v>
      </c>
      <c r="I37" s="50" t="s">
        <v>282</v>
      </c>
      <c r="J37" s="50" t="s">
        <v>271</v>
      </c>
      <c r="K37" s="50" t="s">
        <v>270</v>
      </c>
      <c r="L37" s="50" t="s">
        <v>288</v>
      </c>
      <c r="M37" s="50"/>
      <c r="N37" s="56" t="s">
        <v>467</v>
      </c>
      <c r="O37" s="56" t="s">
        <v>468</v>
      </c>
      <c r="P37" s="53"/>
    </row>
    <row r="38" spans="1:16" ht="31.5">
      <c r="A38" s="49">
        <v>36</v>
      </c>
      <c r="B38" s="50" t="s">
        <v>287</v>
      </c>
      <c r="C38" s="50" t="s">
        <v>286</v>
      </c>
      <c r="D38" s="50" t="s">
        <v>285</v>
      </c>
      <c r="E38" s="50" t="s">
        <v>284</v>
      </c>
      <c r="F38" s="51" t="s">
        <v>283</v>
      </c>
      <c r="G38" s="50">
        <v>2020</v>
      </c>
      <c r="H38" s="50">
        <v>6871</v>
      </c>
      <c r="I38" s="50" t="s">
        <v>282</v>
      </c>
      <c r="J38" s="50" t="s">
        <v>271</v>
      </c>
      <c r="K38" s="50" t="s">
        <v>270</v>
      </c>
      <c r="L38" s="50" t="s">
        <v>274</v>
      </c>
      <c r="M38" s="48"/>
      <c r="N38" s="56" t="s">
        <v>467</v>
      </c>
      <c r="O38" s="56" t="s">
        <v>468</v>
      </c>
      <c r="P38" s="53">
        <v>767600</v>
      </c>
    </row>
    <row r="39" spans="1:16">
      <c r="A39" s="49">
        <v>37</v>
      </c>
      <c r="B39" s="50" t="s">
        <v>279</v>
      </c>
      <c r="C39" s="50" t="s">
        <v>278</v>
      </c>
      <c r="D39" s="50" t="s">
        <v>277</v>
      </c>
      <c r="E39" s="50"/>
      <c r="F39" s="51" t="s">
        <v>276</v>
      </c>
      <c r="G39" s="50">
        <v>2018</v>
      </c>
      <c r="H39" s="50">
        <v>2198</v>
      </c>
      <c r="I39" s="50" t="s">
        <v>275</v>
      </c>
      <c r="J39" s="50" t="s">
        <v>271</v>
      </c>
      <c r="K39" s="50" t="s">
        <v>270</v>
      </c>
      <c r="L39" s="50" t="s">
        <v>274</v>
      </c>
      <c r="M39" s="48" t="s">
        <v>273</v>
      </c>
      <c r="N39" s="56" t="s">
        <v>467</v>
      </c>
      <c r="O39" s="56" t="s">
        <v>468</v>
      </c>
      <c r="P39" s="53">
        <v>123562</v>
      </c>
    </row>
    <row r="40" spans="1:16" ht="31.5">
      <c r="A40" s="49">
        <v>38</v>
      </c>
      <c r="B40" s="50" t="s">
        <v>470</v>
      </c>
      <c r="C40" s="50" t="s">
        <v>286</v>
      </c>
      <c r="D40" s="50" t="s">
        <v>285</v>
      </c>
      <c r="E40" s="50" t="s">
        <v>471</v>
      </c>
      <c r="F40" s="51" t="s">
        <v>472</v>
      </c>
      <c r="G40" s="50">
        <v>2020</v>
      </c>
      <c r="H40" s="50">
        <v>6871</v>
      </c>
      <c r="I40" s="48"/>
      <c r="J40" s="50" t="s">
        <v>271</v>
      </c>
      <c r="K40" s="50" t="s">
        <v>270</v>
      </c>
      <c r="L40" s="50" t="s">
        <v>274</v>
      </c>
      <c r="M40" s="48"/>
      <c r="N40" s="56" t="s">
        <v>467</v>
      </c>
      <c r="O40" s="56" t="s">
        <v>468</v>
      </c>
      <c r="P40" s="47">
        <v>732000</v>
      </c>
    </row>
    <row r="41" spans="1:16" ht="21">
      <c r="A41" s="49">
        <v>39</v>
      </c>
      <c r="B41" s="50" t="s">
        <v>473</v>
      </c>
      <c r="C41" s="50" t="s">
        <v>474</v>
      </c>
      <c r="D41" s="50" t="s">
        <v>475</v>
      </c>
      <c r="E41" s="50" t="s">
        <v>476</v>
      </c>
      <c r="F41" s="51" t="s">
        <v>477</v>
      </c>
      <c r="G41" s="50">
        <v>2008</v>
      </c>
      <c r="H41" s="50">
        <v>1352</v>
      </c>
      <c r="I41" s="48"/>
      <c r="J41" s="50" t="s">
        <v>271</v>
      </c>
      <c r="K41" s="50" t="s">
        <v>270</v>
      </c>
      <c r="L41" s="50" t="s">
        <v>288</v>
      </c>
      <c r="M41" s="48"/>
      <c r="N41" s="56" t="s">
        <v>467</v>
      </c>
      <c r="O41" s="56" t="s">
        <v>468</v>
      </c>
      <c r="P41" s="53"/>
    </row>
    <row r="42" spans="1:16" ht="21">
      <c r="A42" s="49">
        <v>40</v>
      </c>
      <c r="B42" s="50" t="s">
        <v>478</v>
      </c>
      <c r="C42" s="50" t="s">
        <v>474</v>
      </c>
      <c r="D42" s="50" t="s">
        <v>475</v>
      </c>
      <c r="E42" s="50" t="s">
        <v>476</v>
      </c>
      <c r="F42" s="51" t="s">
        <v>479</v>
      </c>
      <c r="G42" s="50">
        <v>2008</v>
      </c>
      <c r="H42" s="50">
        <v>1352</v>
      </c>
      <c r="I42" s="48"/>
      <c r="J42" s="50" t="s">
        <v>271</v>
      </c>
      <c r="K42" s="50" t="s">
        <v>270</v>
      </c>
      <c r="L42" s="50" t="s">
        <v>288</v>
      </c>
      <c r="M42" s="48"/>
      <c r="N42" s="56" t="s">
        <v>467</v>
      </c>
      <c r="O42" s="56" t="s">
        <v>468</v>
      </c>
      <c r="P42" s="49"/>
    </row>
    <row r="43" spans="1:16">
      <c r="A43" s="49">
        <v>41</v>
      </c>
      <c r="B43" s="50" t="s">
        <v>480</v>
      </c>
      <c r="C43" s="50" t="s">
        <v>286</v>
      </c>
      <c r="D43" s="50" t="s">
        <v>345</v>
      </c>
      <c r="E43" s="50" t="s">
        <v>481</v>
      </c>
      <c r="F43" s="51" t="s">
        <v>482</v>
      </c>
      <c r="G43" s="51">
        <v>2022</v>
      </c>
      <c r="H43" s="50">
        <v>7698</v>
      </c>
      <c r="I43" s="51"/>
      <c r="J43" s="50" t="s">
        <v>271</v>
      </c>
      <c r="K43" s="50" t="s">
        <v>270</v>
      </c>
      <c r="L43" s="50" t="s">
        <v>274</v>
      </c>
      <c r="M43" s="51"/>
      <c r="N43" s="56" t="s">
        <v>483</v>
      </c>
      <c r="O43" s="56" t="s">
        <v>484</v>
      </c>
      <c r="P43" s="47">
        <v>939720</v>
      </c>
    </row>
    <row r="44" spans="1:16">
      <c r="P44" s="54"/>
    </row>
    <row r="45" spans="1:16">
      <c r="P45" s="54"/>
    </row>
    <row r="46" spans="1:16">
      <c r="P46" s="54"/>
    </row>
    <row r="47" spans="1:16">
      <c r="P47" s="54"/>
    </row>
    <row r="49" spans="4:4">
      <c r="D49" s="12"/>
    </row>
  </sheetData>
  <mergeCells count="14">
    <mergeCell ref="I1:I2"/>
    <mergeCell ref="J1:L2"/>
    <mergeCell ref="P1:P2"/>
    <mergeCell ref="G1:G2"/>
    <mergeCell ref="H1:H2"/>
    <mergeCell ref="M1:M2"/>
    <mergeCell ref="N1:N2"/>
    <mergeCell ref="O1:O2"/>
    <mergeCell ref="F1:F2"/>
    <mergeCell ref="A1:A2"/>
    <mergeCell ref="B1:B2"/>
    <mergeCell ref="C1:C2"/>
    <mergeCell ref="D1:D2"/>
    <mergeCell ref="E1:E2"/>
  </mergeCells>
  <pageMargins left="0.7" right="0.7"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9"/>
  <sheetViews>
    <sheetView topLeftCell="A16" workbookViewId="0">
      <selection activeCell="C34" sqref="C34"/>
    </sheetView>
  </sheetViews>
  <sheetFormatPr defaultRowHeight="15"/>
  <cols>
    <col min="1" max="1" width="18.75" style="9" customWidth="1"/>
    <col min="2" max="2" width="14.75" style="9" customWidth="1"/>
    <col min="3" max="6" width="17.625" style="9" customWidth="1"/>
    <col min="7" max="7" width="14.625" style="9" customWidth="1"/>
    <col min="8" max="16384" width="9" style="9"/>
  </cols>
  <sheetData>
    <row r="1" spans="1:7">
      <c r="A1" s="9" t="s">
        <v>272</v>
      </c>
    </row>
    <row r="2" spans="1:7">
      <c r="A2" s="58" t="s">
        <v>486</v>
      </c>
      <c r="B2" s="58">
        <v>2020</v>
      </c>
      <c r="C2" s="58">
        <v>2021</v>
      </c>
      <c r="D2" s="58">
        <v>2022</v>
      </c>
      <c r="E2" s="58">
        <v>2023</v>
      </c>
      <c r="F2" s="58" t="s">
        <v>269</v>
      </c>
      <c r="G2" s="58" t="s">
        <v>487</v>
      </c>
    </row>
    <row r="3" spans="1:7">
      <c r="A3" s="98" t="s">
        <v>488</v>
      </c>
      <c r="B3" s="98"/>
      <c r="C3" s="98"/>
      <c r="D3" s="98"/>
      <c r="E3" s="98"/>
      <c r="F3" s="98"/>
      <c r="G3" s="98"/>
    </row>
    <row r="4" spans="1:7">
      <c r="A4" s="59" t="s">
        <v>268</v>
      </c>
      <c r="B4" s="60">
        <v>5</v>
      </c>
      <c r="C4" s="60">
        <v>8</v>
      </c>
      <c r="D4" s="60">
        <v>1</v>
      </c>
      <c r="E4" s="60">
        <v>1</v>
      </c>
      <c r="F4" s="60">
        <f>SUM(B4:E4)</f>
        <v>15</v>
      </c>
      <c r="G4" s="99">
        <f>(F6+F7)/4</f>
        <v>13441.119999999999</v>
      </c>
    </row>
    <row r="5" spans="1:7" ht="15" customHeight="1">
      <c r="A5" s="59" t="s">
        <v>267</v>
      </c>
      <c r="B5" s="60">
        <v>3</v>
      </c>
      <c r="C5" s="60">
        <v>8</v>
      </c>
      <c r="D5" s="60">
        <v>1</v>
      </c>
      <c r="E5" s="60">
        <v>1</v>
      </c>
      <c r="F5" s="60">
        <f>SUM(B5:E5)</f>
        <v>13</v>
      </c>
      <c r="G5" s="100"/>
    </row>
    <row r="6" spans="1:7">
      <c r="A6" s="59" t="s">
        <v>266</v>
      </c>
      <c r="B6" s="61">
        <v>16075.37</v>
      </c>
      <c r="C6" s="61">
        <v>35389.109999999993</v>
      </c>
      <c r="D6" s="61">
        <v>1500</v>
      </c>
      <c r="E6" s="61">
        <v>800</v>
      </c>
      <c r="F6" s="62">
        <f>SUM(B6:E6)</f>
        <v>53764.479999999996</v>
      </c>
      <c r="G6" s="100"/>
    </row>
    <row r="7" spans="1:7">
      <c r="A7" s="59" t="s">
        <v>489</v>
      </c>
      <c r="B7" s="61">
        <v>0</v>
      </c>
      <c r="C7" s="61">
        <v>0</v>
      </c>
      <c r="D7" s="61"/>
      <c r="E7" s="61">
        <v>0</v>
      </c>
      <c r="F7" s="62">
        <f>SUM(B7:E7)</f>
        <v>0</v>
      </c>
      <c r="G7" s="100"/>
    </row>
    <row r="8" spans="1:7">
      <c r="A8" s="98" t="s">
        <v>271</v>
      </c>
      <c r="B8" s="98"/>
      <c r="C8" s="98"/>
      <c r="D8" s="98"/>
      <c r="E8" s="98"/>
      <c r="F8" s="98"/>
      <c r="G8" s="98"/>
    </row>
    <row r="9" spans="1:7">
      <c r="A9" s="59" t="s">
        <v>268</v>
      </c>
      <c r="B9" s="60">
        <v>2</v>
      </c>
      <c r="C9" s="60">
        <v>3</v>
      </c>
      <c r="D9" s="60">
        <v>6</v>
      </c>
      <c r="E9" s="60">
        <v>2</v>
      </c>
      <c r="F9" s="60">
        <f>SUM(B9:E9)</f>
        <v>13</v>
      </c>
      <c r="G9" s="99">
        <f>(F11+F12)/4</f>
        <v>3067.4425000000001</v>
      </c>
    </row>
    <row r="10" spans="1:7">
      <c r="A10" s="59" t="s">
        <v>267</v>
      </c>
      <c r="B10" s="60">
        <v>2</v>
      </c>
      <c r="C10" s="60">
        <v>2</v>
      </c>
      <c r="D10" s="60">
        <v>2</v>
      </c>
      <c r="E10" s="60">
        <v>1</v>
      </c>
      <c r="F10" s="60">
        <f>SUM(B10:E10)</f>
        <v>7</v>
      </c>
      <c r="G10" s="99"/>
    </row>
    <row r="11" spans="1:7">
      <c r="A11" s="59" t="s">
        <v>266</v>
      </c>
      <c r="B11" s="61">
        <v>1327.18</v>
      </c>
      <c r="C11" s="61">
        <v>656.81999999999994</v>
      </c>
      <c r="D11" s="61">
        <v>4577.41</v>
      </c>
      <c r="E11" s="61">
        <v>5219.07</v>
      </c>
      <c r="F11" s="62">
        <f>SUM(B11:E11)</f>
        <v>11780.48</v>
      </c>
      <c r="G11" s="99"/>
    </row>
    <row r="12" spans="1:7">
      <c r="A12" s="59" t="s">
        <v>265</v>
      </c>
      <c r="B12" s="61">
        <v>0</v>
      </c>
      <c r="C12" s="62">
        <v>0</v>
      </c>
      <c r="D12" s="62">
        <v>0</v>
      </c>
      <c r="E12" s="62">
        <v>489.29</v>
      </c>
      <c r="F12" s="62">
        <f>SUM(B12:E12)</f>
        <v>489.29</v>
      </c>
      <c r="G12" s="99"/>
    </row>
    <row r="13" spans="1:7">
      <c r="A13" s="97" t="s">
        <v>490</v>
      </c>
      <c r="B13" s="97"/>
      <c r="C13" s="97"/>
      <c r="D13" s="97"/>
      <c r="E13" s="97"/>
      <c r="F13" s="97"/>
      <c r="G13" s="97"/>
    </row>
    <row r="14" spans="1:7">
      <c r="A14" s="97" t="s">
        <v>271</v>
      </c>
      <c r="B14" s="97"/>
      <c r="C14" s="97"/>
      <c r="D14" s="97"/>
      <c r="E14" s="97"/>
      <c r="F14" s="97"/>
      <c r="G14" s="97"/>
    </row>
    <row r="15" spans="1:7">
      <c r="A15" s="59" t="s">
        <v>268</v>
      </c>
      <c r="B15" s="60">
        <v>1</v>
      </c>
      <c r="C15" s="60">
        <v>1</v>
      </c>
      <c r="D15" s="60">
        <v>0</v>
      </c>
      <c r="E15" s="60">
        <v>0</v>
      </c>
      <c r="F15" s="60">
        <f>SUM(B15:E15)</f>
        <v>2</v>
      </c>
      <c r="G15" s="99">
        <f>(F17+F18)/4</f>
        <v>420.25</v>
      </c>
    </row>
    <row r="16" spans="1:7">
      <c r="A16" s="59" t="s">
        <v>267</v>
      </c>
      <c r="B16" s="60">
        <v>1</v>
      </c>
      <c r="C16" s="60">
        <v>1</v>
      </c>
      <c r="D16" s="60">
        <v>0</v>
      </c>
      <c r="E16" s="60">
        <v>0</v>
      </c>
      <c r="F16" s="60">
        <f>SUM(B16:E16)</f>
        <v>2</v>
      </c>
      <c r="G16" s="99"/>
    </row>
    <row r="17" spans="1:7">
      <c r="A17" s="59" t="s">
        <v>266</v>
      </c>
      <c r="B17" s="61">
        <v>600</v>
      </c>
      <c r="C17" s="61">
        <v>1081</v>
      </c>
      <c r="D17" s="61">
        <v>0</v>
      </c>
      <c r="E17" s="61">
        <v>0</v>
      </c>
      <c r="F17" s="62">
        <f>SUM(B17:E17)</f>
        <v>1681</v>
      </c>
      <c r="G17" s="99"/>
    </row>
    <row r="18" spans="1:7">
      <c r="A18" s="59" t="s">
        <v>265</v>
      </c>
      <c r="B18" s="61">
        <v>0</v>
      </c>
      <c r="C18" s="61">
        <v>0</v>
      </c>
      <c r="D18" s="61">
        <v>0</v>
      </c>
      <c r="E18" s="61">
        <v>0</v>
      </c>
      <c r="F18" s="62">
        <f>SUM(B18:E18)</f>
        <v>0</v>
      </c>
      <c r="G18" s="99"/>
    </row>
    <row r="19" spans="1:7">
      <c r="A19" s="97" t="s">
        <v>274</v>
      </c>
      <c r="B19" s="97"/>
      <c r="C19" s="97"/>
      <c r="D19" s="97"/>
      <c r="E19" s="97"/>
      <c r="F19" s="97"/>
      <c r="G19" s="97"/>
    </row>
    <row r="20" spans="1:7">
      <c r="A20" s="59" t="s">
        <v>268</v>
      </c>
      <c r="B20" s="60">
        <v>2</v>
      </c>
      <c r="C20" s="60">
        <v>2</v>
      </c>
      <c r="D20" s="60">
        <v>2</v>
      </c>
      <c r="E20" s="60">
        <v>0</v>
      </c>
      <c r="F20" s="60">
        <f>SUM(B20:E20)</f>
        <v>6</v>
      </c>
      <c r="G20" s="99">
        <f>(F22+F23)/4</f>
        <v>3048.2425000000003</v>
      </c>
    </row>
    <row r="21" spans="1:7">
      <c r="A21" s="59" t="s">
        <v>267</v>
      </c>
      <c r="B21" s="60">
        <v>2</v>
      </c>
      <c r="C21" s="60">
        <v>1</v>
      </c>
      <c r="D21" s="60">
        <v>1</v>
      </c>
      <c r="E21" s="60">
        <v>0</v>
      </c>
      <c r="F21" s="60">
        <f>SUM(B21:E21)</f>
        <v>4</v>
      </c>
      <c r="G21" s="99"/>
    </row>
    <row r="22" spans="1:7">
      <c r="A22" s="59" t="s">
        <v>266</v>
      </c>
      <c r="B22" s="61">
        <v>2534.87</v>
      </c>
      <c r="C22" s="61">
        <v>5262</v>
      </c>
      <c r="D22" s="61">
        <v>4396.1000000000004</v>
      </c>
      <c r="E22" s="61">
        <v>0</v>
      </c>
      <c r="F22" s="62">
        <f>SUM(B22:E22)</f>
        <v>12192.970000000001</v>
      </c>
      <c r="G22" s="99"/>
    </row>
    <row r="23" spans="1:7">
      <c r="A23" s="59" t="s">
        <v>265</v>
      </c>
      <c r="B23" s="63">
        <v>0</v>
      </c>
      <c r="C23" s="61">
        <v>0</v>
      </c>
      <c r="D23" s="61">
        <v>0</v>
      </c>
      <c r="E23" s="61">
        <v>0</v>
      </c>
      <c r="F23" s="62">
        <f>SUM(B23:E23)</f>
        <v>0</v>
      </c>
      <c r="G23" s="99"/>
    </row>
    <row r="24" spans="1:7">
      <c r="A24" s="98" t="s">
        <v>270</v>
      </c>
      <c r="B24" s="98"/>
      <c r="C24" s="98"/>
      <c r="D24" s="98"/>
      <c r="E24" s="98"/>
      <c r="F24" s="98"/>
      <c r="G24" s="98"/>
    </row>
    <row r="25" spans="1:7">
      <c r="A25" s="59" t="s">
        <v>268</v>
      </c>
      <c r="B25" s="64">
        <v>0</v>
      </c>
      <c r="C25" s="64">
        <v>0</v>
      </c>
      <c r="D25" s="64">
        <v>0</v>
      </c>
      <c r="E25" s="64">
        <v>0</v>
      </c>
      <c r="F25" s="64">
        <f>SUM(B25:E25)</f>
        <v>0</v>
      </c>
      <c r="G25" s="101">
        <f>F26/4</f>
        <v>0</v>
      </c>
    </row>
    <row r="26" spans="1:7">
      <c r="A26" s="59" t="s">
        <v>266</v>
      </c>
      <c r="B26" s="61">
        <v>0</v>
      </c>
      <c r="C26" s="61">
        <v>0</v>
      </c>
      <c r="D26" s="61">
        <v>0</v>
      </c>
      <c r="E26" s="61">
        <v>0</v>
      </c>
      <c r="F26" s="61">
        <f>SUM(B26:E26)</f>
        <v>0</v>
      </c>
      <c r="G26" s="102"/>
    </row>
    <row r="29" spans="1:7" ht="16.5" customHeight="1">
      <c r="A29" s="65" t="s">
        <v>491</v>
      </c>
    </row>
  </sheetData>
  <mergeCells count="11">
    <mergeCell ref="G15:G18"/>
    <mergeCell ref="A19:G19"/>
    <mergeCell ref="G20:G23"/>
    <mergeCell ref="A24:G24"/>
    <mergeCell ref="G25:G26"/>
    <mergeCell ref="A14:G14"/>
    <mergeCell ref="A3:G3"/>
    <mergeCell ref="G4:G7"/>
    <mergeCell ref="A8:G8"/>
    <mergeCell ref="G9:G12"/>
    <mergeCell ref="A13:G13"/>
  </mergeCells>
  <pageMargins left="0.7" right="0.7" top="0.75" bottom="0.75" header="0.3" footer="0.3"/>
  <pageSetup paperSize="9" scale="73" orientation="landscape" r:id="rId1"/>
</worksheet>
</file>

<file path=docProps/app.xml><?xml version="1.0" encoding="utf-8"?>
<Properties xmlns="http://schemas.openxmlformats.org/officeDocument/2006/extended-properties" xmlns:vt="http://schemas.openxmlformats.org/officeDocument/2006/docPropsVTypes">
  <Template/>
  <TotalTime>1588</TotalTime>
  <Application>Microsoft Excel</Application>
  <DocSecurity>0</DocSecurity>
  <ScaleCrop>false</ScaleCrop>
  <HeadingPairs>
    <vt:vector size="4" baseType="variant">
      <vt:variant>
        <vt:lpstr>Arkusze</vt:lpstr>
      </vt:variant>
      <vt:variant>
        <vt:i4>5</vt:i4>
      </vt:variant>
      <vt:variant>
        <vt:lpstr>Nazwane zakresy</vt:lpstr>
      </vt:variant>
      <vt:variant>
        <vt:i4>3</vt:i4>
      </vt:variant>
    </vt:vector>
  </HeadingPairs>
  <TitlesOfParts>
    <vt:vector size="8" baseType="lpstr">
      <vt:lpstr>Budynki - Budowle Gmina</vt:lpstr>
      <vt:lpstr>Wykaz budowli GJUK</vt:lpstr>
      <vt:lpstr>Podział na jednostki</vt:lpstr>
      <vt:lpstr>Pojazdy</vt:lpstr>
      <vt:lpstr>Szkodowość</vt:lpstr>
      <vt:lpstr>'Budynki - Budowle Gmina'!_FilterDatabase_0</vt:lpstr>
      <vt:lpstr>'Budynki - Budowle Gmina'!_FilterDatabase_0_0</vt:lpstr>
      <vt:lpstr>'Budynki - Budowle Gmina'!wykaz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Magdalena Wojtczak</dc:creator>
  <dc:description/>
  <cp:lastModifiedBy>Sylwia Jaworska</cp:lastModifiedBy>
  <cp:revision>80</cp:revision>
  <cp:lastPrinted>2023-11-29T08:05:26Z</cp:lastPrinted>
  <dcterms:created xsi:type="dcterms:W3CDTF">2014-11-28T08:35:28Z</dcterms:created>
  <dcterms:modified xsi:type="dcterms:W3CDTF">2023-11-29T08:05:56Z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