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.sarosiek\Desktop\przetargi nieunijne\2022\powiat nakielski\"/>
    </mc:Choice>
  </mc:AlternateContent>
  <xr:revisionPtr revIDLastSave="0" documentId="13_ncr:1_{EB615248-54BC-4B8E-8A96-86DE99ACFCBC}" xr6:coauthVersionLast="47" xr6:coauthVersionMax="47" xr10:uidLastSave="{00000000-0000-0000-0000-000000000000}"/>
  <bookViews>
    <workbookView xWindow="-120" yWindow="-120" windowWidth="20730" windowHeight="11160" xr2:uid="{590EE19D-DC9A-4683-8BA8-F7D164C0C310}"/>
  </bookViews>
  <sheets>
    <sheet name="Powiat Nakielski" sheetId="3" r:id="rId1"/>
    <sheet name="ZSŻŚ" sheetId="6" r:id="rId2"/>
    <sheet name="ZS Nakło nad Notecią" sheetId="7" r:id="rId3"/>
    <sheet name="I LO Nakło nad Notecią" sheetId="8" r:id="rId4"/>
    <sheet name="ZSS Karnowo" sheetId="9" r:id="rId5"/>
    <sheet name="ZSS Kcynia" sheetId="10" r:id="rId6"/>
    <sheet name="ZS Szubin" sheetId="12" r:id="rId7"/>
    <sheet name="ZS Lubaszcz" sheetId="13" r:id="rId8"/>
    <sheet name="I LO Szubin" sheetId="14" r:id="rId9"/>
    <sheet name="MOW" sheetId="15" r:id="rId10"/>
    <sheet name="PCPR" sheetId="16" r:id="rId11"/>
    <sheet name="Poradnia" sheetId="17" r:id="rId12"/>
    <sheet name="ZDP" sheetId="18" r:id="rId13"/>
    <sheet name="DPS" sheetId="19" r:id="rId14"/>
    <sheet name="PUP" sheetId="20" r:id="rId15"/>
  </sheets>
  <definedNames>
    <definedName name="_xlnm._FilterDatabase" localSheetId="0" hidden="1">'Powiat Nakielski'!$A$9:$U$9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2" l="1"/>
  <c r="N11" i="20"/>
  <c r="N10" i="20"/>
  <c r="N10" i="19"/>
  <c r="N10" i="18"/>
  <c r="N10" i="17"/>
  <c r="N12" i="16"/>
  <c r="N11" i="16"/>
  <c r="N10" i="16"/>
  <c r="N11" i="15"/>
  <c r="N10" i="15"/>
  <c r="N11" i="14"/>
  <c r="N10" i="14"/>
  <c r="N10" i="13"/>
  <c r="N13" i="12"/>
  <c r="N12" i="12"/>
  <c r="N10" i="10"/>
  <c r="N11" i="9"/>
  <c r="N10" i="9"/>
  <c r="N12" i="8"/>
  <c r="N11" i="8"/>
  <c r="N10" i="8"/>
  <c r="N11" i="7"/>
  <c r="N10" i="7"/>
  <c r="N12" i="6"/>
  <c r="N11" i="6"/>
  <c r="N10" i="6"/>
  <c r="N11" i="3"/>
  <c r="N12" i="3"/>
  <c r="N13" i="3"/>
  <c r="N14" i="3"/>
  <c r="N10" i="3"/>
</calcChain>
</file>

<file path=xl/sharedStrings.xml><?xml version="1.0" encoding="utf-8"?>
<sst xmlns="http://schemas.openxmlformats.org/spreadsheetml/2006/main" count="869" uniqueCount="183">
  <si>
    <t>Lp.</t>
  </si>
  <si>
    <t>Nabywca</t>
  </si>
  <si>
    <t>Odbiorca</t>
  </si>
  <si>
    <t>1.</t>
  </si>
  <si>
    <t>WYKAZ PUNKTÓW POBORU ENERGII ELEKTRYCZNEJ:</t>
  </si>
  <si>
    <t>Nazwa punktu poboru energii elektrycznej</t>
  </si>
  <si>
    <t>Ulica</t>
  </si>
  <si>
    <t>Miejscowość</t>
  </si>
  <si>
    <t>Kod pocztowy</t>
  </si>
  <si>
    <t>Poczta</t>
  </si>
  <si>
    <t>Numer PPE</t>
  </si>
  <si>
    <t>Numer licznika</t>
  </si>
  <si>
    <t>Obecny Sprzedawca</t>
  </si>
  <si>
    <t xml:space="preserve">Taryfa </t>
  </si>
  <si>
    <t>Moc umowna</t>
  </si>
  <si>
    <t>Termin rozpoczęcia dostawy</t>
  </si>
  <si>
    <t>Zmiana sprzedawcy</t>
  </si>
  <si>
    <t>-</t>
  </si>
  <si>
    <t>C11</t>
  </si>
  <si>
    <t>Uwagi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</si>
  <si>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</si>
  <si>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</si>
  <si>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</si>
  <si>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Numer</t>
  </si>
  <si>
    <t>Operator Systemu Dystrybucyjnego</t>
  </si>
  <si>
    <t>2.</t>
  </si>
  <si>
    <t>3.</t>
  </si>
  <si>
    <t>4.</t>
  </si>
  <si>
    <t>5.</t>
  </si>
  <si>
    <t>kolejna</t>
  </si>
  <si>
    <t>C12a</t>
  </si>
  <si>
    <t>G11</t>
  </si>
  <si>
    <t>C21</t>
  </si>
  <si>
    <t>4</t>
  </si>
  <si>
    <t>Przystań Powiat Nakielski</t>
  </si>
  <si>
    <t>Notecka</t>
  </si>
  <si>
    <t>Nakło nad Notecią</t>
  </si>
  <si>
    <t>89-100</t>
  </si>
  <si>
    <t>590310600007607525</t>
  </si>
  <si>
    <t>56269508</t>
  </si>
  <si>
    <t>ENEA Operator Sp. z o.o.</t>
  </si>
  <si>
    <t>Respect Energy S.A.</t>
  </si>
  <si>
    <t>01.04.2022 r.</t>
  </si>
  <si>
    <t>Powiat Nakielski</t>
  </si>
  <si>
    <t>Biura</t>
  </si>
  <si>
    <t>gen. Henryka Dąbrowskiego</t>
  </si>
  <si>
    <t>590310600001983380</t>
  </si>
  <si>
    <t>96799288</t>
  </si>
  <si>
    <t>Biuro</t>
  </si>
  <si>
    <t>Ks. Piotra Skargi</t>
  </si>
  <si>
    <t>590310600001983397</t>
  </si>
  <si>
    <t>56292413</t>
  </si>
  <si>
    <t>Lokal niemieszkalny</t>
  </si>
  <si>
    <t>Izabela</t>
  </si>
  <si>
    <t>89-115</t>
  </si>
  <si>
    <t>Mrocza</t>
  </si>
  <si>
    <t>590310600011319308</t>
  </si>
  <si>
    <t>56124722</t>
  </si>
  <si>
    <t>12</t>
  </si>
  <si>
    <t>Paulina</t>
  </si>
  <si>
    <t>89-240</t>
  </si>
  <si>
    <t>590310600011109626</t>
  </si>
  <si>
    <t>3419250</t>
  </si>
  <si>
    <t>Budynek biurowy</t>
  </si>
  <si>
    <t>Kcyńska</t>
  </si>
  <si>
    <t>34A</t>
  </si>
  <si>
    <t>Szubin</t>
  </si>
  <si>
    <t>89-200</t>
  </si>
  <si>
    <t>590310600000082602</t>
  </si>
  <si>
    <t>56118043</t>
  </si>
  <si>
    <t>Sala Gimnastyczna</t>
  </si>
  <si>
    <t>590310600002000970</t>
  </si>
  <si>
    <t>96863187</t>
  </si>
  <si>
    <t>Zespół Szkół Żeglugi Śródlądowej</t>
  </si>
  <si>
    <t>Budynek Szkoły</t>
  </si>
  <si>
    <t>590310600002000987</t>
  </si>
  <si>
    <t>Warsztaty</t>
  </si>
  <si>
    <t>590310600002000994</t>
  </si>
  <si>
    <t>51164760</t>
  </si>
  <si>
    <t>Szkoła</t>
  </si>
  <si>
    <t>Ks. Stanisława Staszica</t>
  </si>
  <si>
    <t>590310600002002134</t>
  </si>
  <si>
    <t>56117977</t>
  </si>
  <si>
    <t>Zespół Szkół im. Stanisława Staszica</t>
  </si>
  <si>
    <t>Sala gimnastyczna</t>
  </si>
  <si>
    <t>590310600002002141</t>
  </si>
  <si>
    <t>56118062</t>
  </si>
  <si>
    <t>Gimnazjalna</t>
  </si>
  <si>
    <t>590310600001918009</t>
  </si>
  <si>
    <t>82637149</t>
  </si>
  <si>
    <t>I Liceum Ogólnokształcące</t>
  </si>
  <si>
    <t>Szkoła Publiczna I Liceum Ogólnokształcące</t>
  </si>
  <si>
    <t>590310600001918016</t>
  </si>
  <si>
    <t>10563484</t>
  </si>
  <si>
    <t>Internat LO</t>
  </si>
  <si>
    <t>590310600001918023</t>
  </si>
  <si>
    <t>51160230</t>
  </si>
  <si>
    <t>Szkoła Specjalna</t>
  </si>
  <si>
    <t>Karnowo</t>
  </si>
  <si>
    <t>590310600001979734</t>
  </si>
  <si>
    <t>12810700</t>
  </si>
  <si>
    <t>Zespół Szkół Specjalnych w Karnowie</t>
  </si>
  <si>
    <t>Sala sportowo-rehabilita</t>
  </si>
  <si>
    <t>Nakło Nad Notecią</t>
  </si>
  <si>
    <t>590310600001979741</t>
  </si>
  <si>
    <t>3677639</t>
  </si>
  <si>
    <t>Rynek</t>
  </si>
  <si>
    <t>Kcynia</t>
  </si>
  <si>
    <t>590310600001980020</t>
  </si>
  <si>
    <t>Zespół Szkół Specjalnych im. Janusza Korczaka w Kcyni</t>
  </si>
  <si>
    <t>Jana Kochanowskiego</t>
  </si>
  <si>
    <t>590310600002293426</t>
  </si>
  <si>
    <t>96777713</t>
  </si>
  <si>
    <t>Budynek gospodarczy</t>
  </si>
  <si>
    <t>590310600001918030</t>
  </si>
  <si>
    <t>91817466</t>
  </si>
  <si>
    <t>Zespół Szkół im. Prof. Emila Chroboczka w Szubinie</t>
  </si>
  <si>
    <t>Orlik 2012</t>
  </si>
  <si>
    <t>590310600001918047</t>
  </si>
  <si>
    <t>56118097</t>
  </si>
  <si>
    <t>Lokal użytkowy</t>
  </si>
  <si>
    <t>590310600001918054</t>
  </si>
  <si>
    <t>81459082</t>
  </si>
  <si>
    <t>11A</t>
  </si>
  <si>
    <t>Lubaszcz</t>
  </si>
  <si>
    <t>590310600001918061</t>
  </si>
  <si>
    <t>96777232</t>
  </si>
  <si>
    <t>Zespół Szkół im. Wł. Łokietka w Lubaszczu</t>
  </si>
  <si>
    <t>590310600001918146</t>
  </si>
  <si>
    <t>56117988</t>
  </si>
  <si>
    <t>I Liceum Ogólnokształcące im. Stanisława Wyspiańskiego w Szubinie</t>
  </si>
  <si>
    <t xml:space="preserve">Kcyńska </t>
  </si>
  <si>
    <t>590310600001063242</t>
  </si>
  <si>
    <t>56292410</t>
  </si>
  <si>
    <t>Samostrzel</t>
  </si>
  <si>
    <t>89-110</t>
  </si>
  <si>
    <t>Sadki</t>
  </si>
  <si>
    <t>590310600001918122</t>
  </si>
  <si>
    <t>11751768</t>
  </si>
  <si>
    <t>Młodzieżowy Ośrodek Wychowawczy im. Ireny Sendlerowej w Samostrzelu</t>
  </si>
  <si>
    <t>Placówka oświatowa</t>
  </si>
  <si>
    <t>590310600001918139</t>
  </si>
  <si>
    <t>37819723</t>
  </si>
  <si>
    <t>46</t>
  </si>
  <si>
    <t>590310600007550432</t>
  </si>
  <si>
    <t>03215668</t>
  </si>
  <si>
    <t>Powiatowe Centrum Pomocy Rodzinie</t>
  </si>
  <si>
    <t>Powiatowe Centrum Pomocy Rodzinie - Biuro</t>
  </si>
  <si>
    <t>590310600007552481</t>
  </si>
  <si>
    <t>70015840</t>
  </si>
  <si>
    <t>Przebudowa budynku</t>
  </si>
  <si>
    <t xml:space="preserve">Wyzwolenia </t>
  </si>
  <si>
    <t>13</t>
  </si>
  <si>
    <t>Paterek</t>
  </si>
  <si>
    <t>590310600011513591</t>
  </si>
  <si>
    <t>51159947</t>
  </si>
  <si>
    <t>Dąbrowskiego</t>
  </si>
  <si>
    <t>12070763</t>
  </si>
  <si>
    <t>Poradnia Psychologiczno-Pedagogiczna</t>
  </si>
  <si>
    <t>Przepomownia</t>
  </si>
  <si>
    <t>Strażacka</t>
  </si>
  <si>
    <t>dz. nr 539/3</t>
  </si>
  <si>
    <t>Rynarzewo</t>
  </si>
  <si>
    <t>89-203</t>
  </si>
  <si>
    <t>590310600001918085</t>
  </si>
  <si>
    <t>56118007</t>
  </si>
  <si>
    <t>Zarząd Dróg Powiatowych w Nakle nad Notecią</t>
  </si>
  <si>
    <t>Dom Pomocy Społecznej</t>
  </si>
  <si>
    <t>Parkowa</t>
  </si>
  <si>
    <t>590310600001895508</t>
  </si>
  <si>
    <t>96861530</t>
  </si>
  <si>
    <t>G12</t>
  </si>
  <si>
    <t>Biura + Administracja</t>
  </si>
  <si>
    <t>590310600001918092</t>
  </si>
  <si>
    <t>12152973</t>
  </si>
  <si>
    <t>Powiatowy Urząd Pracy</t>
  </si>
  <si>
    <t>590310600001918108</t>
  </si>
  <si>
    <t>11887657</t>
  </si>
  <si>
    <t>1. Obiekty i budynki</t>
  </si>
  <si>
    <t>Podczas PZS proszę o zmianę Odbiorcy na Powiat Nakielski</t>
  </si>
  <si>
    <t>Podczas PZS proszę o zmianę Odbiorcy na Zespół Szkół im. Prof. Emila Chroboczka w Szubinie</t>
  </si>
  <si>
    <t>Placówka opiekuńczo-wychowawcza w organizacji</t>
  </si>
  <si>
    <t>Podczas PZS proszę o zmianę Odbiorcy na Powiatowe Centrum Pomocy Rodzinie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</si>
</sst>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0.000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u/>
      <sz val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23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/>
    <xf numFmtId="49" fontId="5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</cellXfs>
  <cellStyles count="3">
    <cellStyle name="Excel Built-in Normal" xfId="1" xr:uid="{83E52AFA-5D4B-4376-98C8-3AB0DE1932FC}"/>
    <cellStyle name="Normalny" xfId="0" builtinId="0"/>
    <cellStyle name="Normalny 2" xfId="2" xr:uid="{F2966D65-71A1-4566-84CE-D0DB643E1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C04C-952F-4CFA-A0BF-61D7EE3A90FB}">
  <sheetPr>
    <pageSetUpPr fitToPage="1"/>
  </sheetPr>
  <dimension ref="A1:AA14"/>
  <sheetViews>
    <sheetView tabSelected="1" topLeftCell="A8" workbookViewId="0">
      <selection activeCell="A14" sqref="A14"/>
    </sheetView>
  </sheetViews>
  <sheetFormatPr defaultRowHeight="15" x14ac:dyDescent="0.25"/>
  <cols>
    <col min="1" max="1" width="7.5703125" style="10" bestFit="1" customWidth="1"/>
    <col min="2" max="2" width="33.85546875" style="10" bestFit="1" customWidth="1"/>
    <col min="3" max="3" width="19.710937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27.7109375" style="10" bestFit="1" customWidth="1"/>
    <col min="21" max="21" width="40.425781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34</v>
      </c>
      <c r="C10" s="8" t="s">
        <v>35</v>
      </c>
      <c r="D10" s="8" t="s">
        <v>33</v>
      </c>
      <c r="E10" s="8" t="s">
        <v>36</v>
      </c>
      <c r="F10" s="8" t="s">
        <v>37</v>
      </c>
      <c r="G10" s="8" t="s">
        <v>36</v>
      </c>
      <c r="H10" s="8" t="s">
        <v>38</v>
      </c>
      <c r="I10" s="8" t="s">
        <v>39</v>
      </c>
      <c r="J10" s="5" t="s">
        <v>40</v>
      </c>
      <c r="K10" s="5" t="s">
        <v>41</v>
      </c>
      <c r="L10" s="8" t="s">
        <v>30</v>
      </c>
      <c r="M10" s="9">
        <v>22</v>
      </c>
      <c r="N10" s="7">
        <f>SUM(O10:P10)</f>
        <v>71.058000000000007</v>
      </c>
      <c r="O10" s="19">
        <v>16.678000000000001</v>
      </c>
      <c r="P10" s="19">
        <v>54.38</v>
      </c>
      <c r="Q10" s="5" t="s">
        <v>42</v>
      </c>
      <c r="R10" s="5" t="s">
        <v>29</v>
      </c>
      <c r="S10" s="8" t="s">
        <v>43</v>
      </c>
      <c r="T10" s="8" t="s">
        <v>43</v>
      </c>
      <c r="U10" s="5"/>
      <c r="W10" s="17"/>
      <c r="X10" s="17"/>
      <c r="Z10" s="18"/>
      <c r="AA10" s="18"/>
    </row>
    <row r="11" spans="1:27" s="4" customFormat="1" ht="15" customHeight="1" x14ac:dyDescent="0.25">
      <c r="A11" s="6" t="s">
        <v>25</v>
      </c>
      <c r="B11" s="8" t="s">
        <v>44</v>
      </c>
      <c r="C11" s="8" t="s">
        <v>45</v>
      </c>
      <c r="D11" s="8">
        <v>54</v>
      </c>
      <c r="E11" s="8" t="s">
        <v>36</v>
      </c>
      <c r="F11" s="8" t="s">
        <v>37</v>
      </c>
      <c r="G11" s="8" t="s">
        <v>36</v>
      </c>
      <c r="H11" s="8" t="s">
        <v>46</v>
      </c>
      <c r="I11" s="8" t="s">
        <v>47</v>
      </c>
      <c r="J11" s="5" t="s">
        <v>40</v>
      </c>
      <c r="K11" s="5" t="s">
        <v>41</v>
      </c>
      <c r="L11" s="8" t="s">
        <v>18</v>
      </c>
      <c r="M11" s="9">
        <v>22</v>
      </c>
      <c r="N11" s="7">
        <f t="shared" ref="N11:N14" si="0">SUM(O11:P11)</f>
        <v>58.515000000000001</v>
      </c>
      <c r="O11" s="19">
        <v>58.515000000000001</v>
      </c>
      <c r="P11" s="19">
        <v>0</v>
      </c>
      <c r="Q11" s="5" t="s">
        <v>42</v>
      </c>
      <c r="R11" s="5" t="s">
        <v>29</v>
      </c>
      <c r="S11" s="8" t="s">
        <v>43</v>
      </c>
      <c r="T11" s="8" t="s">
        <v>43</v>
      </c>
      <c r="U11" s="5"/>
      <c r="W11" s="17"/>
      <c r="X11" s="17"/>
      <c r="Z11" s="18"/>
      <c r="AA11" s="18"/>
    </row>
    <row r="12" spans="1:27" s="4" customFormat="1" ht="15" customHeight="1" x14ac:dyDescent="0.25">
      <c r="A12" s="6" t="s">
        <v>26</v>
      </c>
      <c r="B12" s="8" t="s">
        <v>48</v>
      </c>
      <c r="C12" s="8" t="s">
        <v>49</v>
      </c>
      <c r="D12" s="8">
        <v>6</v>
      </c>
      <c r="E12" s="8" t="s">
        <v>36</v>
      </c>
      <c r="F12" s="8" t="s">
        <v>37</v>
      </c>
      <c r="G12" s="8" t="s">
        <v>36</v>
      </c>
      <c r="H12" s="8" t="s">
        <v>50</v>
      </c>
      <c r="I12" s="8" t="s">
        <v>51</v>
      </c>
      <c r="J12" s="5" t="s">
        <v>40</v>
      </c>
      <c r="K12" s="5" t="s">
        <v>41</v>
      </c>
      <c r="L12" s="8" t="s">
        <v>18</v>
      </c>
      <c r="M12" s="9">
        <v>22</v>
      </c>
      <c r="N12" s="7">
        <f t="shared" si="0"/>
        <v>14.878</v>
      </c>
      <c r="O12" s="19">
        <v>14.878</v>
      </c>
      <c r="P12" s="19">
        <v>0</v>
      </c>
      <c r="Q12" s="5" t="s">
        <v>42</v>
      </c>
      <c r="R12" s="5" t="s">
        <v>29</v>
      </c>
      <c r="S12" s="8" t="s">
        <v>43</v>
      </c>
      <c r="T12" s="8" t="s">
        <v>43</v>
      </c>
      <c r="U12" s="5"/>
      <c r="W12" s="17"/>
      <c r="X12" s="17"/>
      <c r="Z12" s="18"/>
      <c r="AA12" s="18"/>
    </row>
    <row r="13" spans="1:27" s="4" customFormat="1" ht="15" customHeight="1" x14ac:dyDescent="0.25">
      <c r="A13" s="6" t="s">
        <v>27</v>
      </c>
      <c r="B13" s="8" t="s">
        <v>52</v>
      </c>
      <c r="C13" s="8" t="s">
        <v>17</v>
      </c>
      <c r="D13" s="8" t="s">
        <v>17</v>
      </c>
      <c r="E13" s="8" t="s">
        <v>53</v>
      </c>
      <c r="F13" s="8" t="s">
        <v>54</v>
      </c>
      <c r="G13" s="8" t="s">
        <v>55</v>
      </c>
      <c r="H13" s="8" t="s">
        <v>56</v>
      </c>
      <c r="I13" s="8" t="s">
        <v>57</v>
      </c>
      <c r="J13" s="5" t="s">
        <v>40</v>
      </c>
      <c r="K13" s="5" t="s">
        <v>41</v>
      </c>
      <c r="L13" s="8" t="s">
        <v>30</v>
      </c>
      <c r="M13" s="9">
        <v>22</v>
      </c>
      <c r="N13" s="7">
        <f t="shared" si="0"/>
        <v>8.1000000000000003E-2</v>
      </c>
      <c r="O13" s="19">
        <v>3.2000000000000001E-2</v>
      </c>
      <c r="P13" s="19">
        <v>4.9000000000000002E-2</v>
      </c>
      <c r="Q13" s="5" t="s">
        <v>42</v>
      </c>
      <c r="R13" s="5" t="s">
        <v>29</v>
      </c>
      <c r="S13" s="8" t="s">
        <v>43</v>
      </c>
      <c r="T13" s="8" t="s">
        <v>43</v>
      </c>
      <c r="U13" s="5"/>
      <c r="W13" s="17"/>
      <c r="X13" s="17"/>
      <c r="Z13" s="18"/>
      <c r="AA13" s="18"/>
    </row>
    <row r="14" spans="1:27" s="4" customFormat="1" ht="15" customHeight="1" x14ac:dyDescent="0.25">
      <c r="A14" s="6" t="s">
        <v>28</v>
      </c>
      <c r="B14" s="8" t="s">
        <v>63</v>
      </c>
      <c r="C14" s="8" t="s">
        <v>64</v>
      </c>
      <c r="D14" s="8" t="s">
        <v>65</v>
      </c>
      <c r="E14" s="8" t="s">
        <v>66</v>
      </c>
      <c r="F14" s="8" t="s">
        <v>67</v>
      </c>
      <c r="G14" s="8" t="s">
        <v>66</v>
      </c>
      <c r="H14" s="8" t="s">
        <v>68</v>
      </c>
      <c r="I14" s="8" t="s">
        <v>69</v>
      </c>
      <c r="J14" s="5" t="s">
        <v>40</v>
      </c>
      <c r="K14" s="5" t="s">
        <v>41</v>
      </c>
      <c r="L14" s="8" t="s">
        <v>18</v>
      </c>
      <c r="M14" s="9">
        <v>27</v>
      </c>
      <c r="N14" s="7">
        <f t="shared" si="0"/>
        <v>8.7159999999999993</v>
      </c>
      <c r="O14" s="19">
        <v>8.7159999999999993</v>
      </c>
      <c r="P14" s="19">
        <v>0</v>
      </c>
      <c r="Q14" s="5" t="s">
        <v>42</v>
      </c>
      <c r="R14" s="5" t="s">
        <v>29</v>
      </c>
      <c r="S14" s="8" t="s">
        <v>43</v>
      </c>
      <c r="T14" s="8" t="s">
        <v>43</v>
      </c>
      <c r="U14" s="5" t="s">
        <v>179</v>
      </c>
      <c r="W14" s="17"/>
      <c r="X14" s="17"/>
      <c r="Z14" s="18"/>
      <c r="AA14" s="18"/>
    </row>
  </sheetData>
  <autoFilter ref="A9:U9" xr:uid="{0978942D-4C53-4683-86CE-002448301C69}"/>
  <mergeCells count="2">
    <mergeCell ref="A3:U3"/>
    <mergeCell ref="A5:U5"/>
  </mergeCells>
  <phoneticPr fontId="3" type="noConversion"/>
  <pageMargins left="0.7" right="0.7" top="0.75" bottom="0.75" header="0.3" footer="0.3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E8B3-9912-44E6-BE80-41F0567706FF}">
  <sheetPr>
    <pageSetUpPr fitToPage="1"/>
  </sheetPr>
  <dimension ref="A1:AA11"/>
  <sheetViews>
    <sheetView topLeftCell="A3" workbookViewId="0">
      <selection activeCell="G16" sqref="G16"/>
    </sheetView>
  </sheetViews>
  <sheetFormatPr defaultRowHeight="15" x14ac:dyDescent="0.25"/>
  <cols>
    <col min="1" max="1" width="7.5703125" style="10" bestFit="1" customWidth="1"/>
    <col min="2" max="2" width="29.28515625" style="10" bestFit="1" customWidth="1"/>
    <col min="3" max="3" width="4.2851562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51.7109375" style="10" bestFit="1" customWidth="1"/>
    <col min="21" max="21" width="9.57031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79</v>
      </c>
      <c r="C10" s="8" t="s">
        <v>17</v>
      </c>
      <c r="D10" s="8">
        <v>7</v>
      </c>
      <c r="E10" s="8" t="s">
        <v>134</v>
      </c>
      <c r="F10" s="8" t="s">
        <v>135</v>
      </c>
      <c r="G10" s="8" t="s">
        <v>136</v>
      </c>
      <c r="H10" s="8" t="s">
        <v>137</v>
      </c>
      <c r="I10" s="8" t="s">
        <v>138</v>
      </c>
      <c r="J10" s="5" t="s">
        <v>40</v>
      </c>
      <c r="K10" s="5" t="s">
        <v>41</v>
      </c>
      <c r="L10" s="8" t="s">
        <v>18</v>
      </c>
      <c r="M10" s="9">
        <v>15</v>
      </c>
      <c r="N10" s="7">
        <f t="shared" ref="N10:N11" si="0">SUM(O10:P10)</f>
        <v>3.375</v>
      </c>
      <c r="O10" s="19">
        <v>3.375</v>
      </c>
      <c r="P10" s="19">
        <v>0</v>
      </c>
      <c r="Q10" s="5" t="s">
        <v>42</v>
      </c>
      <c r="R10" s="5" t="s">
        <v>29</v>
      </c>
      <c r="S10" s="8" t="s">
        <v>43</v>
      </c>
      <c r="T10" s="8" t="s">
        <v>139</v>
      </c>
      <c r="U10" s="5"/>
      <c r="W10" s="17"/>
      <c r="X10" s="17"/>
      <c r="Z10" s="18"/>
      <c r="AA10" s="18"/>
    </row>
    <row r="11" spans="1:27" s="4" customFormat="1" ht="15" customHeight="1" x14ac:dyDescent="0.25">
      <c r="A11" s="6" t="s">
        <v>25</v>
      </c>
      <c r="B11" s="8" t="s">
        <v>140</v>
      </c>
      <c r="C11" s="8" t="s">
        <v>17</v>
      </c>
      <c r="D11" s="8">
        <v>7</v>
      </c>
      <c r="E11" s="8" t="s">
        <v>134</v>
      </c>
      <c r="F11" s="8" t="s">
        <v>135</v>
      </c>
      <c r="G11" s="8" t="s">
        <v>136</v>
      </c>
      <c r="H11" s="8" t="s">
        <v>141</v>
      </c>
      <c r="I11" s="8" t="s">
        <v>142</v>
      </c>
      <c r="J11" s="5" t="s">
        <v>40</v>
      </c>
      <c r="K11" s="5" t="s">
        <v>41</v>
      </c>
      <c r="L11" s="8" t="s">
        <v>30</v>
      </c>
      <c r="M11" s="9">
        <v>27</v>
      </c>
      <c r="N11" s="7">
        <f t="shared" si="0"/>
        <v>83.51</v>
      </c>
      <c r="O11" s="19">
        <v>24.248000000000001</v>
      </c>
      <c r="P11" s="19">
        <v>59.262</v>
      </c>
      <c r="Q11" s="5" t="s">
        <v>42</v>
      </c>
      <c r="R11" s="5" t="s">
        <v>29</v>
      </c>
      <c r="S11" s="8" t="s">
        <v>43</v>
      </c>
      <c r="T11" s="8" t="s">
        <v>139</v>
      </c>
      <c r="U11" s="5"/>
      <c r="W11" s="17"/>
      <c r="X11" s="17"/>
      <c r="Z11" s="18"/>
      <c r="AA11" s="18"/>
    </row>
  </sheetData>
  <mergeCells count="2">
    <mergeCell ref="A3:U3"/>
    <mergeCell ref="A5:U5"/>
  </mergeCells>
  <phoneticPr fontId="3" type="noConversion"/>
  <pageMargins left="0.7" right="0.7" top="0.75" bottom="0.75" header="0.3" footer="0.3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768D-0C78-4D12-B3C7-880F0BC7DC4A}">
  <sheetPr>
    <pageSetUpPr fitToPage="1"/>
  </sheetPr>
  <dimension ref="A1:AA13"/>
  <sheetViews>
    <sheetView topLeftCell="A3" workbookViewId="0">
      <selection activeCell="A13" sqref="A13"/>
    </sheetView>
  </sheetViews>
  <sheetFormatPr defaultRowHeight="15" x14ac:dyDescent="0.25"/>
  <cols>
    <col min="1" max="1" width="7.5703125" style="10" bestFit="1" customWidth="1"/>
    <col min="2" max="2" width="35.140625" style="10" bestFit="1" customWidth="1"/>
    <col min="3" max="3" width="19.710937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26.85546875" style="10" bestFit="1" customWidth="1"/>
    <col min="21" max="21" width="55.1406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44</v>
      </c>
      <c r="C10" s="8" t="s">
        <v>45</v>
      </c>
      <c r="D10" s="8" t="s">
        <v>143</v>
      </c>
      <c r="E10" s="8" t="s">
        <v>36</v>
      </c>
      <c r="F10" s="8" t="s">
        <v>37</v>
      </c>
      <c r="G10" s="8" t="s">
        <v>36</v>
      </c>
      <c r="H10" s="8" t="s">
        <v>144</v>
      </c>
      <c r="I10" s="8" t="s">
        <v>145</v>
      </c>
      <c r="J10" s="5" t="s">
        <v>40</v>
      </c>
      <c r="K10" s="5" t="s">
        <v>41</v>
      </c>
      <c r="L10" s="8" t="s">
        <v>18</v>
      </c>
      <c r="M10" s="9">
        <v>9</v>
      </c>
      <c r="N10" s="7">
        <f t="shared" ref="N10:N12" si="0">SUM(O10:P10)</f>
        <v>3.29</v>
      </c>
      <c r="O10" s="19">
        <v>3.29</v>
      </c>
      <c r="P10" s="19">
        <v>0</v>
      </c>
      <c r="Q10" s="5" t="s">
        <v>42</v>
      </c>
      <c r="R10" s="5" t="s">
        <v>29</v>
      </c>
      <c r="S10" s="8" t="s">
        <v>43</v>
      </c>
      <c r="T10" s="8" t="s">
        <v>146</v>
      </c>
      <c r="U10" s="5"/>
      <c r="W10" s="17"/>
      <c r="X10" s="17"/>
      <c r="Z10" s="18"/>
      <c r="AA10" s="18"/>
    </row>
    <row r="11" spans="1:27" s="4" customFormat="1" ht="15" customHeight="1" x14ac:dyDescent="0.25">
      <c r="A11" s="6" t="s">
        <v>25</v>
      </c>
      <c r="B11" s="8" t="s">
        <v>147</v>
      </c>
      <c r="C11" s="8" t="s">
        <v>45</v>
      </c>
      <c r="D11" s="8">
        <v>46</v>
      </c>
      <c r="E11" s="8" t="s">
        <v>36</v>
      </c>
      <c r="F11" s="8" t="s">
        <v>37</v>
      </c>
      <c r="G11" s="8" t="s">
        <v>36</v>
      </c>
      <c r="H11" s="8" t="s">
        <v>148</v>
      </c>
      <c r="I11" s="8" t="s">
        <v>149</v>
      </c>
      <c r="J11" s="5" t="s">
        <v>40</v>
      </c>
      <c r="K11" s="5" t="s">
        <v>41</v>
      </c>
      <c r="L11" s="8" t="s">
        <v>18</v>
      </c>
      <c r="M11" s="9">
        <v>9</v>
      </c>
      <c r="N11" s="7">
        <f t="shared" si="0"/>
        <v>9.0980000000000008</v>
      </c>
      <c r="O11" s="19">
        <v>9.0980000000000008</v>
      </c>
      <c r="P11" s="19">
        <v>0</v>
      </c>
      <c r="Q11" s="5" t="s">
        <v>42</v>
      </c>
      <c r="R11" s="5" t="s">
        <v>29</v>
      </c>
      <c r="S11" s="8" t="s">
        <v>43</v>
      </c>
      <c r="T11" s="8" t="s">
        <v>146</v>
      </c>
      <c r="U11" s="5"/>
      <c r="W11" s="17"/>
      <c r="X11" s="17"/>
      <c r="Z11" s="18"/>
      <c r="AA11" s="18"/>
    </row>
    <row r="12" spans="1:27" s="4" customFormat="1" ht="15" customHeight="1" x14ac:dyDescent="0.25">
      <c r="A12" s="6" t="s">
        <v>26</v>
      </c>
      <c r="B12" s="8" t="s">
        <v>150</v>
      </c>
      <c r="C12" s="8" t="s">
        <v>151</v>
      </c>
      <c r="D12" s="8" t="s">
        <v>152</v>
      </c>
      <c r="E12" s="8" t="s">
        <v>153</v>
      </c>
      <c r="F12" s="8" t="s">
        <v>37</v>
      </c>
      <c r="G12" s="8" t="s">
        <v>36</v>
      </c>
      <c r="H12" s="8" t="s">
        <v>154</v>
      </c>
      <c r="I12" s="8" t="s">
        <v>155</v>
      </c>
      <c r="J12" s="5" t="s">
        <v>40</v>
      </c>
      <c r="K12" s="5" t="s">
        <v>41</v>
      </c>
      <c r="L12" s="8" t="s">
        <v>32</v>
      </c>
      <c r="M12" s="9">
        <v>80</v>
      </c>
      <c r="N12" s="7">
        <f t="shared" si="0"/>
        <v>7.923</v>
      </c>
      <c r="O12" s="19">
        <v>7.923</v>
      </c>
      <c r="P12" s="19">
        <v>0</v>
      </c>
      <c r="Q12" s="5" t="s">
        <v>42</v>
      </c>
      <c r="R12" s="5" t="s">
        <v>29</v>
      </c>
      <c r="S12" s="8" t="s">
        <v>43</v>
      </c>
      <c r="T12" s="8" t="s">
        <v>146</v>
      </c>
      <c r="U12" s="5"/>
      <c r="W12" s="17"/>
      <c r="X12" s="17"/>
      <c r="Z12" s="18"/>
      <c r="AA12" s="18"/>
    </row>
    <row r="13" spans="1:27" s="4" customFormat="1" ht="15" customHeight="1" x14ac:dyDescent="0.25">
      <c r="A13" s="6" t="s">
        <v>27</v>
      </c>
      <c r="B13" s="8" t="s">
        <v>181</v>
      </c>
      <c r="C13" s="8" t="s">
        <v>17</v>
      </c>
      <c r="D13" s="8" t="s">
        <v>58</v>
      </c>
      <c r="E13" s="8" t="s">
        <v>59</v>
      </c>
      <c r="F13" s="8" t="s">
        <v>60</v>
      </c>
      <c r="G13" s="8" t="s">
        <v>59</v>
      </c>
      <c r="H13" s="8" t="s">
        <v>61</v>
      </c>
      <c r="I13" s="8" t="s">
        <v>62</v>
      </c>
      <c r="J13" s="5" t="s">
        <v>40</v>
      </c>
      <c r="K13" s="5" t="s">
        <v>41</v>
      </c>
      <c r="L13" s="8" t="s">
        <v>31</v>
      </c>
      <c r="M13" s="9">
        <v>22</v>
      </c>
      <c r="N13" s="7">
        <v>1.752</v>
      </c>
      <c r="O13" s="19">
        <v>1.752</v>
      </c>
      <c r="P13" s="19">
        <v>0</v>
      </c>
      <c r="Q13" s="22" t="s">
        <v>42</v>
      </c>
      <c r="R13" s="22" t="s">
        <v>29</v>
      </c>
      <c r="S13" s="5" t="s">
        <v>43</v>
      </c>
      <c r="T13" s="19" t="s">
        <v>146</v>
      </c>
      <c r="U13" s="19" t="s">
        <v>182</v>
      </c>
    </row>
  </sheetData>
  <mergeCells count="2">
    <mergeCell ref="A3:U3"/>
    <mergeCell ref="A5:U5"/>
  </mergeCells>
  <phoneticPr fontId="3" type="noConversion"/>
  <pageMargins left="0.7" right="0.7" top="0.75" bottom="0.75" header="0.3" footer="0.3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30099-8322-4CFC-99E7-CF773812A146}">
  <sheetPr>
    <pageSetUpPr fitToPage="1"/>
  </sheetPr>
  <dimension ref="A1:AA10"/>
  <sheetViews>
    <sheetView topLeftCell="A3" workbookViewId="0">
      <selection activeCell="G17" sqref="G17"/>
    </sheetView>
  </sheetViews>
  <sheetFormatPr defaultRowHeight="15" x14ac:dyDescent="0.25"/>
  <cols>
    <col min="1" max="1" width="7.5703125" style="10" bestFit="1" customWidth="1"/>
    <col min="2" max="2" width="29.28515625" style="10" bestFit="1" customWidth="1"/>
    <col min="3" max="3" width="19.710937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27.7109375" style="10" bestFit="1" customWidth="1"/>
    <col min="21" max="21" width="9.57031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48</v>
      </c>
      <c r="C10" s="8" t="s">
        <v>156</v>
      </c>
      <c r="D10" s="8">
        <v>46</v>
      </c>
      <c r="E10" s="8" t="s">
        <v>36</v>
      </c>
      <c r="F10" s="8" t="s">
        <v>37</v>
      </c>
      <c r="G10" s="8" t="s">
        <v>36</v>
      </c>
      <c r="H10" s="8" t="s">
        <v>17</v>
      </c>
      <c r="I10" s="8" t="s">
        <v>157</v>
      </c>
      <c r="J10" s="5" t="s">
        <v>40</v>
      </c>
      <c r="K10" s="5" t="s">
        <v>41</v>
      </c>
      <c r="L10" s="8" t="s">
        <v>18</v>
      </c>
      <c r="M10" s="9" t="s">
        <v>17</v>
      </c>
      <c r="N10" s="7">
        <f t="shared" ref="N10" si="0">SUM(O10:P10)</f>
        <v>5.6020000000000003</v>
      </c>
      <c r="O10" s="19">
        <v>5.6020000000000003</v>
      </c>
      <c r="P10" s="19">
        <v>0</v>
      </c>
      <c r="Q10" s="5" t="s">
        <v>42</v>
      </c>
      <c r="R10" s="5" t="s">
        <v>29</v>
      </c>
      <c r="S10" s="8" t="s">
        <v>43</v>
      </c>
      <c r="T10" s="8" t="s">
        <v>158</v>
      </c>
      <c r="U10" s="5"/>
      <c r="W10" s="17"/>
      <c r="X10" s="17"/>
      <c r="Z10" s="18"/>
      <c r="AA10" s="18"/>
    </row>
  </sheetData>
  <mergeCells count="2">
    <mergeCell ref="A3:U3"/>
    <mergeCell ref="A5:U5"/>
  </mergeCells>
  <pageMargins left="0.7" right="0.7" top="0.75" bottom="0.75" header="0.3" footer="0.3"/>
  <pageSetup paperSize="9" scale="3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132E1-96E2-49B8-BAAD-0EA67416EE58}">
  <sheetPr>
    <pageSetUpPr fitToPage="1"/>
  </sheetPr>
  <dimension ref="A1:AA10"/>
  <sheetViews>
    <sheetView topLeftCell="A3" workbookViewId="0">
      <selection activeCell="E12" sqref="E12"/>
    </sheetView>
  </sheetViews>
  <sheetFormatPr defaultRowHeight="15" x14ac:dyDescent="0.25"/>
  <cols>
    <col min="1" max="1" width="7.5703125" style="10" bestFit="1" customWidth="1"/>
    <col min="2" max="2" width="29.28515625" style="10" bestFit="1" customWidth="1"/>
    <col min="3" max="3" width="19.710937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32.5703125" style="10" bestFit="1" customWidth="1"/>
    <col min="21" max="21" width="9.57031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159</v>
      </c>
      <c r="C10" s="8" t="s">
        <v>160</v>
      </c>
      <c r="D10" s="8" t="s">
        <v>161</v>
      </c>
      <c r="E10" s="8" t="s">
        <v>162</v>
      </c>
      <c r="F10" s="8" t="s">
        <v>163</v>
      </c>
      <c r="G10" s="8" t="s">
        <v>162</v>
      </c>
      <c r="H10" s="8" t="s">
        <v>164</v>
      </c>
      <c r="I10" s="8" t="s">
        <v>165</v>
      </c>
      <c r="J10" s="5" t="s">
        <v>40</v>
      </c>
      <c r="K10" s="5" t="s">
        <v>41</v>
      </c>
      <c r="L10" s="8" t="s">
        <v>18</v>
      </c>
      <c r="M10" s="9">
        <v>27</v>
      </c>
      <c r="N10" s="7">
        <f t="shared" ref="N10" si="0">SUM(O10:P10)</f>
        <v>0.14699999999999999</v>
      </c>
      <c r="O10" s="19">
        <v>0.14699999999999999</v>
      </c>
      <c r="P10" s="19">
        <v>0</v>
      </c>
      <c r="Q10" s="5" t="s">
        <v>42</v>
      </c>
      <c r="R10" s="5" t="s">
        <v>29</v>
      </c>
      <c r="S10" s="8" t="s">
        <v>43</v>
      </c>
      <c r="T10" s="8" t="s">
        <v>166</v>
      </c>
      <c r="U10" s="5"/>
      <c r="W10" s="17"/>
      <c r="X10" s="17"/>
      <c r="Z10" s="18"/>
      <c r="AA10" s="18"/>
    </row>
  </sheetData>
  <mergeCells count="2">
    <mergeCell ref="A3:U3"/>
    <mergeCell ref="A5:U5"/>
  </mergeCells>
  <pageMargins left="0.7" right="0.7" top="0.75" bottom="0.75" header="0.3" footer="0.3"/>
  <pageSetup paperSize="9" scale="3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AF308-E52D-409B-916E-B9152A603B28}">
  <sheetPr>
    <pageSetUpPr fitToPage="1"/>
  </sheetPr>
  <dimension ref="A1:AA10"/>
  <sheetViews>
    <sheetView topLeftCell="O3" workbookViewId="0">
      <selection activeCell="S12" sqref="S12"/>
    </sheetView>
  </sheetViews>
  <sheetFormatPr defaultRowHeight="15" x14ac:dyDescent="0.25"/>
  <cols>
    <col min="1" max="1" width="7.5703125" style="10" bestFit="1" customWidth="1"/>
    <col min="2" max="2" width="33.85546875" style="10" bestFit="1" customWidth="1"/>
    <col min="3" max="3" width="19.710937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17.42578125" style="10" bestFit="1" customWidth="1"/>
    <col min="21" max="21" width="9.57031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167</v>
      </c>
      <c r="C10" s="5" t="s">
        <v>168</v>
      </c>
      <c r="D10" s="8">
        <v>8</v>
      </c>
      <c r="E10" s="8" t="s">
        <v>36</v>
      </c>
      <c r="F10" s="8" t="s">
        <v>37</v>
      </c>
      <c r="G10" s="8" t="s">
        <v>36</v>
      </c>
      <c r="H10" s="8" t="s">
        <v>169</v>
      </c>
      <c r="I10" s="8" t="s">
        <v>170</v>
      </c>
      <c r="J10" s="5" t="s">
        <v>40</v>
      </c>
      <c r="K10" s="5" t="s">
        <v>41</v>
      </c>
      <c r="L10" s="8" t="s">
        <v>171</v>
      </c>
      <c r="M10" s="9">
        <v>70</v>
      </c>
      <c r="N10" s="7">
        <f t="shared" ref="N10" si="0">SUM(O10:P10)</f>
        <v>105.61199999999999</v>
      </c>
      <c r="O10" s="19">
        <v>77.305999999999997</v>
      </c>
      <c r="P10" s="19">
        <v>28.306000000000001</v>
      </c>
      <c r="Q10" s="5" t="s">
        <v>42</v>
      </c>
      <c r="R10" s="5" t="s">
        <v>29</v>
      </c>
      <c r="S10" s="8" t="s">
        <v>43</v>
      </c>
      <c r="T10" s="8" t="s">
        <v>167</v>
      </c>
      <c r="U10" s="5"/>
      <c r="W10" s="17"/>
      <c r="X10" s="17"/>
      <c r="Z10" s="18"/>
      <c r="AA10" s="18"/>
    </row>
  </sheetData>
  <mergeCells count="2">
    <mergeCell ref="A3:U3"/>
    <mergeCell ref="A5:U5"/>
  </mergeCells>
  <pageMargins left="0.7" right="0.7" top="0.75" bottom="0.75" header="0.3" footer="0.3"/>
  <pageSetup paperSize="9" scale="3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79F21-2EE3-49AA-81C0-793A7350A285}">
  <sheetPr>
    <pageSetUpPr fitToPage="1"/>
  </sheetPr>
  <dimension ref="A1:AA11"/>
  <sheetViews>
    <sheetView topLeftCell="A3" workbookViewId="0">
      <selection activeCell="C16" sqref="C16"/>
    </sheetView>
  </sheetViews>
  <sheetFormatPr defaultRowHeight="15" x14ac:dyDescent="0.25"/>
  <cols>
    <col min="1" max="1" width="7.5703125" style="10" bestFit="1" customWidth="1"/>
    <col min="2" max="2" width="33.85546875" style="10" bestFit="1" customWidth="1"/>
    <col min="3" max="3" width="19.710937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20" width="16.5703125" style="10" bestFit="1" customWidth="1"/>
    <col min="21" max="21" width="9.57031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172</v>
      </c>
      <c r="C10" s="8" t="s">
        <v>156</v>
      </c>
      <c r="D10" s="8">
        <v>46</v>
      </c>
      <c r="E10" s="8" t="s">
        <v>36</v>
      </c>
      <c r="F10" s="8" t="s">
        <v>37</v>
      </c>
      <c r="G10" s="8" t="s">
        <v>36</v>
      </c>
      <c r="H10" s="8" t="s">
        <v>173</v>
      </c>
      <c r="I10" s="8" t="s">
        <v>174</v>
      </c>
      <c r="J10" s="8" t="s">
        <v>40</v>
      </c>
      <c r="K10" s="5" t="s">
        <v>41</v>
      </c>
      <c r="L10" s="8" t="s">
        <v>18</v>
      </c>
      <c r="M10" s="9" t="s">
        <v>17</v>
      </c>
      <c r="N10" s="7">
        <f t="shared" ref="N10:N11" si="0">SUM(O10:P10)</f>
        <v>8.1319999999999997</v>
      </c>
      <c r="O10" s="19">
        <v>8.1319999999999997</v>
      </c>
      <c r="P10" s="19">
        <v>0</v>
      </c>
      <c r="Q10" s="5" t="s">
        <v>42</v>
      </c>
      <c r="R10" s="5" t="s">
        <v>29</v>
      </c>
      <c r="S10" s="8" t="s">
        <v>175</v>
      </c>
      <c r="T10" s="8" t="s">
        <v>175</v>
      </c>
      <c r="U10" s="5"/>
      <c r="W10" s="17"/>
      <c r="X10" s="17"/>
      <c r="Z10" s="18"/>
      <c r="AA10" s="18"/>
    </row>
    <row r="11" spans="1:27" s="4" customFormat="1" ht="15" customHeight="1" x14ac:dyDescent="0.25">
      <c r="A11" s="6" t="s">
        <v>25</v>
      </c>
      <c r="B11" s="8" t="s">
        <v>48</v>
      </c>
      <c r="C11" s="8" t="s">
        <v>156</v>
      </c>
      <c r="D11" s="8">
        <v>46</v>
      </c>
      <c r="E11" s="8" t="s">
        <v>36</v>
      </c>
      <c r="F11" s="8" t="s">
        <v>37</v>
      </c>
      <c r="G11" s="8" t="s">
        <v>36</v>
      </c>
      <c r="H11" s="8" t="s">
        <v>176</v>
      </c>
      <c r="I11" s="8" t="s">
        <v>177</v>
      </c>
      <c r="J11" s="8" t="s">
        <v>40</v>
      </c>
      <c r="K11" s="5" t="s">
        <v>41</v>
      </c>
      <c r="L11" s="8" t="s">
        <v>18</v>
      </c>
      <c r="M11" s="9" t="s">
        <v>17</v>
      </c>
      <c r="N11" s="7">
        <f t="shared" si="0"/>
        <v>36.067999999999998</v>
      </c>
      <c r="O11" s="19">
        <v>36.067999999999998</v>
      </c>
      <c r="P11" s="19">
        <v>0</v>
      </c>
      <c r="Q11" s="5" t="s">
        <v>42</v>
      </c>
      <c r="R11" s="5" t="s">
        <v>29</v>
      </c>
      <c r="S11" s="8" t="s">
        <v>175</v>
      </c>
      <c r="T11" s="8" t="s">
        <v>175</v>
      </c>
      <c r="U11" s="5"/>
      <c r="W11" s="17"/>
      <c r="X11" s="17"/>
      <c r="Z11" s="18"/>
      <c r="AA11" s="18"/>
    </row>
  </sheetData>
  <mergeCells count="2">
    <mergeCell ref="A3:U3"/>
    <mergeCell ref="A5:U5"/>
  </mergeCells>
  <phoneticPr fontId="3" type="noConversion"/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FF16E-86F0-49BD-8D9F-4B9E1F5924D0}">
  <sheetPr>
    <pageSetUpPr fitToPage="1"/>
  </sheetPr>
  <dimension ref="A1:AA12"/>
  <sheetViews>
    <sheetView topLeftCell="A6" workbookViewId="0">
      <selection activeCell="B14" sqref="B14"/>
    </sheetView>
  </sheetViews>
  <sheetFormatPr defaultRowHeight="15" x14ac:dyDescent="0.25"/>
  <cols>
    <col min="1" max="1" width="7.5703125" style="10" bestFit="1" customWidth="1"/>
    <col min="2" max="2" width="33.85546875" style="10" bestFit="1" customWidth="1"/>
    <col min="3" max="3" width="19.710937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23" style="10" bestFit="1" customWidth="1"/>
    <col min="21" max="21" width="9.57031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70</v>
      </c>
      <c r="C10" s="8" t="s">
        <v>45</v>
      </c>
      <c r="D10" s="8">
        <v>4</v>
      </c>
      <c r="E10" s="8" t="s">
        <v>36</v>
      </c>
      <c r="F10" s="8" t="s">
        <v>37</v>
      </c>
      <c r="G10" s="8" t="s">
        <v>36</v>
      </c>
      <c r="H10" s="8" t="s">
        <v>71</v>
      </c>
      <c r="I10" s="8" t="s">
        <v>72</v>
      </c>
      <c r="J10" s="5" t="s">
        <v>40</v>
      </c>
      <c r="K10" s="5" t="s">
        <v>41</v>
      </c>
      <c r="L10" s="8" t="s">
        <v>18</v>
      </c>
      <c r="M10" s="9">
        <v>27</v>
      </c>
      <c r="N10" s="7">
        <f t="shared" ref="N10:N12" si="0">SUM(O10:P10)</f>
        <v>37.472000000000001</v>
      </c>
      <c r="O10" s="19">
        <v>37.472000000000001</v>
      </c>
      <c r="P10" s="19">
        <v>0</v>
      </c>
      <c r="Q10" s="5" t="s">
        <v>42</v>
      </c>
      <c r="R10" s="5" t="s">
        <v>29</v>
      </c>
      <c r="S10" s="8" t="s">
        <v>43</v>
      </c>
      <c r="T10" s="8" t="s">
        <v>73</v>
      </c>
      <c r="U10" s="5"/>
      <c r="W10" s="17"/>
      <c r="X10" s="17"/>
      <c r="Z10" s="18"/>
      <c r="AA10" s="18"/>
    </row>
    <row r="11" spans="1:27" s="4" customFormat="1" ht="15" customHeight="1" x14ac:dyDescent="0.25">
      <c r="A11" s="6" t="s">
        <v>25</v>
      </c>
      <c r="B11" s="8" t="s">
        <v>74</v>
      </c>
      <c r="C11" s="8" t="s">
        <v>45</v>
      </c>
      <c r="D11" s="8">
        <v>4</v>
      </c>
      <c r="E11" s="8" t="s">
        <v>36</v>
      </c>
      <c r="F11" s="8" t="s">
        <v>37</v>
      </c>
      <c r="G11" s="8" t="s">
        <v>36</v>
      </c>
      <c r="H11" s="8" t="s">
        <v>75</v>
      </c>
      <c r="I11" s="8">
        <v>62991140</v>
      </c>
      <c r="J11" s="5" t="s">
        <v>40</v>
      </c>
      <c r="K11" s="5" t="s">
        <v>41</v>
      </c>
      <c r="L11" s="8" t="s">
        <v>18</v>
      </c>
      <c r="M11" s="9">
        <v>15</v>
      </c>
      <c r="N11" s="7">
        <f t="shared" si="0"/>
        <v>20.327999999999999</v>
      </c>
      <c r="O11" s="19">
        <v>20.327999999999999</v>
      </c>
      <c r="P11" s="19">
        <v>0</v>
      </c>
      <c r="Q11" s="5" t="s">
        <v>42</v>
      </c>
      <c r="R11" s="5" t="s">
        <v>29</v>
      </c>
      <c r="S11" s="8" t="s">
        <v>43</v>
      </c>
      <c r="T11" s="8" t="s">
        <v>73</v>
      </c>
      <c r="U11" s="5"/>
      <c r="W11" s="17"/>
      <c r="X11" s="17"/>
      <c r="Z11" s="18"/>
      <c r="AA11" s="18"/>
    </row>
    <row r="12" spans="1:27" s="4" customFormat="1" ht="15" customHeight="1" x14ac:dyDescent="0.25">
      <c r="A12" s="6" t="s">
        <v>26</v>
      </c>
      <c r="B12" s="8" t="s">
        <v>76</v>
      </c>
      <c r="C12" s="8" t="s">
        <v>45</v>
      </c>
      <c r="D12" s="8">
        <v>4</v>
      </c>
      <c r="E12" s="8" t="s">
        <v>36</v>
      </c>
      <c r="F12" s="8" t="s">
        <v>37</v>
      </c>
      <c r="G12" s="8" t="s">
        <v>36</v>
      </c>
      <c r="H12" s="8" t="s">
        <v>77</v>
      </c>
      <c r="I12" s="8" t="s">
        <v>78</v>
      </c>
      <c r="J12" s="5" t="s">
        <v>40</v>
      </c>
      <c r="K12" s="5" t="s">
        <v>41</v>
      </c>
      <c r="L12" s="8" t="s">
        <v>18</v>
      </c>
      <c r="M12" s="9">
        <v>27</v>
      </c>
      <c r="N12" s="7">
        <f t="shared" si="0"/>
        <v>19.181999999999999</v>
      </c>
      <c r="O12" s="19">
        <v>19.181999999999999</v>
      </c>
      <c r="P12" s="19">
        <v>0</v>
      </c>
      <c r="Q12" s="5" t="s">
        <v>42</v>
      </c>
      <c r="R12" s="5" t="s">
        <v>29</v>
      </c>
      <c r="S12" s="8" t="s">
        <v>43</v>
      </c>
      <c r="T12" s="8" t="s">
        <v>73</v>
      </c>
      <c r="U12" s="5"/>
      <c r="W12" s="17"/>
      <c r="X12" s="17"/>
      <c r="Z12" s="18"/>
      <c r="AA12" s="18"/>
    </row>
  </sheetData>
  <mergeCells count="2">
    <mergeCell ref="A3:U3"/>
    <mergeCell ref="A5:U5"/>
  </mergeCells>
  <phoneticPr fontId="3" type="noConversion"/>
  <pageMargins left="0.7" right="0.7" top="0.75" bottom="0.75" header="0.3" footer="0.3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8BCCF-F069-45B2-8A5C-E4B48BD624FF}">
  <sheetPr>
    <pageSetUpPr fitToPage="1"/>
  </sheetPr>
  <dimension ref="A1:AA11"/>
  <sheetViews>
    <sheetView workbookViewId="0">
      <selection activeCell="D12" sqref="D12"/>
    </sheetView>
  </sheetViews>
  <sheetFormatPr defaultRowHeight="15" x14ac:dyDescent="0.25"/>
  <cols>
    <col min="1" max="1" width="7.5703125" style="10" bestFit="1" customWidth="1"/>
    <col min="2" max="2" width="29.28515625" style="10" bestFit="1" customWidth="1"/>
    <col min="3" max="3" width="19.710937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25.28515625" style="10" bestFit="1" customWidth="1"/>
    <col min="21" max="21" width="9.57031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79</v>
      </c>
      <c r="C10" s="8" t="s">
        <v>80</v>
      </c>
      <c r="D10" s="8" t="s">
        <v>17</v>
      </c>
      <c r="E10" s="8" t="s">
        <v>36</v>
      </c>
      <c r="F10" s="8" t="s">
        <v>37</v>
      </c>
      <c r="G10" s="8" t="s">
        <v>36</v>
      </c>
      <c r="H10" s="8" t="s">
        <v>81</v>
      </c>
      <c r="I10" s="8" t="s">
        <v>82</v>
      </c>
      <c r="J10" s="5" t="s">
        <v>40</v>
      </c>
      <c r="K10" s="5" t="s">
        <v>41</v>
      </c>
      <c r="L10" s="8" t="s">
        <v>18</v>
      </c>
      <c r="M10" s="9">
        <v>27</v>
      </c>
      <c r="N10" s="7">
        <f t="shared" ref="N10:N11" si="0">SUM(O10:P10)</f>
        <v>32.335999999999999</v>
      </c>
      <c r="O10" s="19">
        <v>32.335999999999999</v>
      </c>
      <c r="P10" s="19">
        <v>0</v>
      </c>
      <c r="Q10" s="5" t="s">
        <v>42</v>
      </c>
      <c r="R10" s="5" t="s">
        <v>29</v>
      </c>
      <c r="S10" s="8" t="s">
        <v>43</v>
      </c>
      <c r="T10" s="8" t="s">
        <v>83</v>
      </c>
      <c r="U10" s="5"/>
      <c r="W10" s="17"/>
      <c r="X10" s="17"/>
      <c r="Z10" s="18"/>
      <c r="AA10" s="18"/>
    </row>
    <row r="11" spans="1:27" s="4" customFormat="1" ht="15" customHeight="1" x14ac:dyDescent="0.25">
      <c r="A11" s="6" t="s">
        <v>25</v>
      </c>
      <c r="B11" s="8" t="s">
        <v>84</v>
      </c>
      <c r="C11" s="8" t="s">
        <v>80</v>
      </c>
      <c r="D11" s="8">
        <v>18</v>
      </c>
      <c r="E11" s="8" t="s">
        <v>36</v>
      </c>
      <c r="F11" s="8" t="s">
        <v>37</v>
      </c>
      <c r="G11" s="8" t="s">
        <v>36</v>
      </c>
      <c r="H11" s="8" t="s">
        <v>85</v>
      </c>
      <c r="I11" s="8" t="s">
        <v>86</v>
      </c>
      <c r="J11" s="5" t="s">
        <v>40</v>
      </c>
      <c r="K11" s="5" t="s">
        <v>41</v>
      </c>
      <c r="L11" s="8" t="s">
        <v>18</v>
      </c>
      <c r="M11" s="9">
        <v>27</v>
      </c>
      <c r="N11" s="7">
        <f t="shared" si="0"/>
        <v>30.175999999999998</v>
      </c>
      <c r="O11" s="19">
        <v>30.175999999999998</v>
      </c>
      <c r="P11" s="19">
        <v>0</v>
      </c>
      <c r="Q11" s="5" t="s">
        <v>42</v>
      </c>
      <c r="R11" s="5" t="s">
        <v>29</v>
      </c>
      <c r="S11" s="8" t="s">
        <v>43</v>
      </c>
      <c r="T11" s="8" t="s">
        <v>83</v>
      </c>
      <c r="U11" s="5"/>
      <c r="W11" s="17"/>
      <c r="X11" s="17"/>
      <c r="Z11" s="18"/>
      <c r="AA11" s="18"/>
    </row>
  </sheetData>
  <mergeCells count="2">
    <mergeCell ref="A3:U3"/>
    <mergeCell ref="A5:U5"/>
  </mergeCells>
  <phoneticPr fontId="3" type="noConversion"/>
  <pageMargins left="0.7" right="0.7" top="0.75" bottom="0.75" header="0.3" footer="0.3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362A-50C0-46C6-923E-80E2ADB170F9}">
  <sheetPr>
    <pageSetUpPr fitToPage="1"/>
  </sheetPr>
  <dimension ref="A1:AA12"/>
  <sheetViews>
    <sheetView topLeftCell="A7" workbookViewId="0">
      <selection activeCell="C12" sqref="C12"/>
    </sheetView>
  </sheetViews>
  <sheetFormatPr defaultRowHeight="15" x14ac:dyDescent="0.25"/>
  <cols>
    <col min="1" max="1" width="7.5703125" style="10" bestFit="1" customWidth="1"/>
    <col min="2" max="2" width="33.85546875" style="10" bestFit="1" customWidth="1"/>
    <col min="3" max="3" width="19.710937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18.7109375" style="10" bestFit="1" customWidth="1"/>
    <col min="21" max="21" width="9.57031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84</v>
      </c>
      <c r="C10" s="8" t="s">
        <v>87</v>
      </c>
      <c r="D10" s="8">
        <v>3</v>
      </c>
      <c r="E10" s="8" t="s">
        <v>36</v>
      </c>
      <c r="F10" s="8" t="s">
        <v>37</v>
      </c>
      <c r="G10" s="8" t="s">
        <v>36</v>
      </c>
      <c r="H10" s="8" t="s">
        <v>88</v>
      </c>
      <c r="I10" s="8" t="s">
        <v>89</v>
      </c>
      <c r="J10" s="5" t="s">
        <v>40</v>
      </c>
      <c r="K10" s="5" t="s">
        <v>41</v>
      </c>
      <c r="L10" s="8" t="s">
        <v>18</v>
      </c>
      <c r="M10" s="9">
        <v>14</v>
      </c>
      <c r="N10" s="7">
        <f t="shared" ref="N10:N12" si="0">SUM(O10:P10)</f>
        <v>5.2629999999999999</v>
      </c>
      <c r="O10" s="19">
        <v>5.2629999999999999</v>
      </c>
      <c r="P10" s="19">
        <v>0</v>
      </c>
      <c r="Q10" s="5" t="s">
        <v>42</v>
      </c>
      <c r="R10" s="5" t="s">
        <v>29</v>
      </c>
      <c r="S10" s="8" t="s">
        <v>43</v>
      </c>
      <c r="T10" s="8" t="s">
        <v>90</v>
      </c>
      <c r="U10" s="5"/>
      <c r="W10" s="17"/>
      <c r="X10" s="17"/>
      <c r="Z10" s="18"/>
      <c r="AA10" s="18"/>
    </row>
    <row r="11" spans="1:27" s="4" customFormat="1" ht="15" customHeight="1" x14ac:dyDescent="0.25">
      <c r="A11" s="6" t="s">
        <v>25</v>
      </c>
      <c r="B11" s="8" t="s">
        <v>91</v>
      </c>
      <c r="C11" s="8" t="s">
        <v>87</v>
      </c>
      <c r="D11" s="8">
        <v>3</v>
      </c>
      <c r="E11" s="8" t="s">
        <v>36</v>
      </c>
      <c r="F11" s="8" t="s">
        <v>37</v>
      </c>
      <c r="G11" s="8" t="s">
        <v>36</v>
      </c>
      <c r="H11" s="8" t="s">
        <v>92</v>
      </c>
      <c r="I11" s="8" t="s">
        <v>93</v>
      </c>
      <c r="J11" s="5" t="s">
        <v>40</v>
      </c>
      <c r="K11" s="5" t="s">
        <v>41</v>
      </c>
      <c r="L11" s="8" t="s">
        <v>18</v>
      </c>
      <c r="M11" s="9">
        <v>14</v>
      </c>
      <c r="N11" s="7">
        <f t="shared" si="0"/>
        <v>24.306999999999999</v>
      </c>
      <c r="O11" s="19">
        <v>24.306999999999999</v>
      </c>
      <c r="P11" s="19">
        <v>0</v>
      </c>
      <c r="Q11" s="5" t="s">
        <v>42</v>
      </c>
      <c r="R11" s="5" t="s">
        <v>29</v>
      </c>
      <c r="S11" s="8" t="s">
        <v>43</v>
      </c>
      <c r="T11" s="8" t="s">
        <v>90</v>
      </c>
      <c r="U11" s="5"/>
      <c r="W11" s="17"/>
      <c r="X11" s="17"/>
      <c r="Z11" s="18"/>
      <c r="AA11" s="18"/>
    </row>
    <row r="12" spans="1:27" s="4" customFormat="1" ht="15" customHeight="1" x14ac:dyDescent="0.25">
      <c r="A12" s="6" t="s">
        <v>26</v>
      </c>
      <c r="B12" s="8" t="s">
        <v>94</v>
      </c>
      <c r="C12" s="8" t="s">
        <v>87</v>
      </c>
      <c r="D12" s="8" t="s">
        <v>17</v>
      </c>
      <c r="E12" s="8" t="s">
        <v>36</v>
      </c>
      <c r="F12" s="8" t="s">
        <v>37</v>
      </c>
      <c r="G12" s="8" t="s">
        <v>36</v>
      </c>
      <c r="H12" s="8" t="s">
        <v>95</v>
      </c>
      <c r="I12" s="8" t="s">
        <v>96</v>
      </c>
      <c r="J12" s="5" t="s">
        <v>40</v>
      </c>
      <c r="K12" s="5" t="s">
        <v>41</v>
      </c>
      <c r="L12" s="8" t="s">
        <v>31</v>
      </c>
      <c r="M12" s="9">
        <v>45</v>
      </c>
      <c r="N12" s="7">
        <f t="shared" si="0"/>
        <v>18.489999999999998</v>
      </c>
      <c r="O12" s="19">
        <v>18.489999999999998</v>
      </c>
      <c r="P12" s="19">
        <v>0</v>
      </c>
      <c r="Q12" s="5" t="s">
        <v>42</v>
      </c>
      <c r="R12" s="5" t="s">
        <v>29</v>
      </c>
      <c r="S12" s="8" t="s">
        <v>43</v>
      </c>
      <c r="T12" s="8" t="s">
        <v>90</v>
      </c>
      <c r="U12" s="5"/>
      <c r="W12" s="17"/>
      <c r="X12" s="17"/>
      <c r="Z12" s="18"/>
      <c r="AA12" s="18"/>
    </row>
  </sheetData>
  <mergeCells count="2">
    <mergeCell ref="A3:U3"/>
    <mergeCell ref="A5:U5"/>
  </mergeCells>
  <phoneticPr fontId="3" type="noConversion"/>
  <pageMargins left="0.7" right="0.7" top="0.75" bottom="0.75" header="0.3" footer="0.3"/>
  <pageSetup paperSize="9"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51AFD-F126-4822-90CB-60C1EDAA7B66}">
  <sheetPr>
    <pageSetUpPr fitToPage="1"/>
  </sheetPr>
  <dimension ref="A1:AA11"/>
  <sheetViews>
    <sheetView topLeftCell="A5" workbookViewId="0">
      <selection activeCell="D16" sqref="D16"/>
    </sheetView>
  </sheetViews>
  <sheetFormatPr defaultRowHeight="15" x14ac:dyDescent="0.25"/>
  <cols>
    <col min="1" max="1" width="7.5703125" style="10" bestFit="1" customWidth="1"/>
    <col min="2" max="2" width="29.28515625" style="10" bestFit="1" customWidth="1"/>
    <col min="3" max="3" width="4.2851562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26" style="10" bestFit="1" customWidth="1"/>
    <col min="21" max="21" width="9.57031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97</v>
      </c>
      <c r="C10" s="8" t="s">
        <v>17</v>
      </c>
      <c r="D10" s="8">
        <v>56</v>
      </c>
      <c r="E10" s="8" t="s">
        <v>98</v>
      </c>
      <c r="F10" s="8" t="s">
        <v>37</v>
      </c>
      <c r="G10" s="8" t="s">
        <v>36</v>
      </c>
      <c r="H10" s="8" t="s">
        <v>99</v>
      </c>
      <c r="I10" s="8" t="s">
        <v>100</v>
      </c>
      <c r="J10" s="5" t="s">
        <v>40</v>
      </c>
      <c r="K10" s="5" t="s">
        <v>41</v>
      </c>
      <c r="L10" s="8" t="s">
        <v>18</v>
      </c>
      <c r="M10" s="9">
        <v>15</v>
      </c>
      <c r="N10" s="7">
        <f t="shared" ref="N10:N11" si="0">SUM(O10:P10)</f>
        <v>21.623999999999999</v>
      </c>
      <c r="O10" s="19">
        <v>21.623999999999999</v>
      </c>
      <c r="P10" s="19">
        <v>0</v>
      </c>
      <c r="Q10" s="5" t="s">
        <v>42</v>
      </c>
      <c r="R10" s="5" t="s">
        <v>29</v>
      </c>
      <c r="S10" s="8" t="s">
        <v>43</v>
      </c>
      <c r="T10" s="8" t="s">
        <v>101</v>
      </c>
      <c r="U10" s="5"/>
      <c r="W10" s="17"/>
      <c r="X10" s="17"/>
      <c r="Z10" s="18"/>
      <c r="AA10" s="18"/>
    </row>
    <row r="11" spans="1:27" s="4" customFormat="1" ht="15" customHeight="1" x14ac:dyDescent="0.25">
      <c r="A11" s="6" t="s">
        <v>25</v>
      </c>
      <c r="B11" s="8" t="s">
        <v>102</v>
      </c>
      <c r="C11" s="8" t="s">
        <v>17</v>
      </c>
      <c r="D11" s="8">
        <v>56</v>
      </c>
      <c r="E11" s="8" t="s">
        <v>98</v>
      </c>
      <c r="F11" s="8" t="s">
        <v>37</v>
      </c>
      <c r="G11" s="8" t="s">
        <v>103</v>
      </c>
      <c r="H11" s="8" t="s">
        <v>104</v>
      </c>
      <c r="I11" s="8" t="s">
        <v>105</v>
      </c>
      <c r="J11" s="5" t="s">
        <v>40</v>
      </c>
      <c r="K11" s="5" t="s">
        <v>41</v>
      </c>
      <c r="L11" s="8" t="s">
        <v>18</v>
      </c>
      <c r="M11" s="9">
        <v>9</v>
      </c>
      <c r="N11" s="7">
        <f t="shared" si="0"/>
        <v>8.9049999999999994</v>
      </c>
      <c r="O11" s="19">
        <v>8.9049999999999994</v>
      </c>
      <c r="P11" s="19">
        <v>0</v>
      </c>
      <c r="Q11" s="5" t="s">
        <v>42</v>
      </c>
      <c r="R11" s="5" t="s">
        <v>29</v>
      </c>
      <c r="S11" s="8" t="s">
        <v>43</v>
      </c>
      <c r="T11" s="8" t="s">
        <v>101</v>
      </c>
      <c r="U11" s="5"/>
      <c r="W11" s="17"/>
      <c r="X11" s="17"/>
      <c r="Z11" s="18"/>
      <c r="AA11" s="18"/>
    </row>
  </sheetData>
  <mergeCells count="2">
    <mergeCell ref="A3:U3"/>
    <mergeCell ref="A5:U5"/>
  </mergeCells>
  <phoneticPr fontId="3" type="noConversion"/>
  <pageMargins left="0.7" right="0.7" top="0.75" bottom="0.75" header="0.3" footer="0.3"/>
  <pageSetup paperSize="9" scale="3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DF7FB-0DBD-430E-A83A-005DCA38788F}">
  <sheetPr>
    <pageSetUpPr fitToPage="1"/>
  </sheetPr>
  <dimension ref="A1:AA10"/>
  <sheetViews>
    <sheetView workbookViewId="0">
      <selection activeCell="A19" sqref="A19"/>
    </sheetView>
  </sheetViews>
  <sheetFormatPr defaultRowHeight="15" x14ac:dyDescent="0.25"/>
  <cols>
    <col min="1" max="1" width="7.5703125" style="10" bestFit="1" customWidth="1"/>
    <col min="2" max="2" width="29.28515625" style="10" bestFit="1" customWidth="1"/>
    <col min="3" max="3" width="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37.7109375" style="10" bestFit="1" customWidth="1"/>
    <col min="21" max="21" width="9.57031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97</v>
      </c>
      <c r="C10" s="8" t="s">
        <v>106</v>
      </c>
      <c r="D10" s="8">
        <v>32</v>
      </c>
      <c r="E10" s="8" t="s">
        <v>107</v>
      </c>
      <c r="F10" s="8" t="s">
        <v>60</v>
      </c>
      <c r="G10" s="8" t="s">
        <v>107</v>
      </c>
      <c r="H10" s="8" t="s">
        <v>108</v>
      </c>
      <c r="I10" s="8">
        <v>8326765</v>
      </c>
      <c r="J10" s="5" t="s">
        <v>40</v>
      </c>
      <c r="K10" s="5" t="s">
        <v>41</v>
      </c>
      <c r="L10" s="8" t="s">
        <v>18</v>
      </c>
      <c r="M10" s="9">
        <v>14</v>
      </c>
      <c r="N10" s="7">
        <f t="shared" ref="N10" si="0">SUM(O10:P10)</f>
        <v>6.6929999999999996</v>
      </c>
      <c r="O10" s="19">
        <v>6.6929999999999996</v>
      </c>
      <c r="P10" s="19">
        <v>0</v>
      </c>
      <c r="Q10" s="5" t="s">
        <v>42</v>
      </c>
      <c r="R10" s="5" t="s">
        <v>29</v>
      </c>
      <c r="S10" s="8" t="s">
        <v>43</v>
      </c>
      <c r="T10" s="8" t="s">
        <v>109</v>
      </c>
      <c r="U10" s="5"/>
      <c r="W10" s="17"/>
      <c r="X10" s="17"/>
      <c r="Z10" s="18"/>
      <c r="AA10" s="18"/>
    </row>
  </sheetData>
  <mergeCells count="2">
    <mergeCell ref="A3:U3"/>
    <mergeCell ref="A5:U5"/>
  </mergeCells>
  <pageMargins left="0.7" right="0.7" top="0.75" bottom="0.75" header="0.3" footer="0.3"/>
  <pageSetup paperSize="9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5B39E-24EB-4D97-907A-52007E1D53D1}">
  <sheetPr>
    <pageSetUpPr fitToPage="1"/>
  </sheetPr>
  <dimension ref="A1:AA13"/>
  <sheetViews>
    <sheetView topLeftCell="A9" workbookViewId="0">
      <selection activeCell="A10" sqref="A10"/>
    </sheetView>
  </sheetViews>
  <sheetFormatPr defaultRowHeight="15" x14ac:dyDescent="0.25"/>
  <cols>
    <col min="1" max="1" width="7.5703125" style="10" bestFit="1" customWidth="1"/>
    <col min="2" max="2" width="29.28515625" style="10" bestFit="1" customWidth="1"/>
    <col min="3" max="3" width="19.710937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35" style="10" bestFit="1" customWidth="1"/>
    <col min="21" max="21" width="63.285156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74</v>
      </c>
      <c r="C10" s="8" t="s">
        <v>110</v>
      </c>
      <c r="D10" s="8">
        <v>1</v>
      </c>
      <c r="E10" s="8" t="s">
        <v>66</v>
      </c>
      <c r="F10" s="8" t="s">
        <v>67</v>
      </c>
      <c r="G10" s="8" t="s">
        <v>66</v>
      </c>
      <c r="H10" s="8" t="s">
        <v>111</v>
      </c>
      <c r="I10" s="8" t="s">
        <v>112</v>
      </c>
      <c r="J10" s="8" t="s">
        <v>40</v>
      </c>
      <c r="K10" s="5" t="s">
        <v>41</v>
      </c>
      <c r="L10" s="8" t="s">
        <v>32</v>
      </c>
      <c r="M10" s="9">
        <v>60</v>
      </c>
      <c r="N10" s="7">
        <v>51.283999999999999</v>
      </c>
      <c r="O10" s="19">
        <v>51.283999999999999</v>
      </c>
      <c r="P10" s="19">
        <v>0</v>
      </c>
      <c r="Q10" s="5" t="s">
        <v>42</v>
      </c>
      <c r="R10" s="5" t="s">
        <v>29</v>
      </c>
      <c r="S10" s="8" t="s">
        <v>43</v>
      </c>
      <c r="T10" s="8" t="s">
        <v>116</v>
      </c>
      <c r="U10" s="5" t="s">
        <v>180</v>
      </c>
      <c r="W10" s="17"/>
      <c r="X10" s="17"/>
      <c r="Z10" s="18"/>
      <c r="AA10" s="18"/>
    </row>
    <row r="11" spans="1:27" s="4" customFormat="1" ht="15" customHeight="1" x14ac:dyDescent="0.25">
      <c r="A11" s="6" t="s">
        <v>25</v>
      </c>
      <c r="B11" s="8" t="s">
        <v>113</v>
      </c>
      <c r="C11" s="8" t="s">
        <v>110</v>
      </c>
      <c r="D11" s="8">
        <v>1</v>
      </c>
      <c r="E11" s="8" t="s">
        <v>66</v>
      </c>
      <c r="F11" s="8" t="s">
        <v>67</v>
      </c>
      <c r="G11" s="8" t="s">
        <v>66</v>
      </c>
      <c r="H11" s="8" t="s">
        <v>114</v>
      </c>
      <c r="I11" s="8" t="s">
        <v>115</v>
      </c>
      <c r="J11" s="8" t="s">
        <v>40</v>
      </c>
      <c r="K11" s="5" t="s">
        <v>41</v>
      </c>
      <c r="L11" s="8" t="s">
        <v>18</v>
      </c>
      <c r="M11" s="9">
        <v>11</v>
      </c>
      <c r="N11" s="7">
        <f t="shared" ref="N11" si="0">SUM(O11:P11)</f>
        <v>0.16200000000000001</v>
      </c>
      <c r="O11" s="19">
        <v>0.16200000000000001</v>
      </c>
      <c r="P11" s="19">
        <v>0</v>
      </c>
      <c r="Q11" s="5" t="s">
        <v>42</v>
      </c>
      <c r="R11" s="5" t="s">
        <v>29</v>
      </c>
      <c r="S11" s="8" t="s">
        <v>43</v>
      </c>
      <c r="T11" s="8" t="s">
        <v>116</v>
      </c>
      <c r="U11" s="5"/>
      <c r="W11" s="17"/>
      <c r="X11" s="17"/>
      <c r="Z11" s="18"/>
      <c r="AA11" s="18"/>
    </row>
    <row r="12" spans="1:27" s="4" customFormat="1" ht="15" customHeight="1" x14ac:dyDescent="0.25">
      <c r="A12" s="6" t="s">
        <v>26</v>
      </c>
      <c r="B12" s="8" t="s">
        <v>117</v>
      </c>
      <c r="C12" s="8" t="s">
        <v>110</v>
      </c>
      <c r="D12" s="8">
        <v>1</v>
      </c>
      <c r="E12" s="8" t="s">
        <v>66</v>
      </c>
      <c r="F12" s="8" t="s">
        <v>67</v>
      </c>
      <c r="G12" s="8" t="s">
        <v>66</v>
      </c>
      <c r="H12" s="8" t="s">
        <v>118</v>
      </c>
      <c r="I12" s="8" t="s">
        <v>119</v>
      </c>
      <c r="J12" s="5" t="s">
        <v>40</v>
      </c>
      <c r="K12" s="5" t="s">
        <v>41</v>
      </c>
      <c r="L12" s="8" t="s">
        <v>18</v>
      </c>
      <c r="M12" s="9">
        <v>27</v>
      </c>
      <c r="N12" s="7">
        <f t="shared" ref="N12:N13" si="1">SUM(O12:P12)</f>
        <v>10.708</v>
      </c>
      <c r="O12" s="19">
        <v>10.708</v>
      </c>
      <c r="P12" s="19">
        <v>0</v>
      </c>
      <c r="Q12" s="5" t="s">
        <v>42</v>
      </c>
      <c r="R12" s="5" t="s">
        <v>29</v>
      </c>
      <c r="S12" s="8" t="s">
        <v>43</v>
      </c>
      <c r="T12" s="8" t="s">
        <v>116</v>
      </c>
      <c r="U12" s="5"/>
      <c r="W12" s="17"/>
      <c r="X12" s="17"/>
      <c r="Z12" s="18"/>
      <c r="AA12" s="18"/>
    </row>
    <row r="13" spans="1:27" s="4" customFormat="1" ht="15" customHeight="1" x14ac:dyDescent="0.25">
      <c r="A13" s="6" t="s">
        <v>27</v>
      </c>
      <c r="B13" s="8" t="s">
        <v>120</v>
      </c>
      <c r="C13" s="8" t="s">
        <v>110</v>
      </c>
      <c r="D13" s="8">
        <v>1</v>
      </c>
      <c r="E13" s="8" t="s">
        <v>66</v>
      </c>
      <c r="F13" s="8" t="s">
        <v>67</v>
      </c>
      <c r="G13" s="8" t="s">
        <v>66</v>
      </c>
      <c r="H13" s="8" t="s">
        <v>121</v>
      </c>
      <c r="I13" s="8" t="s">
        <v>122</v>
      </c>
      <c r="J13" s="5" t="s">
        <v>40</v>
      </c>
      <c r="K13" s="5" t="s">
        <v>41</v>
      </c>
      <c r="L13" s="8" t="s">
        <v>18</v>
      </c>
      <c r="M13" s="9">
        <v>3</v>
      </c>
      <c r="N13" s="7">
        <f t="shared" si="1"/>
        <v>0.38400000000000001</v>
      </c>
      <c r="O13" s="19">
        <v>0.38400000000000001</v>
      </c>
      <c r="P13" s="19">
        <v>0</v>
      </c>
      <c r="Q13" s="5" t="s">
        <v>42</v>
      </c>
      <c r="R13" s="5" t="s">
        <v>29</v>
      </c>
      <c r="S13" s="8" t="s">
        <v>43</v>
      </c>
      <c r="T13" s="8" t="s">
        <v>116</v>
      </c>
      <c r="U13" s="5"/>
      <c r="W13" s="17"/>
      <c r="X13" s="17"/>
      <c r="Z13" s="18"/>
      <c r="AA13" s="18"/>
    </row>
  </sheetData>
  <mergeCells count="2">
    <mergeCell ref="A3:U3"/>
    <mergeCell ref="A5:U5"/>
  </mergeCells>
  <phoneticPr fontId="3" type="noConversion"/>
  <pageMargins left="0.7" right="0.7" top="0.75" bottom="0.75" header="0.3" footer="0.3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DA449-0570-4E60-8C36-C8141EAD2990}">
  <sheetPr>
    <pageSetUpPr fitToPage="1"/>
  </sheetPr>
  <dimension ref="A1:AA10"/>
  <sheetViews>
    <sheetView topLeftCell="A6" workbookViewId="0">
      <selection activeCell="E12" sqref="E12"/>
    </sheetView>
  </sheetViews>
  <sheetFormatPr defaultRowHeight="15" x14ac:dyDescent="0.25"/>
  <cols>
    <col min="1" max="1" width="7.5703125" style="10" bestFit="1" customWidth="1"/>
    <col min="2" max="2" width="29.28515625" style="10" bestFit="1" customWidth="1"/>
    <col min="3" max="3" width="4.2851562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29" style="10" bestFit="1" customWidth="1"/>
    <col min="21" max="21" width="9.57031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79</v>
      </c>
      <c r="C10" s="8" t="s">
        <v>17</v>
      </c>
      <c r="D10" s="8" t="s">
        <v>123</v>
      </c>
      <c r="E10" s="8" t="s">
        <v>124</v>
      </c>
      <c r="F10" s="8" t="s">
        <v>37</v>
      </c>
      <c r="G10" s="8" t="s">
        <v>36</v>
      </c>
      <c r="H10" s="8" t="s">
        <v>125</v>
      </c>
      <c r="I10" s="8" t="s">
        <v>126</v>
      </c>
      <c r="J10" s="5" t="s">
        <v>40</v>
      </c>
      <c r="K10" s="5" t="s">
        <v>41</v>
      </c>
      <c r="L10" s="8" t="s">
        <v>32</v>
      </c>
      <c r="M10" s="9">
        <v>100</v>
      </c>
      <c r="N10" s="7">
        <f t="shared" ref="N10" si="0">SUM(O10:P10)</f>
        <v>4.2930000000000001</v>
      </c>
      <c r="O10" s="19">
        <v>4.2930000000000001</v>
      </c>
      <c r="P10" s="19">
        <v>0</v>
      </c>
      <c r="Q10" s="5" t="s">
        <v>42</v>
      </c>
      <c r="R10" s="5" t="s">
        <v>29</v>
      </c>
      <c r="S10" s="8" t="s">
        <v>43</v>
      </c>
      <c r="T10" s="8" t="s">
        <v>127</v>
      </c>
      <c r="U10" s="5"/>
      <c r="W10" s="17"/>
      <c r="X10" s="17"/>
      <c r="Z10" s="18"/>
      <c r="AA10" s="18"/>
    </row>
  </sheetData>
  <mergeCells count="2">
    <mergeCell ref="A3:U3"/>
    <mergeCell ref="A5:U5"/>
  </mergeCells>
  <pageMargins left="0.7" right="0.7" top="0.75" bottom="0.75" header="0.3" footer="0.3"/>
  <pageSetup paperSize="9" scale="3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3870B-96BA-4FD7-A347-1E74B8DD9657}">
  <sheetPr>
    <pageSetUpPr fitToPage="1"/>
  </sheetPr>
  <dimension ref="A1:AA11"/>
  <sheetViews>
    <sheetView topLeftCell="A5" workbookViewId="0">
      <selection activeCell="F15" sqref="F15"/>
    </sheetView>
  </sheetViews>
  <sheetFormatPr defaultRowHeight="15" x14ac:dyDescent="0.25"/>
  <cols>
    <col min="1" max="1" width="7.5703125" style="10" bestFit="1" customWidth="1"/>
    <col min="2" max="2" width="29.28515625" style="10" bestFit="1" customWidth="1"/>
    <col min="3" max="3" width="6.42578125" style="10" bestFit="1" customWidth="1"/>
    <col min="4" max="4" width="10.140625" style="11" bestFit="1" customWidth="1"/>
    <col min="5" max="5" width="14.140625" style="10" bestFit="1" customWidth="1"/>
    <col min="6" max="6" width="9.140625" style="10"/>
    <col min="7" max="7" width="13.42578125" style="10" bestFit="1" customWidth="1"/>
    <col min="8" max="8" width="19.140625" style="11" bestFit="1" customWidth="1"/>
    <col min="9" max="9" width="10.42578125" style="11" bestFit="1" customWidth="1"/>
    <col min="10" max="10" width="29.140625" style="10" bestFit="1" customWidth="1"/>
    <col min="11" max="11" width="18.7109375" style="10" bestFit="1" customWidth="1"/>
    <col min="12" max="12" width="8.28515625" style="10" bestFit="1" customWidth="1"/>
    <col min="13" max="13" width="12.7109375" style="12" bestFit="1" customWidth="1"/>
    <col min="14" max="14" width="20.85546875" style="10" bestFit="1" customWidth="1"/>
    <col min="15" max="15" width="22.42578125" style="10" customWidth="1"/>
    <col min="16" max="16" width="24.5703125" style="10" customWidth="1"/>
    <col min="17" max="17" width="12.7109375" style="10" customWidth="1"/>
    <col min="18" max="18" width="18.28515625" style="10" bestFit="1" customWidth="1"/>
    <col min="19" max="19" width="16.5703125" style="10" bestFit="1" customWidth="1"/>
    <col min="20" max="20" width="51.7109375" style="10" bestFit="1" customWidth="1"/>
    <col min="21" max="21" width="9.5703125" style="10" bestFit="1" customWidth="1"/>
    <col min="22" max="16384" width="9.140625" style="15"/>
  </cols>
  <sheetData>
    <row r="1" spans="1:27" x14ac:dyDescent="0.25">
      <c r="N1" s="13"/>
      <c r="O1" s="13"/>
      <c r="P1" s="13"/>
      <c r="Q1" s="13"/>
      <c r="R1" s="13"/>
      <c r="S1" s="13"/>
      <c r="T1" s="13"/>
      <c r="U1" s="14"/>
    </row>
    <row r="2" spans="1:27" x14ac:dyDescent="0.25">
      <c r="N2" s="13"/>
      <c r="O2" s="13"/>
      <c r="P2" s="13"/>
      <c r="Q2" s="13"/>
      <c r="R2" s="13"/>
      <c r="S2" s="13"/>
      <c r="T2" s="13"/>
      <c r="U2" s="14"/>
    </row>
    <row r="3" spans="1:27" ht="18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x14ac:dyDescent="0.25">
      <c r="A4" s="16"/>
    </row>
    <row r="5" spans="1:27" ht="18.75" x14ac:dyDescent="0.25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7" x14ac:dyDescent="0.25">
      <c r="N6" s="13"/>
      <c r="O6" s="13"/>
      <c r="P6" s="13"/>
      <c r="Q6" s="13"/>
      <c r="R6" s="13"/>
      <c r="S6" s="13"/>
      <c r="T6" s="13"/>
      <c r="U6" s="14"/>
    </row>
    <row r="7" spans="1:27" x14ac:dyDescent="0.25">
      <c r="N7" s="13"/>
      <c r="O7" s="13"/>
      <c r="P7" s="13"/>
      <c r="Q7" s="13"/>
      <c r="R7" s="13"/>
      <c r="S7" s="13"/>
      <c r="T7" s="13"/>
      <c r="U7" s="14"/>
    </row>
    <row r="8" spans="1:27" x14ac:dyDescent="0.25">
      <c r="N8" s="13"/>
      <c r="O8" s="13"/>
      <c r="P8" s="13"/>
      <c r="Q8" s="13"/>
      <c r="R8" s="13"/>
      <c r="S8" s="13"/>
      <c r="T8" s="13"/>
      <c r="U8" s="14"/>
    </row>
    <row r="9" spans="1:27" ht="45" customHeight="1" x14ac:dyDescent="0.25">
      <c r="A9" s="1" t="s">
        <v>0</v>
      </c>
      <c r="B9" s="1" t="s">
        <v>5</v>
      </c>
      <c r="C9" s="1" t="s">
        <v>6</v>
      </c>
      <c r="D9" s="1" t="s">
        <v>23</v>
      </c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24</v>
      </c>
      <c r="K9" s="1" t="s">
        <v>12</v>
      </c>
      <c r="L9" s="1" t="s">
        <v>13</v>
      </c>
      <c r="M9" s="3" t="s">
        <v>14</v>
      </c>
      <c r="N9" s="2" t="s">
        <v>20</v>
      </c>
      <c r="O9" s="2" t="s">
        <v>21</v>
      </c>
      <c r="P9" s="2" t="s">
        <v>22</v>
      </c>
      <c r="Q9" s="2" t="s">
        <v>15</v>
      </c>
      <c r="R9" s="2" t="s">
        <v>16</v>
      </c>
      <c r="S9" s="1" t="s">
        <v>1</v>
      </c>
      <c r="T9" s="1" t="s">
        <v>2</v>
      </c>
      <c r="U9" s="1" t="s">
        <v>19</v>
      </c>
    </row>
    <row r="10" spans="1:27" s="4" customFormat="1" ht="15" customHeight="1" x14ac:dyDescent="0.25">
      <c r="A10" s="6" t="s">
        <v>3</v>
      </c>
      <c r="B10" s="8" t="s">
        <v>84</v>
      </c>
      <c r="C10" s="8" t="s">
        <v>64</v>
      </c>
      <c r="D10" s="8">
        <v>1</v>
      </c>
      <c r="E10" s="8" t="s">
        <v>66</v>
      </c>
      <c r="F10" s="8" t="s">
        <v>67</v>
      </c>
      <c r="G10" s="8" t="s">
        <v>66</v>
      </c>
      <c r="H10" s="8" t="s">
        <v>128</v>
      </c>
      <c r="I10" s="8" t="s">
        <v>129</v>
      </c>
      <c r="J10" s="5" t="s">
        <v>40</v>
      </c>
      <c r="K10" s="5" t="s">
        <v>41</v>
      </c>
      <c r="L10" s="8" t="s">
        <v>18</v>
      </c>
      <c r="M10" s="9">
        <v>27</v>
      </c>
      <c r="N10" s="7">
        <f t="shared" ref="N10:N11" si="0">SUM(O10:P10)</f>
        <v>19.41</v>
      </c>
      <c r="O10" s="19">
        <v>19.41</v>
      </c>
      <c r="P10" s="19">
        <v>0</v>
      </c>
      <c r="Q10" s="5" t="s">
        <v>42</v>
      </c>
      <c r="R10" s="5" t="s">
        <v>29</v>
      </c>
      <c r="S10" s="8" t="s">
        <v>43</v>
      </c>
      <c r="T10" s="8" t="s">
        <v>130</v>
      </c>
      <c r="U10" s="5"/>
      <c r="W10" s="17"/>
      <c r="X10" s="17"/>
      <c r="Z10" s="18"/>
      <c r="AA10" s="18"/>
    </row>
    <row r="11" spans="1:27" s="4" customFormat="1" ht="15" customHeight="1" x14ac:dyDescent="0.25">
      <c r="A11" s="6" t="s">
        <v>25</v>
      </c>
      <c r="B11" s="8" t="s">
        <v>79</v>
      </c>
      <c r="C11" s="8" t="s">
        <v>131</v>
      </c>
      <c r="D11" s="8">
        <v>1</v>
      </c>
      <c r="E11" s="8" t="s">
        <v>66</v>
      </c>
      <c r="F11" s="8" t="s">
        <v>67</v>
      </c>
      <c r="G11" s="8" t="s">
        <v>66</v>
      </c>
      <c r="H11" s="8" t="s">
        <v>132</v>
      </c>
      <c r="I11" s="8" t="s">
        <v>133</v>
      </c>
      <c r="J11" s="5" t="s">
        <v>40</v>
      </c>
      <c r="K11" s="5" t="s">
        <v>41</v>
      </c>
      <c r="L11" s="8" t="s">
        <v>18</v>
      </c>
      <c r="M11" s="9">
        <v>27</v>
      </c>
      <c r="N11" s="7">
        <f t="shared" si="0"/>
        <v>11.255000000000001</v>
      </c>
      <c r="O11" s="19">
        <v>11.255000000000001</v>
      </c>
      <c r="P11" s="19">
        <v>0</v>
      </c>
      <c r="Q11" s="5" t="s">
        <v>42</v>
      </c>
      <c r="R11" s="5" t="s">
        <v>29</v>
      </c>
      <c r="S11" s="8" t="s">
        <v>43</v>
      </c>
      <c r="T11" s="8" t="s">
        <v>130</v>
      </c>
      <c r="U11" s="5"/>
      <c r="W11" s="17"/>
      <c r="X11" s="17"/>
      <c r="Z11" s="18"/>
      <c r="AA11" s="18"/>
    </row>
  </sheetData>
  <mergeCells count="2">
    <mergeCell ref="A3:U3"/>
    <mergeCell ref="A5:U5"/>
  </mergeCells>
  <phoneticPr fontId="3" type="noConversion"/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Powiat Nakielski</vt:lpstr>
      <vt:lpstr>ZSŻŚ</vt:lpstr>
      <vt:lpstr>ZS Nakło nad Notecią</vt:lpstr>
      <vt:lpstr>I LO Nakło nad Notecią</vt:lpstr>
      <vt:lpstr>ZSS Karnowo</vt:lpstr>
      <vt:lpstr>ZSS Kcynia</vt:lpstr>
      <vt:lpstr>ZS Szubin</vt:lpstr>
      <vt:lpstr>ZS Lubaszcz</vt:lpstr>
      <vt:lpstr>I LO Szubin</vt:lpstr>
      <vt:lpstr>MOW</vt:lpstr>
      <vt:lpstr>PCPR</vt:lpstr>
      <vt:lpstr>Poradnia</vt:lpstr>
      <vt:lpstr>ZDP</vt:lpstr>
      <vt:lpstr>DPS</vt:lpstr>
      <vt:lpstr>PUP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Sarosiek</dc:creator>
  <cp:lastModifiedBy>Mariusz Sarosiek</cp:lastModifiedBy>
  <dcterms:created xsi:type="dcterms:W3CDTF">2020-04-01T08:02:30Z</dcterms:created>
  <dcterms:modified xsi:type="dcterms:W3CDTF">2022-02-14T08:52:57Z</dcterms:modified>
</cp:coreProperties>
</file>