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2\ZP_28_Odzież ochronna, obuwie i środki ochrony indywidualnej\ZP_28_2022_SWZ\"/>
    </mc:Choice>
  </mc:AlternateContent>
  <xr:revisionPtr revIDLastSave="0" documentId="13_ncr:1_{695D47AF-08BA-4A81-821C-7E4E05DB3D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1" i="1" l="1"/>
  <c r="J32" i="1"/>
  <c r="J33" i="1"/>
  <c r="J34" i="1"/>
  <c r="J35" i="1"/>
  <c r="J36" i="1"/>
  <c r="J37" i="1"/>
  <c r="J38" i="1"/>
  <c r="J39" i="1"/>
  <c r="H27" i="1"/>
  <c r="H21" i="1"/>
  <c r="J13" i="1"/>
  <c r="J14" i="1"/>
  <c r="J15" i="1"/>
  <c r="J16" i="1"/>
  <c r="J17" i="1"/>
  <c r="J18" i="1"/>
  <c r="H13" i="1"/>
  <c r="H14" i="1"/>
  <c r="H15" i="1"/>
  <c r="H16" i="1"/>
  <c r="H17" i="1"/>
  <c r="H18" i="1"/>
  <c r="H31" i="1"/>
  <c r="H32" i="1"/>
  <c r="H33" i="1"/>
  <c r="H34" i="1"/>
  <c r="H35" i="1"/>
  <c r="H36" i="1"/>
  <c r="H37" i="1"/>
  <c r="H38" i="1"/>
  <c r="H39" i="1"/>
  <c r="H63" i="1" l="1"/>
  <c r="J63" i="1"/>
  <c r="J60" i="1"/>
  <c r="H60" i="1"/>
  <c r="H59" i="1"/>
  <c r="J59" i="1"/>
  <c r="H54" i="1"/>
  <c r="J54" i="1"/>
  <c r="J21" i="1"/>
  <c r="J27" i="1"/>
  <c r="J28" i="1" s="1"/>
  <c r="H22" i="1"/>
  <c r="J22" i="1" s="1"/>
  <c r="H23" i="1"/>
  <c r="J23" i="1" s="1"/>
  <c r="H24" i="1"/>
  <c r="J24" i="1" s="1"/>
  <c r="H28" i="1"/>
  <c r="J30" i="1"/>
  <c r="J40" i="1" s="1"/>
  <c r="H30" i="1"/>
  <c r="H40" i="1" s="1"/>
  <c r="H42" i="1"/>
  <c r="J42" i="1"/>
  <c r="H43" i="1"/>
  <c r="J43" i="1"/>
  <c r="H44" i="1"/>
  <c r="J44" i="1"/>
  <c r="J46" i="1"/>
  <c r="J50" i="1"/>
  <c r="J53" i="1"/>
  <c r="J58" i="1"/>
  <c r="J61" i="1"/>
  <c r="H45" i="1"/>
  <c r="J45" i="1" s="1"/>
  <c r="H46" i="1"/>
  <c r="H47" i="1"/>
  <c r="J47" i="1" s="1"/>
  <c r="H48" i="1"/>
  <c r="J48" i="1" s="1"/>
  <c r="H49" i="1"/>
  <c r="J49" i="1" s="1"/>
  <c r="H50" i="1"/>
  <c r="H51" i="1"/>
  <c r="J51" i="1" s="1"/>
  <c r="H52" i="1"/>
  <c r="J52" i="1" s="1"/>
  <c r="H53" i="1"/>
  <c r="H55" i="1"/>
  <c r="J55" i="1" s="1"/>
  <c r="H56" i="1"/>
  <c r="J56" i="1" s="1"/>
  <c r="H57" i="1"/>
  <c r="J57" i="1" s="1"/>
  <c r="H58" i="1"/>
  <c r="H61" i="1"/>
  <c r="H62" i="1"/>
  <c r="J62" i="1" s="1"/>
  <c r="H12" i="1"/>
  <c r="H64" i="1" l="1"/>
  <c r="J64" i="1"/>
  <c r="H25" i="1"/>
  <c r="H19" i="1"/>
  <c r="J25" i="1"/>
  <c r="J12" i="1"/>
  <c r="J19" i="1" s="1"/>
</calcChain>
</file>

<file path=xl/sharedStrings.xml><?xml version="1.0" encoding="utf-8"?>
<sst xmlns="http://schemas.openxmlformats.org/spreadsheetml/2006/main" count="142" uniqueCount="97">
  <si>
    <t>l.p</t>
  </si>
  <si>
    <t>VAT %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</si>
  <si>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</si>
  <si>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</si>
  <si>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</si>
  <si>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</si>
  <si>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</si>
  <si>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</si>
  <si>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</si>
  <si>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</si>
  <si>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</si>
  <si>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Wartość netto w zł</t>
  </si>
  <si>
    <t>xxx</t>
  </si>
  <si>
    <t>Nazwa artykułu</t>
  </si>
  <si>
    <t>Cena jednostkowa netto w zł</t>
  </si>
  <si>
    <t>Rękawice spawalnicze</t>
  </si>
  <si>
    <t>Jednostka miary</t>
  </si>
  <si>
    <t>e</t>
  </si>
  <si>
    <t>RAZEM CZĘŚĆ NR 1:</t>
  </si>
  <si>
    <t>szt.</t>
  </si>
  <si>
    <t>Wartość brutto w zł</t>
  </si>
  <si>
    <t>RAZEM CZĘŚĆ NR 2:</t>
  </si>
  <si>
    <t>para</t>
  </si>
  <si>
    <t>___________________</t>
  </si>
  <si>
    <t>Miejscowość, data</t>
  </si>
  <si>
    <t>Liczba asortymentu (w jednostkach miary)</t>
  </si>
  <si>
    <t>Słuchawki chroniące słuch (ochronniki słuchu)</t>
  </si>
  <si>
    <t>g</t>
  </si>
  <si>
    <t>h=d*g</t>
  </si>
  <si>
    <t>i</t>
  </si>
  <si>
    <t>j=h+h*i</t>
  </si>
  <si>
    <t>Nazwa handlowa, nr katalogowy produktu</t>
  </si>
  <si>
    <t>Producent</t>
  </si>
  <si>
    <t>Kamizelka odblaskowa</t>
  </si>
  <si>
    <t>Załącznik nr 2 do SWZ / Załącznik nr 1 do umowy</t>
  </si>
  <si>
    <t>CZĘŚĆ NR 1 - ODZIEŻ OCHRONNA</t>
  </si>
  <si>
    <t>RAZEM CZĘŚĆ NR 3:</t>
  </si>
  <si>
    <t>kpl</t>
  </si>
  <si>
    <t>Kurtka wodoodporna z kapturem</t>
  </si>
  <si>
    <t>Czapka zimowa</t>
  </si>
  <si>
    <t>Czapka letnia</t>
  </si>
  <si>
    <t>Czapka typu kominiarka</t>
  </si>
  <si>
    <t>Bluza polar</t>
  </si>
  <si>
    <t>Bielizna termoaktywna</t>
  </si>
  <si>
    <t>Podkoszulek</t>
  </si>
  <si>
    <t>Kamizelka siatkowa z pasami odblaskowymi</t>
  </si>
  <si>
    <t>Okulary ochronne z nieparującymi soczewkami</t>
  </si>
  <si>
    <t>Okulary przeciwsłoneczne chroniące przed oślepieniem</t>
  </si>
  <si>
    <t>Czapka ochronna z daszkiem /antyskalpowy/</t>
  </si>
  <si>
    <t>Kombinezon jednoczęściowy z butami do mycia samochodów</t>
  </si>
  <si>
    <t>Kombinezon jednoczęściowy zimowy nieprzemakalny dla mechaników</t>
  </si>
  <si>
    <r>
      <rPr>
        <b/>
        <sz val="10"/>
        <rFont val="Arial"/>
        <family val="2"/>
        <charset val="238"/>
      </rPr>
      <t>Ubrania robocze: UBRANIE UNIWERSALNE</t>
    </r>
    <r>
      <rPr>
        <sz val="10"/>
        <rFont val="Arial"/>
        <family val="2"/>
        <charset val="238"/>
      </rPr>
      <t xml:space="preserve"> (komplet całoroczny)</t>
    </r>
  </si>
  <si>
    <r>
      <rPr>
        <b/>
        <sz val="10"/>
        <rFont val="Arial"/>
        <family val="2"/>
        <charset val="238"/>
      </rPr>
      <t>Spodnie ogrodniczki (bez ocieplenia)</t>
    </r>
    <r>
      <rPr>
        <sz val="10"/>
        <rFont val="Arial"/>
        <family val="2"/>
        <charset val="238"/>
      </rPr>
      <t xml:space="preserve"> – 70% bawełna, 30% poliester</t>
    </r>
  </si>
  <si>
    <r>
      <rPr>
        <b/>
        <sz val="10"/>
        <rFont val="Arial"/>
        <family val="2"/>
        <charset val="238"/>
      </rPr>
      <t>Ubranie robocze: DYSTRYBUTOR PALIW / MECHANIK  – TYP SZWEDZKI</t>
    </r>
    <r>
      <rPr>
        <sz val="10"/>
        <rFont val="Arial"/>
        <family val="2"/>
        <charset val="238"/>
      </rPr>
      <t xml:space="preserve"> (komplet całoroczny)</t>
    </r>
  </si>
  <si>
    <r>
      <rPr>
        <b/>
        <sz val="10"/>
        <rFont val="Arial"/>
        <family val="2"/>
        <charset val="238"/>
      </rPr>
      <t xml:space="preserve">Ubranie robocze: SPAWACZ </t>
    </r>
    <r>
      <rPr>
        <sz val="10"/>
        <rFont val="Arial"/>
        <family val="2"/>
        <charset val="238"/>
      </rPr>
      <t>(komplet całoroczny)</t>
    </r>
  </si>
  <si>
    <t>CZĘŚĆ NR 2 - ODZIEŻ</t>
  </si>
  <si>
    <t>CZĘŚĆ NR 4 - OBUWIE OCHRONNE</t>
  </si>
  <si>
    <t>CZĘŚĆ NR 5 - ŚRODKI OCHRONY INDYWIDUALNEJ</t>
  </si>
  <si>
    <t>RAZEM CZĘŚĆ NR 4:</t>
  </si>
  <si>
    <t>Rękawice ochronne z dzianiny bawełnianej w typie „dragon”</t>
  </si>
  <si>
    <t>Rękawice ochronne wzmacniane skórą licowo- bydlęcą</t>
  </si>
  <si>
    <t>Rękawice robocze z dzianiny oblewane gumą tzw. ”Wampirki”</t>
  </si>
  <si>
    <t>Rękawice profesjonalne antyprzecięciowe i antyprzebiciowe</t>
  </si>
  <si>
    <t xml:space="preserve">Rękawice ocieplane (typu dragon) </t>
  </si>
  <si>
    <t xml:space="preserve">Rękawice bawełniane (wkłady bawełniane) </t>
  </si>
  <si>
    <t>Rękawice krótkie dwuwarstwowe powlekane PCV</t>
  </si>
  <si>
    <t xml:space="preserve">Rękawice długie dwuwarstwowe powlekane PCV </t>
  </si>
  <si>
    <t>Kamizelka/narzutka „kierowanie ruchem”</t>
  </si>
  <si>
    <t>Szelki odblaskowe regulowane</t>
  </si>
  <si>
    <t>Gogle robocze szczelne do wykonywania „prac obróbki metali”</t>
  </si>
  <si>
    <t>RAZEM CZĘŚĆ NR 5:</t>
  </si>
  <si>
    <r>
      <rPr>
        <b/>
        <sz val="10"/>
        <rFont val="Arial"/>
        <family val="2"/>
        <charset val="238"/>
      </rPr>
      <t xml:space="preserve">Ubranie robocze: DIAGNOSTA - TYP SZWEDZKI </t>
    </r>
    <r>
      <rPr>
        <sz val="10"/>
        <rFont val="Arial"/>
        <family val="2"/>
        <charset val="238"/>
      </rPr>
      <t xml:space="preserve">(komplet całoroczny) </t>
    </r>
  </si>
  <si>
    <t xml:space="preserve">Rękawice ochronne wykonane z poliestru, powlekane nitrylem </t>
  </si>
  <si>
    <t>Kask ochronny wykonany z tworzywa</t>
  </si>
  <si>
    <t>1A</t>
  </si>
  <si>
    <t>1C</t>
  </si>
  <si>
    <t>1B</t>
  </si>
  <si>
    <t>2A</t>
  </si>
  <si>
    <t>2B</t>
  </si>
  <si>
    <t>2C</t>
  </si>
  <si>
    <t>3B</t>
  </si>
  <si>
    <t>3A</t>
  </si>
  <si>
    <t>4A</t>
  </si>
  <si>
    <t>4B</t>
  </si>
  <si>
    <t>Sprawa nr ZP/28/2022</t>
  </si>
  <si>
    <r>
      <t>Obuwie robocze letnie</t>
    </r>
    <r>
      <rPr>
        <sz val="10"/>
        <rFont val="Arial"/>
        <family val="2"/>
        <charset val="238"/>
      </rPr>
      <t xml:space="preserve"> (rozmiar 36-38)</t>
    </r>
  </si>
  <si>
    <r>
      <t>Obuwie robocze letnie</t>
    </r>
    <r>
      <rPr>
        <sz val="10"/>
        <rFont val="Arial"/>
        <family val="2"/>
        <charset val="238"/>
      </rPr>
      <t xml:space="preserve"> (rozmiar 39-47)</t>
    </r>
  </si>
  <si>
    <r>
      <t>Obuwie robocze letnie</t>
    </r>
    <r>
      <rPr>
        <sz val="10"/>
        <rFont val="Arial"/>
        <family val="2"/>
        <charset val="238"/>
      </rPr>
      <t xml:space="preserve"> (rozmiar 48-50)</t>
    </r>
  </si>
  <si>
    <r>
      <t xml:space="preserve">Obuwie robocze zimowe </t>
    </r>
    <r>
      <rPr>
        <sz val="10"/>
        <rFont val="Arial"/>
        <family val="2"/>
        <charset val="238"/>
      </rPr>
      <t>(rozmiar 36-38)</t>
    </r>
  </si>
  <si>
    <r>
      <t>Obuwie robocze zimowe</t>
    </r>
    <r>
      <rPr>
        <sz val="10"/>
        <rFont val="Arial"/>
        <family val="2"/>
        <charset val="238"/>
      </rPr>
      <t xml:space="preserve"> (rozmiar 39-47)</t>
    </r>
  </si>
  <si>
    <r>
      <t>Obuwie robocze zimowe</t>
    </r>
    <r>
      <rPr>
        <sz val="10"/>
        <rFont val="Arial"/>
        <family val="2"/>
        <charset val="238"/>
      </rPr>
      <t xml:space="preserve"> (rozmiar 48-50)</t>
    </r>
  </si>
  <si>
    <r>
      <t>Półbuty bezpieczne</t>
    </r>
    <r>
      <rPr>
        <sz val="9"/>
        <rFont val="Arial"/>
        <family val="2"/>
        <charset val="238"/>
      </rPr>
      <t> </t>
    </r>
    <r>
      <rPr>
        <sz val="10"/>
        <rFont val="Arial"/>
        <family val="2"/>
        <charset val="238"/>
      </rPr>
      <t>(rozmiar 36-38)</t>
    </r>
  </si>
  <si>
    <r>
      <t>Półbuty bezpieczne</t>
    </r>
    <r>
      <rPr>
        <sz val="10"/>
        <rFont val="Arial"/>
        <family val="2"/>
        <charset val="238"/>
      </rPr>
      <t xml:space="preserve"> (rozmiar 39-47)</t>
    </r>
  </si>
  <si>
    <r>
      <t>Obuwie robocze spawalnicze</t>
    </r>
    <r>
      <rPr>
        <sz val="10"/>
        <rFont val="Arial"/>
        <family val="2"/>
        <charset val="238"/>
      </rPr>
      <t> (rozmiar 39-47)</t>
    </r>
  </si>
  <si>
    <r>
      <t>Obuwie robocze spawalnicze</t>
    </r>
    <r>
      <rPr>
        <sz val="10"/>
        <rFont val="Arial"/>
        <family val="2"/>
        <charset val="238"/>
      </rPr>
      <t> (rozmiar 48)</t>
    </r>
  </si>
  <si>
    <t>Należy złożyć w postaci elektronicznej i podpisać kwalifikowanym podpisem elektronicznym lub podpisem zaufanym lub podpisem osobistym.</t>
  </si>
  <si>
    <t>CZĘŚĆ NR 3 - BIELIZNA TERMOAKTYWNA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</si>
</sst>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2" fillId="4" borderId="0" xfId="0" applyFont="1" applyFill="1"/>
    <xf numFmtId="49" fontId="2" fillId="4" borderId="0" xfId="0" applyNumberFormat="1" applyFont="1" applyFill="1"/>
    <xf numFmtId="0" fontId="4" fillId="4" borderId="0" xfId="0" applyFont="1" applyFill="1" applyAlignment="1">
      <alignment horizontal="right"/>
    </xf>
    <xf numFmtId="0" fontId="2" fillId="0" borderId="0" xfId="0" applyFont="1"/>
    <xf numFmtId="0" fontId="4" fillId="4" borderId="0" xfId="0" applyFont="1" applyFill="1" applyAlignment="1">
      <alignment horizontal="left" vertical="center"/>
    </xf>
    <xf numFmtId="49" fontId="4" fillId="4" borderId="0" xfId="0" applyNumberFormat="1" applyFont="1" applyFill="1"/>
    <xf numFmtId="164" fontId="2" fillId="4" borderId="0" xfId="0" applyNumberFormat="1" applyFont="1" applyFill="1" applyAlignment="1">
      <alignment vertical="center"/>
    </xf>
    <xf numFmtId="4" fontId="4" fillId="4" borderId="0" xfId="0" applyNumberFormat="1" applyFont="1" applyFill="1" applyAlignment="1">
      <alignment vertical="center"/>
    </xf>
    <xf numFmtId="4" fontId="2" fillId="4" borderId="0" xfId="0" applyNumberFormat="1" applyFont="1" applyFill="1"/>
    <xf numFmtId="0" fontId="2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/>
    </xf>
    <xf numFmtId="9" fontId="2" fillId="2" borderId="1" xfId="0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right" vertical="center"/>
    </xf>
    <xf numFmtId="4" fontId="4" fillId="4" borderId="1" xfId="1" applyNumberFormat="1" applyFont="1" applyFill="1" applyBorder="1" applyAlignment="1">
      <alignment horizontal="right" vertical="center"/>
    </xf>
    <xf numFmtId="0" fontId="4" fillId="4" borderId="1" xfId="1" applyFont="1" applyFill="1" applyBorder="1" applyAlignment="1">
      <alignment horizontal="center" vertical="center"/>
    </xf>
    <xf numFmtId="49" fontId="2" fillId="0" borderId="0" xfId="0" applyNumberFormat="1" applyFont="1"/>
    <xf numFmtId="3" fontId="4" fillId="4" borderId="1" xfId="1" applyNumberFormat="1" applyFont="1" applyFill="1" applyBorder="1" applyAlignment="1">
      <alignment horizontal="left" vertical="center" wrapText="1"/>
    </xf>
    <xf numFmtId="3" fontId="4" fillId="4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4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7" fillId="4" borderId="0" xfId="0" applyFont="1" applyFill="1" applyAlignment="1">
      <alignment horizontal="left" wrapText="1"/>
    </xf>
    <xf numFmtId="0" fontId="7" fillId="4" borderId="0" xfId="0" applyFont="1" applyFill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2" fillId="4" borderId="1" xfId="1" applyNumberFormat="1" applyFill="1" applyBorder="1" applyAlignment="1">
      <alignment horizontal="left" vertical="center" wrapText="1"/>
    </xf>
    <xf numFmtId="3" fontId="2" fillId="4" borderId="1" xfId="1" applyNumberFormat="1" applyFill="1" applyBorder="1" applyAlignment="1">
      <alignment horizontal="center" vertical="center"/>
    </xf>
    <xf numFmtId="3" fontId="2" fillId="0" borderId="1" xfId="1" applyNumberFormat="1" applyBorder="1" applyAlignment="1">
      <alignment horizontal="center" vertical="center" wrapText="1"/>
    </xf>
    <xf numFmtId="49" fontId="2" fillId="0" borderId="1" xfId="1" applyNumberFormat="1" applyBorder="1" applyAlignment="1">
      <alignment horizontal="center" vertical="center"/>
    </xf>
    <xf numFmtId="4" fontId="2" fillId="0" borderId="1" xfId="1" applyNumberFormat="1" applyBorder="1" applyAlignment="1">
      <alignment horizontal="right" vertical="center"/>
    </xf>
    <xf numFmtId="3" fontId="2" fillId="4" borderId="1" xfId="1" applyNumberForma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4">
    <cellStyle name="Normalny" xfId="0" builtinId="0"/>
    <cellStyle name="Normalny 2" xfId="1" xr:uid="{00000000-0005-0000-0000-000001000000}"/>
    <cellStyle name="Normalny 2 2" xfId="3" xr:uid="{B46BEFFF-093B-4D33-A213-4AA6F570A18E}"/>
    <cellStyle name="Normalny 3" xfId="2" xr:uid="{B98D42E3-C836-40C3-9A19-B84102885E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"/>
  <sheetViews>
    <sheetView tabSelected="1" zoomScaleNormal="100" workbookViewId="0">
      <selection activeCell="M14" sqref="M14"/>
    </sheetView>
  </sheetViews>
  <sheetFormatPr defaultColWidth="9.140625" defaultRowHeight="12.75" x14ac:dyDescent="0.2"/>
  <cols>
    <col min="1" max="1" width="5.85546875" style="4" customWidth="1"/>
    <col min="2" max="2" width="43.140625" style="18" customWidth="1"/>
    <col min="3" max="3" width="11.140625" style="4" customWidth="1"/>
    <col min="4" max="4" width="17.5703125" style="4" customWidth="1"/>
    <col min="5" max="5" width="12.28515625" style="21" customWidth="1"/>
    <col min="6" max="6" width="21.7109375" style="4" customWidth="1"/>
    <col min="7" max="7" width="15" style="4" customWidth="1"/>
    <col min="8" max="8" width="17.5703125" style="4" customWidth="1"/>
    <col min="9" max="9" width="7.28515625" style="4" customWidth="1"/>
    <col min="10" max="10" width="19" style="4" customWidth="1"/>
    <col min="11" max="11" width="12.42578125" style="4" customWidth="1"/>
    <col min="12" max="16384" width="9.140625" style="4"/>
  </cols>
  <sheetData>
    <row r="1" spans="1:10" x14ac:dyDescent="0.2">
      <c r="A1" s="24" t="s">
        <v>84</v>
      </c>
      <c r="J1" s="23" t="s">
        <v>34</v>
      </c>
    </row>
    <row r="2" spans="1:10" x14ac:dyDescent="0.2">
      <c r="A2" s="1"/>
      <c r="B2" s="2"/>
      <c r="C2" s="1"/>
      <c r="D2" s="1"/>
      <c r="E2" s="22"/>
      <c r="F2" s="1"/>
      <c r="G2" s="1"/>
      <c r="H2" s="1"/>
      <c r="I2" s="1"/>
      <c r="J2" s="3"/>
    </row>
    <row r="3" spans="1:10" ht="14.25" customHeight="1" x14ac:dyDescent="0.2">
      <c r="A3" s="25"/>
      <c r="B3" s="26"/>
      <c r="C3" s="26"/>
      <c r="D3" s="26"/>
      <c r="E3" s="25"/>
      <c r="F3" s="26"/>
      <c r="G3" s="26"/>
      <c r="H3" s="26"/>
      <c r="I3" s="26"/>
      <c r="J3" s="26"/>
    </row>
    <row r="4" spans="1:10" x14ac:dyDescent="0.2">
      <c r="A4" s="5" t="s">
        <v>7</v>
      </c>
      <c r="B4" s="6"/>
      <c r="C4" s="1"/>
      <c r="D4" s="1"/>
      <c r="E4" s="22"/>
      <c r="F4" s="1"/>
      <c r="G4" s="7"/>
      <c r="H4" s="1"/>
      <c r="I4" s="8"/>
      <c r="J4" s="1"/>
    </row>
    <row r="5" spans="1:10" x14ac:dyDescent="0.2">
      <c r="A5" s="5" t="s">
        <v>8</v>
      </c>
      <c r="B5" s="6"/>
      <c r="C5" s="1"/>
      <c r="D5" s="1"/>
      <c r="E5" s="22"/>
      <c r="F5" s="1"/>
      <c r="G5" s="1"/>
      <c r="H5" s="1"/>
      <c r="I5" s="9"/>
      <c r="J5" s="1"/>
    </row>
    <row r="6" spans="1:10" x14ac:dyDescent="0.2">
      <c r="A6" s="5" t="s">
        <v>10</v>
      </c>
      <c r="B6" s="6"/>
      <c r="C6" s="1"/>
      <c r="D6" s="1"/>
      <c r="E6" s="22"/>
      <c r="F6" s="1"/>
      <c r="G6" s="1"/>
      <c r="H6" s="1"/>
      <c r="I6" s="9"/>
      <c r="J6" s="1"/>
    </row>
    <row r="7" spans="1:10" x14ac:dyDescent="0.2">
      <c r="A7" s="5"/>
      <c r="B7" s="6"/>
      <c r="C7" s="1"/>
      <c r="D7" s="1"/>
      <c r="E7" s="22"/>
      <c r="F7" s="1"/>
      <c r="G7" s="1"/>
      <c r="H7" s="1"/>
      <c r="I7" s="9"/>
      <c r="J7" s="1"/>
    </row>
    <row r="8" spans="1:10" x14ac:dyDescent="0.2">
      <c r="A8" s="37" t="s">
        <v>9</v>
      </c>
      <c r="B8" s="37"/>
      <c r="C8" s="37"/>
      <c r="D8" s="37"/>
      <c r="E8" s="37"/>
      <c r="F8" s="37"/>
      <c r="G8" s="37"/>
      <c r="H8" s="37"/>
      <c r="I8" s="37"/>
      <c r="J8" s="37"/>
    </row>
    <row r="9" spans="1:10" ht="50.45" customHeight="1" x14ac:dyDescent="0.2">
      <c r="A9" s="27" t="s">
        <v>0</v>
      </c>
      <c r="B9" s="28" t="s">
        <v>13</v>
      </c>
      <c r="C9" s="27" t="s">
        <v>16</v>
      </c>
      <c r="D9" s="27" t="s">
        <v>25</v>
      </c>
      <c r="E9" s="27" t="s">
        <v>32</v>
      </c>
      <c r="F9" s="27" t="s">
        <v>31</v>
      </c>
      <c r="G9" s="27" t="s">
        <v>14</v>
      </c>
      <c r="H9" s="27" t="s">
        <v>11</v>
      </c>
      <c r="I9" s="27" t="s">
        <v>1</v>
      </c>
      <c r="J9" s="27" t="s">
        <v>20</v>
      </c>
    </row>
    <row r="10" spans="1:10" x14ac:dyDescent="0.2">
      <c r="A10" s="27" t="s">
        <v>2</v>
      </c>
      <c r="B10" s="28" t="s">
        <v>3</v>
      </c>
      <c r="C10" s="27" t="s">
        <v>4</v>
      </c>
      <c r="D10" s="27" t="s">
        <v>5</v>
      </c>
      <c r="E10" s="27" t="s">
        <v>17</v>
      </c>
      <c r="F10" s="27" t="s">
        <v>6</v>
      </c>
      <c r="G10" s="27" t="s">
        <v>27</v>
      </c>
      <c r="H10" s="27" t="s">
        <v>28</v>
      </c>
      <c r="I10" s="27" t="s">
        <v>29</v>
      </c>
      <c r="J10" s="27" t="s">
        <v>30</v>
      </c>
    </row>
    <row r="11" spans="1:10" x14ac:dyDescent="0.2">
      <c r="A11" s="29"/>
      <c r="B11" s="36" t="s">
        <v>35</v>
      </c>
      <c r="C11" s="29"/>
      <c r="D11" s="29"/>
      <c r="E11" s="29"/>
      <c r="F11" s="29"/>
      <c r="G11" s="29"/>
      <c r="H11" s="29"/>
      <c r="I11" s="29"/>
      <c r="J11" s="29"/>
    </row>
    <row r="12" spans="1:10" s="10" customFormat="1" ht="25.5" x14ac:dyDescent="0.2">
      <c r="A12" s="11">
        <v>1</v>
      </c>
      <c r="B12" s="30" t="s">
        <v>51</v>
      </c>
      <c r="C12" s="31" t="s">
        <v>37</v>
      </c>
      <c r="D12" s="20">
        <v>330</v>
      </c>
      <c r="E12" s="32"/>
      <c r="F12" s="33"/>
      <c r="G12" s="34"/>
      <c r="H12" s="13" t="str">
        <f>IF(G12="","",ROUND(D12*G12,2))</f>
        <v/>
      </c>
      <c r="I12" s="14"/>
      <c r="J12" s="13" t="str">
        <f>IF(I12="","",ROUND(H12+H12*I12,2))</f>
        <v/>
      </c>
    </row>
    <row r="13" spans="1:10" s="10" customFormat="1" ht="25.5" x14ac:dyDescent="0.2">
      <c r="A13" s="11">
        <v>2</v>
      </c>
      <c r="B13" s="30" t="s">
        <v>52</v>
      </c>
      <c r="C13" s="31" t="s">
        <v>19</v>
      </c>
      <c r="D13" s="20">
        <v>350</v>
      </c>
      <c r="E13" s="32"/>
      <c r="F13" s="33"/>
      <c r="G13" s="34"/>
      <c r="H13" s="13" t="str">
        <f t="shared" ref="H13:H18" si="0">IF(G13="","",ROUND(D13*G13,2))</f>
        <v/>
      </c>
      <c r="I13" s="14"/>
      <c r="J13" s="13" t="str">
        <f t="shared" ref="J13:J18" si="1">IF(I13="","",ROUND(H13+H13*I13,2))</f>
        <v/>
      </c>
    </row>
    <row r="14" spans="1:10" s="10" customFormat="1" ht="25.5" x14ac:dyDescent="0.2">
      <c r="A14" s="11">
        <v>3</v>
      </c>
      <c r="B14" s="30" t="s">
        <v>71</v>
      </c>
      <c r="C14" s="31" t="s">
        <v>37</v>
      </c>
      <c r="D14" s="20">
        <v>3</v>
      </c>
      <c r="E14" s="32"/>
      <c r="F14" s="33"/>
      <c r="G14" s="34"/>
      <c r="H14" s="13" t="str">
        <f t="shared" si="0"/>
        <v/>
      </c>
      <c r="I14" s="14"/>
      <c r="J14" s="13" t="str">
        <f t="shared" si="1"/>
        <v/>
      </c>
    </row>
    <row r="15" spans="1:10" s="10" customFormat="1" ht="38.25" x14ac:dyDescent="0.2">
      <c r="A15" s="11">
        <v>4</v>
      </c>
      <c r="B15" s="30" t="s">
        <v>53</v>
      </c>
      <c r="C15" s="31" t="s">
        <v>37</v>
      </c>
      <c r="D15" s="20">
        <v>35</v>
      </c>
      <c r="E15" s="32"/>
      <c r="F15" s="33"/>
      <c r="G15" s="34"/>
      <c r="H15" s="13" t="str">
        <f t="shared" si="0"/>
        <v/>
      </c>
      <c r="I15" s="14"/>
      <c r="J15" s="13" t="str">
        <f t="shared" si="1"/>
        <v/>
      </c>
    </row>
    <row r="16" spans="1:10" s="10" customFormat="1" ht="25.5" x14ac:dyDescent="0.2">
      <c r="A16" s="11">
        <v>5</v>
      </c>
      <c r="B16" s="30" t="s">
        <v>54</v>
      </c>
      <c r="C16" s="31" t="s">
        <v>37</v>
      </c>
      <c r="D16" s="20">
        <v>5</v>
      </c>
      <c r="E16" s="32"/>
      <c r="F16" s="33"/>
      <c r="G16" s="34"/>
      <c r="H16" s="13" t="str">
        <f t="shared" si="0"/>
        <v/>
      </c>
      <c r="I16" s="14"/>
      <c r="J16" s="13" t="str">
        <f t="shared" si="1"/>
        <v/>
      </c>
    </row>
    <row r="17" spans="1:10" s="10" customFormat="1" x14ac:dyDescent="0.2">
      <c r="A17" s="11">
        <v>6</v>
      </c>
      <c r="B17" s="19" t="s">
        <v>38</v>
      </c>
      <c r="C17" s="31" t="s">
        <v>19</v>
      </c>
      <c r="D17" s="20">
        <v>60</v>
      </c>
      <c r="E17" s="32"/>
      <c r="F17" s="33"/>
      <c r="G17" s="34"/>
      <c r="H17" s="13" t="str">
        <f t="shared" si="0"/>
        <v/>
      </c>
      <c r="I17" s="14"/>
      <c r="J17" s="13" t="str">
        <f t="shared" si="1"/>
        <v/>
      </c>
    </row>
    <row r="18" spans="1:10" s="10" customFormat="1" x14ac:dyDescent="0.2">
      <c r="A18" s="11">
        <v>7</v>
      </c>
      <c r="B18" s="19" t="s">
        <v>42</v>
      </c>
      <c r="C18" s="31" t="s">
        <v>19</v>
      </c>
      <c r="D18" s="20">
        <v>380</v>
      </c>
      <c r="E18" s="32"/>
      <c r="F18" s="33"/>
      <c r="G18" s="34"/>
      <c r="H18" s="13" t="str">
        <f t="shared" si="0"/>
        <v/>
      </c>
      <c r="I18" s="14"/>
      <c r="J18" s="13" t="str">
        <f t="shared" si="1"/>
        <v/>
      </c>
    </row>
    <row r="19" spans="1:10" s="10" customFormat="1" x14ac:dyDescent="0.2">
      <c r="A19" s="11"/>
      <c r="B19" s="12"/>
      <c r="C19" s="31"/>
      <c r="D19" s="31"/>
      <c r="E19" s="35"/>
      <c r="F19" s="31"/>
      <c r="G19" s="15" t="s">
        <v>18</v>
      </c>
      <c r="H19" s="16">
        <f>SUM(H12:H18)</f>
        <v>0</v>
      </c>
      <c r="I19" s="17" t="s">
        <v>12</v>
      </c>
      <c r="J19" s="16">
        <f>SUM(J12:J18)</f>
        <v>0</v>
      </c>
    </row>
    <row r="20" spans="1:10" x14ac:dyDescent="0.2">
      <c r="A20" s="29"/>
      <c r="B20" s="36" t="s">
        <v>55</v>
      </c>
      <c r="C20" s="29"/>
      <c r="D20" s="29"/>
      <c r="E20" s="29"/>
      <c r="F20" s="29"/>
      <c r="G20" s="29"/>
      <c r="H20" s="29"/>
      <c r="I20" s="29"/>
      <c r="J20" s="29"/>
    </row>
    <row r="21" spans="1:10" s="10" customFormat="1" x14ac:dyDescent="0.2">
      <c r="A21" s="11">
        <v>1</v>
      </c>
      <c r="B21" s="19" t="s">
        <v>44</v>
      </c>
      <c r="C21" s="31" t="s">
        <v>19</v>
      </c>
      <c r="D21" s="20">
        <v>650</v>
      </c>
      <c r="E21" s="32"/>
      <c r="F21" s="33"/>
      <c r="G21" s="34"/>
      <c r="H21" s="13" t="str">
        <f>IF(G21="","",ROUND(D21*G21,2))</f>
        <v/>
      </c>
      <c r="I21" s="14"/>
      <c r="J21" s="13" t="str">
        <f t="shared" ref="J21:J27" si="2">IF(I21="","",ROUND(H21+H21*I21,2))</f>
        <v/>
      </c>
    </row>
    <row r="22" spans="1:10" s="10" customFormat="1" x14ac:dyDescent="0.2">
      <c r="A22" s="11">
        <v>2</v>
      </c>
      <c r="B22" s="19" t="s">
        <v>39</v>
      </c>
      <c r="C22" s="31" t="s">
        <v>19</v>
      </c>
      <c r="D22" s="20">
        <v>10</v>
      </c>
      <c r="E22" s="32"/>
      <c r="F22" s="33"/>
      <c r="G22" s="34"/>
      <c r="H22" s="13" t="str">
        <f>IF(G22="","",ROUND(D22*G22,2))</f>
        <v/>
      </c>
      <c r="I22" s="14"/>
      <c r="J22" s="13" t="str">
        <f t="shared" si="2"/>
        <v/>
      </c>
    </row>
    <row r="23" spans="1:10" s="10" customFormat="1" x14ac:dyDescent="0.2">
      <c r="A23" s="11">
        <v>3</v>
      </c>
      <c r="B23" s="19" t="s">
        <v>40</v>
      </c>
      <c r="C23" s="31" t="s">
        <v>19</v>
      </c>
      <c r="D23" s="20">
        <v>200</v>
      </c>
      <c r="E23" s="32"/>
      <c r="F23" s="33"/>
      <c r="G23" s="34"/>
      <c r="H23" s="13" t="str">
        <f>IF(G23="","",ROUND(D23*G23,2))</f>
        <v/>
      </c>
      <c r="I23" s="14"/>
      <c r="J23" s="13" t="str">
        <f t="shared" si="2"/>
        <v/>
      </c>
    </row>
    <row r="24" spans="1:10" s="10" customFormat="1" x14ac:dyDescent="0.2">
      <c r="A24" s="11">
        <v>4</v>
      </c>
      <c r="B24" s="19" t="s">
        <v>41</v>
      </c>
      <c r="C24" s="31" t="s">
        <v>19</v>
      </c>
      <c r="D24" s="20">
        <v>100</v>
      </c>
      <c r="E24" s="32"/>
      <c r="F24" s="33"/>
      <c r="G24" s="34"/>
      <c r="H24" s="13" t="str">
        <f>IF(G24="","",ROUND(D24*G24,2))</f>
        <v/>
      </c>
      <c r="I24" s="14"/>
      <c r="J24" s="13" t="str">
        <f t="shared" si="2"/>
        <v/>
      </c>
    </row>
    <row r="25" spans="1:10" x14ac:dyDescent="0.2">
      <c r="A25" s="11"/>
      <c r="B25" s="12"/>
      <c r="C25" s="31"/>
      <c r="D25" s="31"/>
      <c r="E25" s="35"/>
      <c r="F25" s="31"/>
      <c r="G25" s="15" t="s">
        <v>21</v>
      </c>
      <c r="H25" s="16">
        <f>SUM(H21:H24)</f>
        <v>0</v>
      </c>
      <c r="I25" s="17" t="s">
        <v>12</v>
      </c>
      <c r="J25" s="16">
        <f>SUM(J21:J24)</f>
        <v>0</v>
      </c>
    </row>
    <row r="26" spans="1:10" x14ac:dyDescent="0.2">
      <c r="A26" s="29"/>
      <c r="B26" s="36" t="s">
        <v>96</v>
      </c>
      <c r="C26" s="29"/>
      <c r="D26" s="29"/>
      <c r="E26" s="29"/>
      <c r="F26" s="29"/>
      <c r="G26" s="29"/>
      <c r="H26" s="29"/>
      <c r="I26" s="29"/>
      <c r="J26" s="29"/>
    </row>
    <row r="27" spans="1:10" s="10" customFormat="1" x14ac:dyDescent="0.2">
      <c r="A27" s="11">
        <v>1</v>
      </c>
      <c r="B27" s="19" t="s">
        <v>43</v>
      </c>
      <c r="C27" s="31" t="s">
        <v>37</v>
      </c>
      <c r="D27" s="20">
        <v>500</v>
      </c>
      <c r="E27" s="32"/>
      <c r="F27" s="33"/>
      <c r="G27" s="34"/>
      <c r="H27" s="13" t="str">
        <f>IF(G27="","",ROUND(D27*G27,2))</f>
        <v/>
      </c>
      <c r="I27" s="14"/>
      <c r="J27" s="13" t="str">
        <f t="shared" si="2"/>
        <v/>
      </c>
    </row>
    <row r="28" spans="1:10" x14ac:dyDescent="0.2">
      <c r="A28" s="11"/>
      <c r="B28" s="12"/>
      <c r="C28" s="31"/>
      <c r="D28" s="31"/>
      <c r="E28" s="35"/>
      <c r="F28" s="31"/>
      <c r="G28" s="15" t="s">
        <v>36</v>
      </c>
      <c r="H28" s="16">
        <f>SUM(H27)</f>
        <v>0</v>
      </c>
      <c r="I28" s="17" t="s">
        <v>12</v>
      </c>
      <c r="J28" s="16">
        <f>SUM(J27)</f>
        <v>0</v>
      </c>
    </row>
    <row r="29" spans="1:10" s="10" customFormat="1" x14ac:dyDescent="0.2">
      <c r="A29" s="29"/>
      <c r="B29" s="36" t="s">
        <v>56</v>
      </c>
      <c r="C29" s="29"/>
      <c r="D29" s="29"/>
      <c r="E29" s="29"/>
      <c r="F29" s="29"/>
      <c r="G29" s="29"/>
      <c r="H29" s="29"/>
      <c r="I29" s="29"/>
      <c r="J29" s="29"/>
    </row>
    <row r="30" spans="1:10" x14ac:dyDescent="0.2">
      <c r="A30" s="11" t="s">
        <v>74</v>
      </c>
      <c r="B30" s="19" t="s">
        <v>85</v>
      </c>
      <c r="C30" s="31" t="s">
        <v>22</v>
      </c>
      <c r="D30" s="20">
        <v>4</v>
      </c>
      <c r="E30" s="32"/>
      <c r="F30" s="33"/>
      <c r="G30" s="34"/>
      <c r="H30" s="13" t="str">
        <f t="shared" ref="H30:H39" si="3">IF(G30="","",ROUND(D30*G30,2))</f>
        <v/>
      </c>
      <c r="I30" s="14"/>
      <c r="J30" s="13" t="str">
        <f>IF(I30="","",ROUND(H30+H30*I30,2))</f>
        <v/>
      </c>
    </row>
    <row r="31" spans="1:10" x14ac:dyDescent="0.2">
      <c r="A31" s="11" t="s">
        <v>76</v>
      </c>
      <c r="B31" s="19" t="s">
        <v>86</v>
      </c>
      <c r="C31" s="31" t="s">
        <v>22</v>
      </c>
      <c r="D31" s="20">
        <v>380</v>
      </c>
      <c r="E31" s="32"/>
      <c r="F31" s="33"/>
      <c r="G31" s="34"/>
      <c r="H31" s="13" t="str">
        <f t="shared" si="3"/>
        <v/>
      </c>
      <c r="I31" s="14"/>
      <c r="J31" s="13" t="str">
        <f t="shared" ref="J31:J39" si="4">IF(I31="","",ROUND(H31+H31*I31,2))</f>
        <v/>
      </c>
    </row>
    <row r="32" spans="1:10" x14ac:dyDescent="0.2">
      <c r="A32" s="11" t="s">
        <v>75</v>
      </c>
      <c r="B32" s="19" t="s">
        <v>87</v>
      </c>
      <c r="C32" s="31" t="s">
        <v>22</v>
      </c>
      <c r="D32" s="20">
        <v>4</v>
      </c>
      <c r="E32" s="32"/>
      <c r="F32" s="33"/>
      <c r="G32" s="34"/>
      <c r="H32" s="13" t="str">
        <f t="shared" si="3"/>
        <v/>
      </c>
      <c r="I32" s="14"/>
      <c r="J32" s="13" t="str">
        <f t="shared" si="4"/>
        <v/>
      </c>
    </row>
    <row r="33" spans="1:10" x14ac:dyDescent="0.2">
      <c r="A33" s="11" t="s">
        <v>77</v>
      </c>
      <c r="B33" s="19" t="s">
        <v>88</v>
      </c>
      <c r="C33" s="31" t="s">
        <v>22</v>
      </c>
      <c r="D33" s="20">
        <v>5</v>
      </c>
      <c r="E33" s="32"/>
      <c r="F33" s="33"/>
      <c r="G33" s="34"/>
      <c r="H33" s="13" t="str">
        <f t="shared" si="3"/>
        <v/>
      </c>
      <c r="I33" s="14"/>
      <c r="J33" s="13" t="str">
        <f t="shared" si="4"/>
        <v/>
      </c>
    </row>
    <row r="34" spans="1:10" x14ac:dyDescent="0.2">
      <c r="A34" s="11" t="s">
        <v>78</v>
      </c>
      <c r="B34" s="19" t="s">
        <v>89</v>
      </c>
      <c r="C34" s="31" t="s">
        <v>22</v>
      </c>
      <c r="D34" s="20">
        <v>210</v>
      </c>
      <c r="E34" s="32"/>
      <c r="F34" s="33"/>
      <c r="G34" s="34"/>
      <c r="H34" s="13" t="str">
        <f t="shared" si="3"/>
        <v/>
      </c>
      <c r="I34" s="14"/>
      <c r="J34" s="13" t="str">
        <f t="shared" si="4"/>
        <v/>
      </c>
    </row>
    <row r="35" spans="1:10" x14ac:dyDescent="0.2">
      <c r="A35" s="11" t="s">
        <v>79</v>
      </c>
      <c r="B35" s="19" t="s">
        <v>90</v>
      </c>
      <c r="C35" s="31" t="s">
        <v>22</v>
      </c>
      <c r="D35" s="20">
        <v>5</v>
      </c>
      <c r="E35" s="32"/>
      <c r="F35" s="33"/>
      <c r="G35" s="34"/>
      <c r="H35" s="13" t="str">
        <f t="shared" si="3"/>
        <v/>
      </c>
      <c r="I35" s="14"/>
      <c r="J35" s="13" t="str">
        <f t="shared" si="4"/>
        <v/>
      </c>
    </row>
    <row r="36" spans="1:10" x14ac:dyDescent="0.2">
      <c r="A36" s="11" t="s">
        <v>81</v>
      </c>
      <c r="B36" s="19" t="s">
        <v>91</v>
      </c>
      <c r="C36" s="31" t="s">
        <v>22</v>
      </c>
      <c r="D36" s="20">
        <v>2</v>
      </c>
      <c r="E36" s="32"/>
      <c r="F36" s="33"/>
      <c r="G36" s="34"/>
      <c r="H36" s="13" t="str">
        <f t="shared" si="3"/>
        <v/>
      </c>
      <c r="I36" s="14"/>
      <c r="J36" s="13" t="str">
        <f t="shared" si="4"/>
        <v/>
      </c>
    </row>
    <row r="37" spans="1:10" x14ac:dyDescent="0.2">
      <c r="A37" s="11" t="s">
        <v>80</v>
      </c>
      <c r="B37" s="19" t="s">
        <v>92</v>
      </c>
      <c r="C37" s="31" t="s">
        <v>22</v>
      </c>
      <c r="D37" s="20">
        <v>10</v>
      </c>
      <c r="E37" s="32"/>
      <c r="F37" s="33"/>
      <c r="G37" s="34"/>
      <c r="H37" s="13" t="str">
        <f t="shared" si="3"/>
        <v/>
      </c>
      <c r="I37" s="14"/>
      <c r="J37" s="13" t="str">
        <f t="shared" si="4"/>
        <v/>
      </c>
    </row>
    <row r="38" spans="1:10" x14ac:dyDescent="0.2">
      <c r="A38" s="11" t="s">
        <v>82</v>
      </c>
      <c r="B38" s="19" t="s">
        <v>93</v>
      </c>
      <c r="C38" s="31" t="s">
        <v>22</v>
      </c>
      <c r="D38" s="20">
        <v>3</v>
      </c>
      <c r="E38" s="32"/>
      <c r="F38" s="33"/>
      <c r="G38" s="34"/>
      <c r="H38" s="13" t="str">
        <f t="shared" si="3"/>
        <v/>
      </c>
      <c r="I38" s="14"/>
      <c r="J38" s="13" t="str">
        <f t="shared" si="4"/>
        <v/>
      </c>
    </row>
    <row r="39" spans="1:10" x14ac:dyDescent="0.2">
      <c r="A39" s="11" t="s">
        <v>83</v>
      </c>
      <c r="B39" s="19" t="s">
        <v>94</v>
      </c>
      <c r="C39" s="31" t="s">
        <v>22</v>
      </c>
      <c r="D39" s="20">
        <v>1</v>
      </c>
      <c r="E39" s="32"/>
      <c r="F39" s="33"/>
      <c r="G39" s="34"/>
      <c r="H39" s="13" t="str">
        <f t="shared" si="3"/>
        <v/>
      </c>
      <c r="I39" s="14"/>
      <c r="J39" s="13" t="str">
        <f t="shared" si="4"/>
        <v/>
      </c>
    </row>
    <row r="40" spans="1:10" x14ac:dyDescent="0.2">
      <c r="A40" s="11"/>
      <c r="B40" s="12"/>
      <c r="C40" s="31"/>
      <c r="D40" s="31"/>
      <c r="E40" s="35"/>
      <c r="F40" s="31"/>
      <c r="G40" s="15" t="s">
        <v>58</v>
      </c>
      <c r="H40" s="16">
        <f>SUM(H30:H39)</f>
        <v>0</v>
      </c>
      <c r="I40" s="17" t="s">
        <v>12</v>
      </c>
      <c r="J40" s="16">
        <f>SUM(J30:J39)</f>
        <v>0</v>
      </c>
    </row>
    <row r="41" spans="1:10" ht="25.5" x14ac:dyDescent="0.2">
      <c r="A41" s="29"/>
      <c r="B41" s="36" t="s">
        <v>57</v>
      </c>
      <c r="C41" s="29"/>
      <c r="D41" s="29"/>
      <c r="E41" s="29"/>
      <c r="F41" s="29"/>
      <c r="G41" s="29"/>
      <c r="H41" s="29"/>
      <c r="I41" s="29"/>
      <c r="J41" s="29"/>
    </row>
    <row r="42" spans="1:10" ht="25.5" x14ac:dyDescent="0.2">
      <c r="A42" s="11">
        <v>1</v>
      </c>
      <c r="B42" s="19" t="s">
        <v>59</v>
      </c>
      <c r="C42" s="31" t="s">
        <v>22</v>
      </c>
      <c r="D42" s="20">
        <v>50000</v>
      </c>
      <c r="E42" s="32"/>
      <c r="F42" s="33"/>
      <c r="G42" s="34"/>
      <c r="H42" s="13" t="str">
        <f t="shared" ref="H42:H63" si="5">IF(G42="","",ROUND(D42*G42,2))</f>
        <v/>
      </c>
      <c r="I42" s="14"/>
      <c r="J42" s="13" t="str">
        <f>IF(I42="","",ROUND(H42+H42*I42,2))</f>
        <v/>
      </c>
    </row>
    <row r="43" spans="1:10" ht="25.5" x14ac:dyDescent="0.2">
      <c r="A43" s="11">
        <v>2</v>
      </c>
      <c r="B43" s="19" t="s">
        <v>60</v>
      </c>
      <c r="C43" s="31" t="s">
        <v>22</v>
      </c>
      <c r="D43" s="20">
        <v>2000</v>
      </c>
      <c r="E43" s="32"/>
      <c r="F43" s="33"/>
      <c r="G43" s="34"/>
      <c r="H43" s="13" t="str">
        <f t="shared" si="5"/>
        <v/>
      </c>
      <c r="I43" s="14"/>
      <c r="J43" s="13" t="str">
        <f t="shared" ref="J43:J62" si="6">IF(I43="","",ROUND(H43+H43*I43,2))</f>
        <v/>
      </c>
    </row>
    <row r="44" spans="1:10" ht="25.5" x14ac:dyDescent="0.2">
      <c r="A44" s="11">
        <v>3</v>
      </c>
      <c r="B44" s="19" t="s">
        <v>72</v>
      </c>
      <c r="C44" s="31" t="s">
        <v>22</v>
      </c>
      <c r="D44" s="20">
        <v>7000</v>
      </c>
      <c r="E44" s="32"/>
      <c r="F44" s="33"/>
      <c r="G44" s="34"/>
      <c r="H44" s="13" t="str">
        <f t="shared" si="5"/>
        <v/>
      </c>
      <c r="I44" s="14"/>
      <c r="J44" s="13" t="str">
        <f t="shared" si="6"/>
        <v/>
      </c>
    </row>
    <row r="45" spans="1:10" ht="25.5" x14ac:dyDescent="0.2">
      <c r="A45" s="11">
        <v>4</v>
      </c>
      <c r="B45" s="19" t="s">
        <v>61</v>
      </c>
      <c r="C45" s="31" t="s">
        <v>22</v>
      </c>
      <c r="D45" s="20">
        <v>500</v>
      </c>
      <c r="E45" s="32"/>
      <c r="F45" s="33"/>
      <c r="G45" s="34"/>
      <c r="H45" s="13" t="str">
        <f t="shared" si="5"/>
        <v/>
      </c>
      <c r="I45" s="14"/>
      <c r="J45" s="13" t="str">
        <f t="shared" si="6"/>
        <v/>
      </c>
    </row>
    <row r="46" spans="1:10" ht="25.5" x14ac:dyDescent="0.2">
      <c r="A46" s="11">
        <v>5</v>
      </c>
      <c r="B46" s="19" t="s">
        <v>62</v>
      </c>
      <c r="C46" s="31" t="s">
        <v>22</v>
      </c>
      <c r="D46" s="20">
        <v>500</v>
      </c>
      <c r="E46" s="32"/>
      <c r="F46" s="33"/>
      <c r="G46" s="34"/>
      <c r="H46" s="13" t="str">
        <f t="shared" si="5"/>
        <v/>
      </c>
      <c r="I46" s="14"/>
      <c r="J46" s="13" t="str">
        <f t="shared" si="6"/>
        <v/>
      </c>
    </row>
    <row r="47" spans="1:10" x14ac:dyDescent="0.2">
      <c r="A47" s="11">
        <v>6</v>
      </c>
      <c r="B47" s="19" t="s">
        <v>63</v>
      </c>
      <c r="C47" s="31" t="s">
        <v>22</v>
      </c>
      <c r="D47" s="20">
        <v>10000</v>
      </c>
      <c r="E47" s="32"/>
      <c r="F47" s="33"/>
      <c r="G47" s="34"/>
      <c r="H47" s="13" t="str">
        <f t="shared" si="5"/>
        <v/>
      </c>
      <c r="I47" s="14"/>
      <c r="J47" s="13" t="str">
        <f t="shared" si="6"/>
        <v/>
      </c>
    </row>
    <row r="48" spans="1:10" x14ac:dyDescent="0.2">
      <c r="A48" s="11">
        <v>7</v>
      </c>
      <c r="B48" s="19" t="s">
        <v>64</v>
      </c>
      <c r="C48" s="31" t="s">
        <v>22</v>
      </c>
      <c r="D48" s="20">
        <v>300</v>
      </c>
      <c r="E48" s="32"/>
      <c r="F48" s="33"/>
      <c r="G48" s="34"/>
      <c r="H48" s="13" t="str">
        <f t="shared" si="5"/>
        <v/>
      </c>
      <c r="I48" s="14"/>
      <c r="J48" s="13" t="str">
        <f t="shared" si="6"/>
        <v/>
      </c>
    </row>
    <row r="49" spans="1:10" x14ac:dyDescent="0.2">
      <c r="A49" s="11">
        <v>8</v>
      </c>
      <c r="B49" s="19" t="s">
        <v>15</v>
      </c>
      <c r="C49" s="31" t="s">
        <v>22</v>
      </c>
      <c r="D49" s="20">
        <v>12</v>
      </c>
      <c r="E49" s="32"/>
      <c r="F49" s="33"/>
      <c r="G49" s="34"/>
      <c r="H49" s="13" t="str">
        <f t="shared" si="5"/>
        <v/>
      </c>
      <c r="I49" s="14"/>
      <c r="J49" s="13" t="str">
        <f t="shared" si="6"/>
        <v/>
      </c>
    </row>
    <row r="50" spans="1:10" ht="25.5" x14ac:dyDescent="0.2">
      <c r="A50" s="11">
        <v>9</v>
      </c>
      <c r="B50" s="19" t="s">
        <v>65</v>
      </c>
      <c r="C50" s="31" t="s">
        <v>22</v>
      </c>
      <c r="D50" s="20">
        <v>150</v>
      </c>
      <c r="E50" s="32"/>
      <c r="F50" s="33"/>
      <c r="G50" s="34"/>
      <c r="H50" s="13" t="str">
        <f t="shared" si="5"/>
        <v/>
      </c>
      <c r="I50" s="14"/>
      <c r="J50" s="13" t="str">
        <f t="shared" si="6"/>
        <v/>
      </c>
    </row>
    <row r="51" spans="1:10" ht="25.5" x14ac:dyDescent="0.2">
      <c r="A51" s="11">
        <v>10</v>
      </c>
      <c r="B51" s="19" t="s">
        <v>66</v>
      </c>
      <c r="C51" s="31" t="s">
        <v>22</v>
      </c>
      <c r="D51" s="20">
        <v>50</v>
      </c>
      <c r="E51" s="32"/>
      <c r="F51" s="33"/>
      <c r="G51" s="34"/>
      <c r="H51" s="13" t="str">
        <f t="shared" si="5"/>
        <v/>
      </c>
      <c r="I51" s="14"/>
      <c r="J51" s="13" t="str">
        <f t="shared" si="6"/>
        <v/>
      </c>
    </row>
    <row r="52" spans="1:10" x14ac:dyDescent="0.2">
      <c r="A52" s="11">
        <v>11</v>
      </c>
      <c r="B52" s="19" t="s">
        <v>73</v>
      </c>
      <c r="C52" s="31" t="s">
        <v>19</v>
      </c>
      <c r="D52" s="20">
        <v>20</v>
      </c>
      <c r="E52" s="32"/>
      <c r="F52" s="33"/>
      <c r="G52" s="34"/>
      <c r="H52" s="13" t="str">
        <f t="shared" si="5"/>
        <v/>
      </c>
      <c r="I52" s="14"/>
      <c r="J52" s="13" t="str">
        <f t="shared" si="6"/>
        <v/>
      </c>
    </row>
    <row r="53" spans="1:10" x14ac:dyDescent="0.2">
      <c r="A53" s="11">
        <v>12</v>
      </c>
      <c r="B53" s="19" t="s">
        <v>33</v>
      </c>
      <c r="C53" s="31" t="s">
        <v>19</v>
      </c>
      <c r="D53" s="20">
        <v>100</v>
      </c>
      <c r="E53" s="32"/>
      <c r="F53" s="33"/>
      <c r="G53" s="34"/>
      <c r="H53" s="13" t="str">
        <f t="shared" si="5"/>
        <v/>
      </c>
      <c r="I53" s="14"/>
      <c r="J53" s="13" t="str">
        <f t="shared" si="6"/>
        <v/>
      </c>
    </row>
    <row r="54" spans="1:10" x14ac:dyDescent="0.2">
      <c r="A54" s="11">
        <v>13</v>
      </c>
      <c r="B54" s="19" t="s">
        <v>67</v>
      </c>
      <c r="C54" s="31" t="s">
        <v>19</v>
      </c>
      <c r="D54" s="20">
        <v>15</v>
      </c>
      <c r="E54" s="32"/>
      <c r="F54" s="33"/>
      <c r="G54" s="34"/>
      <c r="H54" s="13" t="str">
        <f t="shared" si="5"/>
        <v/>
      </c>
      <c r="I54" s="14"/>
      <c r="J54" s="13" t="str">
        <f t="shared" si="6"/>
        <v/>
      </c>
    </row>
    <row r="55" spans="1:10" x14ac:dyDescent="0.2">
      <c r="A55" s="11">
        <v>14</v>
      </c>
      <c r="B55" s="19" t="s">
        <v>45</v>
      </c>
      <c r="C55" s="31" t="s">
        <v>19</v>
      </c>
      <c r="D55" s="20">
        <v>15</v>
      </c>
      <c r="E55" s="32"/>
      <c r="F55" s="33"/>
      <c r="G55" s="34"/>
      <c r="H55" s="13" t="str">
        <f t="shared" si="5"/>
        <v/>
      </c>
      <c r="I55" s="14"/>
      <c r="J55" s="13" t="str">
        <f t="shared" si="6"/>
        <v/>
      </c>
    </row>
    <row r="56" spans="1:10" x14ac:dyDescent="0.2">
      <c r="A56" s="11">
        <v>15</v>
      </c>
      <c r="B56" s="19" t="s">
        <v>68</v>
      </c>
      <c r="C56" s="31" t="s">
        <v>19</v>
      </c>
      <c r="D56" s="20">
        <v>50</v>
      </c>
      <c r="E56" s="32"/>
      <c r="F56" s="33"/>
      <c r="G56" s="34"/>
      <c r="H56" s="13" t="str">
        <f t="shared" si="5"/>
        <v/>
      </c>
      <c r="I56" s="14"/>
      <c r="J56" s="13" t="str">
        <f t="shared" si="6"/>
        <v/>
      </c>
    </row>
    <row r="57" spans="1:10" ht="25.5" x14ac:dyDescent="0.2">
      <c r="A57" s="11">
        <v>16</v>
      </c>
      <c r="B57" s="19" t="s">
        <v>46</v>
      </c>
      <c r="C57" s="31" t="s">
        <v>19</v>
      </c>
      <c r="D57" s="20">
        <v>10</v>
      </c>
      <c r="E57" s="32"/>
      <c r="F57" s="33"/>
      <c r="G57" s="34"/>
      <c r="H57" s="13" t="str">
        <f t="shared" si="5"/>
        <v/>
      </c>
      <c r="I57" s="14"/>
      <c r="J57" s="13" t="str">
        <f t="shared" si="6"/>
        <v/>
      </c>
    </row>
    <row r="58" spans="1:10" ht="25.5" x14ac:dyDescent="0.2">
      <c r="A58" s="11">
        <v>17</v>
      </c>
      <c r="B58" s="19" t="s">
        <v>47</v>
      </c>
      <c r="C58" s="31" t="s">
        <v>19</v>
      </c>
      <c r="D58" s="20">
        <v>10</v>
      </c>
      <c r="E58" s="32"/>
      <c r="F58" s="33"/>
      <c r="G58" s="34"/>
      <c r="H58" s="13" t="str">
        <f t="shared" si="5"/>
        <v/>
      </c>
      <c r="I58" s="14"/>
      <c r="J58" s="13" t="str">
        <f t="shared" si="6"/>
        <v/>
      </c>
    </row>
    <row r="59" spans="1:10" ht="25.5" x14ac:dyDescent="0.2">
      <c r="A59" s="11">
        <v>18</v>
      </c>
      <c r="B59" s="19" t="s">
        <v>69</v>
      </c>
      <c r="C59" s="31" t="s">
        <v>19</v>
      </c>
      <c r="D59" s="20">
        <v>5</v>
      </c>
      <c r="E59" s="32"/>
      <c r="F59" s="33"/>
      <c r="G59" s="34"/>
      <c r="H59" s="13" t="str">
        <f t="shared" si="5"/>
        <v/>
      </c>
      <c r="I59" s="14"/>
      <c r="J59" s="13" t="str">
        <f t="shared" si="6"/>
        <v/>
      </c>
    </row>
    <row r="60" spans="1:10" ht="25.5" x14ac:dyDescent="0.2">
      <c r="A60" s="11">
        <v>19</v>
      </c>
      <c r="B60" s="19" t="s">
        <v>49</v>
      </c>
      <c r="C60" s="31" t="s">
        <v>19</v>
      </c>
      <c r="D60" s="20">
        <v>1</v>
      </c>
      <c r="E60" s="32"/>
      <c r="F60" s="33"/>
      <c r="G60" s="34"/>
      <c r="H60" s="13" t="str">
        <f t="shared" si="5"/>
        <v/>
      </c>
      <c r="I60" s="14"/>
      <c r="J60" s="13" t="str">
        <f t="shared" si="6"/>
        <v/>
      </c>
    </row>
    <row r="61" spans="1:10" ht="25.5" x14ac:dyDescent="0.2">
      <c r="A61" s="11">
        <v>20</v>
      </c>
      <c r="B61" s="19" t="s">
        <v>50</v>
      </c>
      <c r="C61" s="31" t="s">
        <v>19</v>
      </c>
      <c r="D61" s="20">
        <v>1</v>
      </c>
      <c r="E61" s="32"/>
      <c r="F61" s="33"/>
      <c r="G61" s="34"/>
      <c r="H61" s="13" t="str">
        <f t="shared" si="5"/>
        <v/>
      </c>
      <c r="I61" s="14"/>
      <c r="J61" s="13" t="str">
        <f t="shared" si="6"/>
        <v/>
      </c>
    </row>
    <row r="62" spans="1:10" x14ac:dyDescent="0.2">
      <c r="A62" s="11">
        <v>21</v>
      </c>
      <c r="B62" s="19" t="s">
        <v>48</v>
      </c>
      <c r="C62" s="31" t="s">
        <v>19</v>
      </c>
      <c r="D62" s="20">
        <v>15</v>
      </c>
      <c r="E62" s="32"/>
      <c r="F62" s="33"/>
      <c r="G62" s="34"/>
      <c r="H62" s="13" t="str">
        <f t="shared" si="5"/>
        <v/>
      </c>
      <c r="I62" s="14"/>
      <c r="J62" s="13" t="str">
        <f t="shared" si="6"/>
        <v/>
      </c>
    </row>
    <row r="63" spans="1:10" ht="25.5" x14ac:dyDescent="0.2">
      <c r="A63" s="11">
        <v>22</v>
      </c>
      <c r="B63" s="19" t="s">
        <v>26</v>
      </c>
      <c r="C63" s="31" t="s">
        <v>19</v>
      </c>
      <c r="D63" s="20">
        <v>15</v>
      </c>
      <c r="E63" s="32"/>
      <c r="F63" s="33"/>
      <c r="G63" s="34"/>
      <c r="H63" s="13" t="str">
        <f t="shared" si="5"/>
        <v/>
      </c>
      <c r="I63" s="14"/>
      <c r="J63" s="13" t="str">
        <f t="shared" ref="J63" si="7">IF(I63="","",ROUND(H63+H63*I63,2))</f>
        <v/>
      </c>
    </row>
    <row r="64" spans="1:10" x14ac:dyDescent="0.2">
      <c r="A64" s="11"/>
      <c r="B64" s="12"/>
      <c r="C64" s="31"/>
      <c r="D64" s="31"/>
      <c r="E64" s="35"/>
      <c r="F64" s="31"/>
      <c r="G64" s="15" t="s">
        <v>70</v>
      </c>
      <c r="H64" s="16">
        <f>SUM(H42:H63)</f>
        <v>0</v>
      </c>
      <c r="I64" s="17" t="s">
        <v>12</v>
      </c>
      <c r="J64" s="16">
        <f>SUM(J42:J63)</f>
        <v>0</v>
      </c>
    </row>
    <row r="66" spans="1:10" x14ac:dyDescent="0.2">
      <c r="A66" s="4" t="s">
        <v>23</v>
      </c>
    </row>
    <row r="67" spans="1:10" x14ac:dyDescent="0.2">
      <c r="A67" s="4" t="s">
        <v>24</v>
      </c>
    </row>
    <row r="70" spans="1:10" x14ac:dyDescent="0.2">
      <c r="A70" s="38" t="s">
        <v>95</v>
      </c>
      <c r="B70" s="38"/>
      <c r="C70" s="38"/>
      <c r="D70" s="38"/>
      <c r="E70" s="38"/>
      <c r="F70" s="38"/>
      <c r="G70" s="38"/>
      <c r="H70" s="38"/>
      <c r="I70" s="38"/>
      <c r="J70" s="38"/>
    </row>
  </sheetData>
  <mergeCells count="2">
    <mergeCell ref="A8:J8"/>
    <mergeCell ref="A70:J70"/>
  </mergeCells>
  <phoneticPr fontId="3" type="noConversion"/>
  <pageMargins left="0.75" right="0.75" top="1" bottom="1" header="0.5" footer="0.5"/>
  <pageSetup paperSize="9" scale="75" orientation="landscape" r:id="rId1"/>
  <headerFooter alignWithMargins="0"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2022-11-16T15:02:58Z</cp:lastPrinted>
  <dcterms:created xsi:type="dcterms:W3CDTF">2016-07-11T09:09:08Z</dcterms:created>
  <dcterms:modified xsi:type="dcterms:W3CDTF">2022-11-23T10:01:41Z</dcterms:modified>
</cp:coreProperties>
</file>