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zabelaA\AppData\Local\Microsoft\Windows\Temporary Internet Files\Content.Outlook\BZZ52VQV\"/>
    </mc:Choice>
  </mc:AlternateContent>
  <xr:revisionPtr revIDLastSave="0" documentId="13_ncr:1_{CC9C30D8-67EA-4414-A45E-0B65234AB03F}" xr6:coauthVersionLast="45" xr6:coauthVersionMax="45" xr10:uidLastSave="{00000000-0000-0000-0000-000000000000}"/>
  <bookViews>
    <workbookView xWindow="-120" yWindow="-120" windowWidth="29040" windowHeight="15840" xr2:uid="{32083629-6BF0-4AF7-947B-5B8AE4E34309}"/>
  </bookViews>
  <sheets>
    <sheet name="Arkusz1" sheetId="1" r:id="rId1"/>
  </sheets>
  <definedNames>
    <definedName name="_xlnm._FilterDatabase" localSheetId="0" hidden="1">Arkusz1!$B$3:$G$14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1" l="1"/>
  <c r="I37" i="1"/>
  <c r="I52" i="1"/>
  <c r="I69" i="1"/>
  <c r="I81" i="1"/>
  <c r="J81" i="1" l="1"/>
  <c r="J69" i="1"/>
  <c r="J52" i="1"/>
  <c r="J37" i="1"/>
  <c r="J15" i="1"/>
  <c r="A75" i="1" l="1"/>
  <c r="A76" i="1" s="1"/>
  <c r="A77" i="1" s="1"/>
  <c r="A78" i="1" s="1"/>
  <c r="A79" i="1" s="1"/>
  <c r="A80" i="1" s="1"/>
  <c r="A58" i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42" i="1"/>
  <c r="A43" i="1" s="1"/>
  <c r="A44" i="1" s="1"/>
  <c r="A45" i="1" s="1"/>
  <c r="A46" i="1" s="1"/>
  <c r="A47" i="1" s="1"/>
  <c r="A48" i="1" s="1"/>
  <c r="A49" i="1" s="1"/>
  <c r="A50" i="1" s="1"/>
  <c r="A51" i="1" s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5" i="1" l="1"/>
  <c r="A6" i="1" s="1"/>
  <c r="A7" i="1" s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<sst xmlns="http://schemas.openxmlformats.org/spreadsheetml/2006/main" count="436" uniqueCount="215">
  <si>
    <t>Taryfa</t>
  </si>
  <si>
    <t>Nazwa odb.</t>
  </si>
  <si>
    <t>Adres odb. - miasto</t>
  </si>
  <si>
    <t>Adres odb. - ulica</t>
  </si>
  <si>
    <t>Numer PPE</t>
  </si>
  <si>
    <t>C11</t>
  </si>
  <si>
    <t>JELCZ-LASKOWICE</t>
  </si>
  <si>
    <t>WINCENTEGO WITOSA 24</t>
  </si>
  <si>
    <t>BISKUPICE OŁAWSKIE</t>
  </si>
  <si>
    <t>BOLESŁAWA CHROBREGO .</t>
  </si>
  <si>
    <t>590322413900371142</t>
  </si>
  <si>
    <t>Boisko BOISKO</t>
  </si>
  <si>
    <t>MIŁOSZYCE</t>
  </si>
  <si>
    <t>WROCŁAWSKA DZ.145/2</t>
  </si>
  <si>
    <t>590322415300081805</t>
  </si>
  <si>
    <t>OBIEKT GMINNY</t>
  </si>
  <si>
    <t>ŚWIĘTOCHOWSKIEGO 1</t>
  </si>
  <si>
    <t>590322415300150181</t>
  </si>
  <si>
    <t>C21</t>
  </si>
  <si>
    <t>ZASILANIE PLACU IMPREZ MASOWYCH</t>
  </si>
  <si>
    <t>BASENOWA 30/4</t>
  </si>
  <si>
    <t>590322415300410858</t>
  </si>
  <si>
    <t>MIŁOCICE</t>
  </si>
  <si>
    <t>SZKOLNA 1</t>
  </si>
  <si>
    <t>590322415300434892</t>
  </si>
  <si>
    <t>MINKOWICE OŁAWSKIE</t>
  </si>
  <si>
    <t>KOLEJOWA DZ.440</t>
  </si>
  <si>
    <t>590322415300703011</t>
  </si>
  <si>
    <t>GMINA JELCZ-LASKOWICE</t>
  </si>
  <si>
    <t>WÓJCICE</t>
  </si>
  <si>
    <t>Boczna DZ. 182</t>
  </si>
  <si>
    <t>590322413900432393</t>
  </si>
  <si>
    <t>CHWAŁOWICE</t>
  </si>
  <si>
    <t>SZKOLNA DZ. 104/2</t>
  </si>
  <si>
    <t>590322415300357320</t>
  </si>
  <si>
    <t>BRZEZINKI</t>
  </si>
  <si>
    <t>GŁÓWNA b/d</t>
  </si>
  <si>
    <t>590322415300944698</t>
  </si>
  <si>
    <t>boisko sportowe - Miłocice</t>
  </si>
  <si>
    <t>LEŚNA dz.433</t>
  </si>
  <si>
    <t>590322415300917074</t>
  </si>
  <si>
    <t>boisko sportowe - Kopalina</t>
  </si>
  <si>
    <t>KOPALINA</t>
  </si>
  <si>
    <t>LEŚNA dz.330</t>
  </si>
  <si>
    <t>590322415300950439</t>
  </si>
  <si>
    <t>BOISKO SPORTOWE</t>
  </si>
  <si>
    <t>590322415300746988</t>
  </si>
  <si>
    <t>C12A</t>
  </si>
  <si>
    <t>Lp.</t>
  </si>
  <si>
    <t>Płatnik</t>
  </si>
  <si>
    <t>Numer licznika</t>
  </si>
  <si>
    <t>moc umowna kW</t>
  </si>
  <si>
    <t>Prognoza zużycia energii /kWh na 2023 r</t>
  </si>
  <si>
    <t>UMOWY ROZDZIELONE</t>
  </si>
  <si>
    <t>Gmina Jelcz -Laskowice ul. Witosa 24, 55-220 Jelcz-Laskowice</t>
  </si>
  <si>
    <t>OBIEKTY GMINY JELCZ LASKOWICE - obiekty sportowe</t>
  </si>
  <si>
    <t>REMIZA OSP</t>
  </si>
  <si>
    <t>GŁÓWNA 30</t>
  </si>
  <si>
    <t>590322413900185442</t>
  </si>
  <si>
    <t>GŁÓWNA 2A</t>
  </si>
  <si>
    <t>590322413900190606</t>
  </si>
  <si>
    <t>ŚWIETLICA</t>
  </si>
  <si>
    <t>GŁÓWNA 23A</t>
  </si>
  <si>
    <t>590322413900363437</t>
  </si>
  <si>
    <t>REMIZA OSP I ŚWIETLICA</t>
  </si>
  <si>
    <t>DĘBINA</t>
  </si>
  <si>
    <t>CHWAŁOWICKA DZ.173/7</t>
  </si>
  <si>
    <t>590322415300039479</t>
  </si>
  <si>
    <t>GŁÓWNA 27A</t>
  </si>
  <si>
    <t>590322415300091842</t>
  </si>
  <si>
    <t>ŚWIETLICA MIŁOCICE MAŁE</t>
  </si>
  <si>
    <t>MIŁOCICE MAŁE</t>
  </si>
  <si>
    <t>GŁÓWNA 19</t>
  </si>
  <si>
    <t>590322415300125394</t>
  </si>
  <si>
    <t>DZIUPLINA</t>
  </si>
  <si>
    <t>ŚWIETLICOWY 4</t>
  </si>
  <si>
    <t>590322415300213190</t>
  </si>
  <si>
    <t>MLECZNA 5</t>
  </si>
  <si>
    <t>590322415300232399</t>
  </si>
  <si>
    <t>TADEUSZA KOŚCIUSZKI 86B</t>
  </si>
  <si>
    <t>C12B</t>
  </si>
  <si>
    <t>590322415300266899</t>
  </si>
  <si>
    <t>GŁÓWNA 7A</t>
  </si>
  <si>
    <t>590322415300278939</t>
  </si>
  <si>
    <t>GŁÓWNA 21</t>
  </si>
  <si>
    <t>590322415300293345</t>
  </si>
  <si>
    <t>NOWY DWÓR</t>
  </si>
  <si>
    <t>ADAMA MICKIEWICZA 18B</t>
  </si>
  <si>
    <t>590322415300348915</t>
  </si>
  <si>
    <t>GŁÓWNA 26A</t>
  </si>
  <si>
    <t>590322415300597436</t>
  </si>
  <si>
    <t>GŁÓWNA 14</t>
  </si>
  <si>
    <t>590322415300614775</t>
  </si>
  <si>
    <t>590322415300758912</t>
  </si>
  <si>
    <t>PIEKARY</t>
  </si>
  <si>
    <t>GŁÓWNA 17</t>
  </si>
  <si>
    <t>590322415300842543</t>
  </si>
  <si>
    <t>GRĘDZINA</t>
  </si>
  <si>
    <t>590322415300872373</t>
  </si>
  <si>
    <t>OBIEKTY GMINY JELCZ LASKOWICE - obiekty świetlicowe i remizy osp</t>
  </si>
  <si>
    <t>Przepompownia PRZEPOMPOWNIA WÓD DESZCZOWYCH</t>
  </si>
  <si>
    <t>WĄSKOPOLNA DZ.32</t>
  </si>
  <si>
    <t>590322415300006945</t>
  </si>
  <si>
    <t>LOKAL UŻYTKOWY LOKAL UŻYTKOWY</t>
  </si>
  <si>
    <t>WINCENTEGO WITOSA 71</t>
  </si>
  <si>
    <t>590322415300208882</t>
  </si>
  <si>
    <t>WINCENTEGO WITOSA 71A</t>
  </si>
  <si>
    <t>590322415300247676</t>
  </si>
  <si>
    <t>PAŁAC</t>
  </si>
  <si>
    <t>590322415300334468</t>
  </si>
  <si>
    <t>OGRODOWA 24</t>
  </si>
  <si>
    <t>590322415300365271</t>
  </si>
  <si>
    <t>590322415300392840</t>
  </si>
  <si>
    <t>PUNKT GROMADZENIA ODPADÓW PSZOK</t>
  </si>
  <si>
    <t>TECHNIKÓW DZ. 6/13</t>
  </si>
  <si>
    <t>590322415300459482</t>
  </si>
  <si>
    <t>TARGOWISKO MIEJSKIE</t>
  </si>
  <si>
    <t>CHABROWA 4</t>
  </si>
  <si>
    <t>590322415300556822</t>
  </si>
  <si>
    <t>OŁAWSKA 4</t>
  </si>
  <si>
    <t>590322415300652463</t>
  </si>
  <si>
    <t>SADOWA 52</t>
  </si>
  <si>
    <t>590322415300768263</t>
  </si>
  <si>
    <t>OBIEKTY GMINY JELCZ LASKOWICE - lokale użytkowe, przepompownie i inne obiekty gminne</t>
  </si>
  <si>
    <t>OBIEKTY GMINY JELCZ LASKOWICE - Placówki oświatowe</t>
  </si>
  <si>
    <t>Placówka oświatowa PSP W WÓJCICACH</t>
  </si>
  <si>
    <t>GŁÓWNA 87</t>
  </si>
  <si>
    <t>590322413900177829</t>
  </si>
  <si>
    <t>Placówka oświatowa PSP NR1</t>
  </si>
  <si>
    <t>590322415300012304</t>
  </si>
  <si>
    <t>Placówka oświatowa PP NR1</t>
  </si>
  <si>
    <t>ALEJA WOLNOŚCI 42</t>
  </si>
  <si>
    <t>590322415300074579</t>
  </si>
  <si>
    <t>Placówka oświatowa PSP</t>
  </si>
  <si>
    <t>GŁÓWNA 24</t>
  </si>
  <si>
    <t>590322415300110222</t>
  </si>
  <si>
    <t>PLACÓWKA OŚWIATOWA PSP NR3</t>
  </si>
  <si>
    <t>BOLESŁAWA PRUSA 2</t>
  </si>
  <si>
    <t>590322415300152604</t>
  </si>
  <si>
    <t>Placówka oświatowa PSP NR2</t>
  </si>
  <si>
    <t>ALEJA MŁODYCH 1</t>
  </si>
  <si>
    <t>590322415300254940</t>
  </si>
  <si>
    <t>590322415300364335</t>
  </si>
  <si>
    <t>PLACÓWKA OŚWIATOWA ZE-A GÓRA</t>
  </si>
  <si>
    <t>WINCENTEGO WITOSA 41</t>
  </si>
  <si>
    <t>590322415300391836</t>
  </si>
  <si>
    <t>Placówka oświatowa FILIA PSP NR3</t>
  </si>
  <si>
    <t>LUDWIKA HIRSZFELDA 92</t>
  </si>
  <si>
    <t>590322415300618834</t>
  </si>
  <si>
    <t>PLACÓWKA OŚWIATOWA ZE-A DÓŁ</t>
  </si>
  <si>
    <t>590322415300622787</t>
  </si>
  <si>
    <t>KOŚCIELNA 20</t>
  </si>
  <si>
    <t>590322415300634032</t>
  </si>
  <si>
    <t>Placówka oświatowa PP NR2</t>
  </si>
  <si>
    <t>LILIOWA 3</t>
  </si>
  <si>
    <t>590322415300747626</t>
  </si>
  <si>
    <t>Pływalnia Miejska  ul. Basenowa 5      55-220 Jelcz-Laskowice</t>
  </si>
  <si>
    <t>KAMPINGI</t>
  </si>
  <si>
    <t>ŚWIERKOWA 20</t>
  </si>
  <si>
    <t>590322415300195557</t>
  </si>
  <si>
    <t>PŁYWALNIA MIEJSKA</t>
  </si>
  <si>
    <t>590322415300308179</t>
  </si>
  <si>
    <t>LODOWISKO</t>
  </si>
  <si>
    <t>HIPOLITA CEGIELSKIEGO</t>
  </si>
  <si>
    <t>590322415300311254</t>
  </si>
  <si>
    <t>Basen BASEN</t>
  </si>
  <si>
    <t>BASENOWA 5</t>
  </si>
  <si>
    <t>C22A</t>
  </si>
  <si>
    <t>590322415300372477</t>
  </si>
  <si>
    <t>HALA SPORTOWA</t>
  </si>
  <si>
    <t>PARTYZANTÓW 1</t>
  </si>
  <si>
    <t>590322415300669195</t>
  </si>
  <si>
    <t>OBIEKTY GMINY JELCZ LASKOWICE - pozostałe obiekty</t>
  </si>
  <si>
    <t>PUBLICZNA SZKOŁĄ PODSTAWOWA im. Jana Kochanowskiego W WÓJCICACH, ul. Główna 87, Wójcice, 55-220 Jelcz-Laskowice</t>
  </si>
  <si>
    <t>PRZEDZKOLE PUBLICZNE NR 1 , 55-220 Jelcz-Laskowice, Al.. Wolności 42</t>
  </si>
  <si>
    <t>PRZEDSZKOLE PUBLICZNE NR 2                        55-220 Jelcz-Laskowice ul.Liliowa 3</t>
  </si>
  <si>
    <t xml:space="preserve">PUBLICZNA SZKOŁA PODSTAWOWA NR 1   55-220 Jelcz-Laskowice ul.Świętochowskiego 1  </t>
  </si>
  <si>
    <t>PUBLICZNA SZKOŁA PODSTAWOWA Miłoszyce ul.Główna 24</t>
  </si>
  <si>
    <t>PUBLICZNA SZKOŁA PODSTAWOWA  Minkowice Oławskie ul. Kościelna 20</t>
  </si>
  <si>
    <t>55-220 Jelcz-Laskowice ul. Hirszfelda 92, FILIA PUBLICZNEJ SZKOŁY PODSTAWOWEJ Nr 3</t>
  </si>
  <si>
    <t xml:space="preserve">Jelcz-Laskowice, ul. Prusa 2                                PUBLICZNA SZKOŁA PODSTAWOWA Nr 3 </t>
  </si>
  <si>
    <t xml:space="preserve">55-220 Jelcz-Laskowice AL .Młodych 1            PUBLICZNA SZKOŁA PODSTAWOWA Nr2  </t>
  </si>
  <si>
    <t>Zespół Ekonomiczno-Administracyjny ul. Witosa 41 55-220 Jelcz-Laskowice</t>
  </si>
  <si>
    <t xml:space="preserve"> A322056066934</t>
  </si>
  <si>
    <t>A322056078208</t>
  </si>
  <si>
    <t xml:space="preserve"> A322056063321</t>
  </si>
  <si>
    <t>A322056078077</t>
  </si>
  <si>
    <t xml:space="preserve"> A322056078131</t>
  </si>
  <si>
    <t>A322056078223</t>
  </si>
  <si>
    <t>A322156454619</t>
  </si>
  <si>
    <t xml:space="preserve"> A322056089196</t>
  </si>
  <si>
    <t>A322056128104</t>
  </si>
  <si>
    <t>590322415300790059</t>
  </si>
  <si>
    <t xml:space="preserve"> Społeczne Konserwatorium Edukacji Ekologicznej- schronisko</t>
  </si>
  <si>
    <t>Społeczne Konserwatorium Edukacji Ekologicznej- schronisko</t>
  </si>
  <si>
    <t xml:space="preserve">SZKOLNA 4 </t>
  </si>
  <si>
    <t>A322056078228</t>
  </si>
  <si>
    <t>A322056066985</t>
  </si>
  <si>
    <t>A322056063307</t>
  </si>
  <si>
    <t>A322056080036</t>
  </si>
  <si>
    <t xml:space="preserve"> A322056063289</t>
  </si>
  <si>
    <t>A322056128077</t>
  </si>
  <si>
    <t xml:space="preserve"> A322056128055</t>
  </si>
  <si>
    <t>A322056128099</t>
  </si>
  <si>
    <t>A322056128051</t>
  </si>
  <si>
    <t>A322056088617</t>
  </si>
  <si>
    <t>C12a</t>
  </si>
  <si>
    <t>A322056066953</t>
  </si>
  <si>
    <t>TOALETA PUBLICZNA</t>
  </si>
  <si>
    <t>OŁAWSKA  dz.3/1</t>
  </si>
  <si>
    <t>590322415300988777</t>
  </si>
  <si>
    <t>A322056066952</t>
  </si>
  <si>
    <t>A322056078084</t>
  </si>
  <si>
    <t>A322056078116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</si>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</sst>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?/?"/>
    <numFmt numFmtId="165" formatCode="_-* #,##0\ _z_ł_-;\-* #,##0\ _z_ł_-;_-* &quot;- &quot;_z_ł_-;_-@_-"/>
  </numFmts>
  <fonts count="19">
    <font>
      <sz val="11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8"/>
      <color rgb="FF000000"/>
      <name val="Microsoft Sans Serif"/>
      <family val="2"/>
      <charset val="238"/>
    </font>
    <font>
      <sz val="8"/>
      <name val="Calibri"/>
      <family val="2"/>
      <charset val="238"/>
      <scheme val="minor"/>
    </font>
    <font>
      <sz val="8"/>
      <color rgb="FF000000"/>
      <name val="Microsoft Sans Serif"/>
      <family val="2"/>
      <charset val="238"/>
    </font>
    <font>
      <sz val="8"/>
      <color theme="1"/>
      <name val="Microsoft Sans Serif"/>
      <family val="2"/>
      <charset val="238"/>
    </font>
    <font>
      <b/>
      <sz val="8"/>
      <color rgb="FFFF0000"/>
      <name val="Microsoft Sans Serif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0"/>
      <name val="Tahoma"/>
      <family val="2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sz val="9"/>
      <color theme="1"/>
      <name val="Calibri"/>
      <family val="2"/>
      <charset val="238"/>
      <scheme val="minor"/>
    </font>
    <font>
      <sz val="8"/>
      <name val="Microsoft Sans Serif"/>
      <family val="2"/>
      <charset val="238"/>
    </font>
    <font>
      <sz val="10"/>
      <color rgb="FF000000"/>
      <name val="Titillium Web"/>
      <charset val="238"/>
    </font>
    <font>
      <sz val="10"/>
      <color indexed="8"/>
      <name val="Arial CE"/>
      <family val="2"/>
      <charset val="238"/>
    </font>
    <font>
      <sz val="10"/>
      <color indexed="8"/>
      <name val="Arial CE"/>
      <charset val="238"/>
    </font>
    <font>
      <sz val="10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1" fillId="2" borderId="1" xfId="0" applyNumberFormat="1" applyFont="1" applyFill="1" applyBorder="1" applyAlignment="1">
      <alignment horizontal="center" vertical="center" readingOrder="1"/>
    </xf>
    <xf numFmtId="49" fontId="2" fillId="3" borderId="1" xfId="0" applyNumberFormat="1" applyFont="1" applyFill="1" applyBorder="1" applyAlignment="1">
      <alignment horizontal="left" vertical="center" readingOrder="1"/>
    </xf>
    <xf numFmtId="49" fontId="4" fillId="2" borderId="2" xfId="0" applyNumberFormat="1" applyFont="1" applyFill="1" applyBorder="1" applyAlignment="1">
      <alignment horizontal="left" vertical="center" readingOrder="1"/>
    </xf>
    <xf numFmtId="0" fontId="5" fillId="4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49" fontId="1" fillId="2" borderId="6" xfId="0" applyNumberFormat="1" applyFont="1" applyFill="1" applyBorder="1" applyAlignment="1">
      <alignment horizontal="center" vertical="center" readingOrder="1"/>
    </xf>
    <xf numFmtId="0" fontId="5" fillId="0" borderId="7" xfId="0" applyFont="1" applyBorder="1" applyAlignment="1">
      <alignment wrapText="1"/>
    </xf>
    <xf numFmtId="0" fontId="0" fillId="4" borderId="5" xfId="0" applyFill="1" applyBorder="1"/>
    <xf numFmtId="0" fontId="0" fillId="0" borderId="5" xfId="0" applyBorder="1"/>
    <xf numFmtId="0" fontId="9" fillId="0" borderId="5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10" fillId="0" borderId="9" xfId="0" applyFont="1" applyBorder="1" applyAlignment="1">
      <alignment horizontal="left" wrapText="1"/>
    </xf>
    <xf numFmtId="0" fontId="10" fillId="0" borderId="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wrapText="1"/>
    </xf>
    <xf numFmtId="0" fontId="8" fillId="0" borderId="4" xfId="0" applyFont="1" applyBorder="1" applyAlignment="1">
      <alignment wrapText="1"/>
    </xf>
    <xf numFmtId="164" fontId="11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165" fontId="13" fillId="0" borderId="8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" fontId="11" fillId="0" borderId="8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65" fontId="11" fillId="0" borderId="8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 readingOrder="1"/>
    </xf>
    <xf numFmtId="49" fontId="4" fillId="3" borderId="10" xfId="0" applyNumberFormat="1" applyFont="1" applyFill="1" applyBorder="1" applyAlignment="1">
      <alignment horizontal="left" vertical="center" readingOrder="1"/>
    </xf>
    <xf numFmtId="0" fontId="14" fillId="0" borderId="5" xfId="0" applyFont="1" applyBorder="1" applyAlignment="1">
      <alignment wrapText="1"/>
    </xf>
    <xf numFmtId="0" fontId="14" fillId="0" borderId="5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center"/>
    </xf>
    <xf numFmtId="37" fontId="14" fillId="0" borderId="5" xfId="0" applyNumberFormat="1" applyFont="1" applyFill="1" applyBorder="1" applyAlignment="1">
      <alignment horizontal="center"/>
    </xf>
    <xf numFmtId="0" fontId="4" fillId="0" borderId="5" xfId="0" applyFont="1" applyFill="1" applyBorder="1"/>
    <xf numFmtId="0" fontId="14" fillId="0" borderId="4" xfId="0" applyFont="1" applyBorder="1" applyAlignment="1">
      <alignment wrapText="1"/>
    </xf>
    <xf numFmtId="0" fontId="14" fillId="0" borderId="5" xfId="0" applyFont="1" applyBorder="1"/>
    <xf numFmtId="0" fontId="14" fillId="0" borderId="5" xfId="0" applyFont="1" applyBorder="1" applyAlignment="1">
      <alignment horizontal="lef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0" fontId="5" fillId="0" borderId="5" xfId="0" applyFont="1" applyBorder="1"/>
    <xf numFmtId="0" fontId="8" fillId="0" borderId="1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49" fontId="8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0" fillId="7" borderId="13" xfId="0" applyNumberFormat="1" applyFill="1" applyBorder="1"/>
    <xf numFmtId="49" fontId="16" fillId="0" borderId="4" xfId="0" applyNumberFormat="1" applyFont="1" applyFill="1" applyBorder="1" applyAlignment="1">
      <alignment horizontal="center" vertical="center"/>
    </xf>
    <xf numFmtId="165" fontId="13" fillId="0" borderId="4" xfId="0" applyNumberFormat="1" applyFont="1" applyFill="1" applyBorder="1" applyAlignment="1">
      <alignment horizontal="center" vertical="center"/>
    </xf>
    <xf numFmtId="0" fontId="0" fillId="7" borderId="13" xfId="0" applyFill="1" applyBorder="1"/>
    <xf numFmtId="165" fontId="0" fillId="7" borderId="13" xfId="0" applyNumberFormat="1" applyFill="1" applyBorder="1"/>
    <xf numFmtId="37" fontId="14" fillId="0" borderId="4" xfId="0" applyNumberFormat="1" applyFont="1" applyFill="1" applyBorder="1" applyAlignment="1">
      <alignment horizontal="center"/>
    </xf>
    <xf numFmtId="37" fontId="0" fillId="7" borderId="13" xfId="0" applyNumberFormat="1" applyFill="1" applyBorder="1"/>
    <xf numFmtId="49" fontId="0" fillId="0" borderId="0" xfId="0" applyNumberFormat="1"/>
    <xf numFmtId="0" fontId="6" fillId="5" borderId="3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7" fillId="6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E7CFF-FE6F-4CE2-828F-D7070F54F436}">
  <dimension ref="A1:K85"/>
  <sheetViews>
    <sheetView tabSelected="1" workbookViewId="0">
      <selection activeCell="I87" sqref="I87"/>
    </sheetView>
  </sheetViews>
  <sheetFormatPr defaultRowHeight="15"/>
  <cols>
    <col min="1" max="1" width="6.5703125" customWidth="1"/>
    <col min="2" max="2" width="34.85546875" customWidth="1"/>
    <col min="3" max="3" width="39.140625" customWidth="1"/>
    <col min="4" max="4" width="23.42578125" customWidth="1"/>
    <col min="5" max="5" width="34.140625" customWidth="1"/>
    <col min="7" max="7" width="24.85546875" customWidth="1"/>
    <col min="8" max="8" width="15.140625" customWidth="1"/>
    <col min="9" max="9" width="15.5703125" customWidth="1"/>
    <col min="10" max="10" width="17.5703125" customWidth="1"/>
  </cols>
  <sheetData>
    <row r="1" spans="1:11" ht="21" customHeight="1">
      <c r="A1" s="68" t="s">
        <v>53</v>
      </c>
      <c r="B1" s="69"/>
      <c r="C1" s="69"/>
      <c r="D1" s="69"/>
      <c r="E1" s="69"/>
      <c r="F1" s="69"/>
      <c r="G1" s="69"/>
      <c r="H1" s="69"/>
      <c r="I1" s="69"/>
      <c r="J1" s="69"/>
    </row>
    <row r="2" spans="1:11" s="5" customFormat="1" ht="30.75" customHeight="1">
      <c r="A2" s="70" t="s">
        <v>55</v>
      </c>
      <c r="B2" s="70"/>
      <c r="C2" s="70"/>
      <c r="D2" s="70"/>
      <c r="E2" s="70"/>
      <c r="F2" s="70"/>
      <c r="G2" s="70"/>
      <c r="H2" s="70"/>
      <c r="I2" s="70"/>
      <c r="J2" s="70"/>
    </row>
    <row r="3" spans="1:11" ht="21">
      <c r="A3" s="8" t="s">
        <v>48</v>
      </c>
      <c r="B3" s="6" t="s">
        <v>49</v>
      </c>
      <c r="C3" s="1" t="s">
        <v>1</v>
      </c>
      <c r="D3" s="1" t="s">
        <v>2</v>
      </c>
      <c r="E3" s="1" t="s">
        <v>3</v>
      </c>
      <c r="F3" s="1" t="s">
        <v>0</v>
      </c>
      <c r="G3" s="1" t="s">
        <v>4</v>
      </c>
      <c r="H3" s="3" t="s">
        <v>50</v>
      </c>
      <c r="I3" s="3" t="s">
        <v>51</v>
      </c>
      <c r="J3" s="4" t="s">
        <v>52</v>
      </c>
    </row>
    <row r="4" spans="1:11" ht="22.5">
      <c r="A4" s="9">
        <v>1</v>
      </c>
      <c r="B4" s="7" t="s">
        <v>54</v>
      </c>
      <c r="C4" s="2" t="s">
        <v>45</v>
      </c>
      <c r="D4" s="2" t="s">
        <v>8</v>
      </c>
      <c r="E4" s="2" t="s">
        <v>9</v>
      </c>
      <c r="F4" s="2" t="s">
        <v>5</v>
      </c>
      <c r="G4" s="2" t="s">
        <v>10</v>
      </c>
      <c r="H4" s="42">
        <v>96741672</v>
      </c>
      <c r="I4" s="38">
        <v>13</v>
      </c>
      <c r="J4" s="57">
        <v>26</v>
      </c>
    </row>
    <row r="5" spans="1:11" ht="22.5">
      <c r="A5" s="9">
        <f>1+A4</f>
        <v>2</v>
      </c>
      <c r="B5" s="7" t="s">
        <v>54</v>
      </c>
      <c r="C5" s="2" t="s">
        <v>28</v>
      </c>
      <c r="D5" s="2" t="s">
        <v>29</v>
      </c>
      <c r="E5" s="2" t="s">
        <v>30</v>
      </c>
      <c r="F5" s="2" t="s">
        <v>5</v>
      </c>
      <c r="G5" s="2" t="s">
        <v>31</v>
      </c>
      <c r="H5" s="43">
        <v>96595890</v>
      </c>
      <c r="I5" s="39">
        <v>9</v>
      </c>
      <c r="J5" s="49">
        <v>9</v>
      </c>
    </row>
    <row r="6" spans="1:11" ht="22.5">
      <c r="A6" s="9">
        <f t="shared" ref="A6:A14" si="0">1+A5</f>
        <v>3</v>
      </c>
      <c r="B6" s="7" t="s">
        <v>54</v>
      </c>
      <c r="C6" s="2" t="s">
        <v>11</v>
      </c>
      <c r="D6" s="2" t="s">
        <v>12</v>
      </c>
      <c r="E6" s="2" t="s">
        <v>13</v>
      </c>
      <c r="F6" s="2" t="s">
        <v>5</v>
      </c>
      <c r="G6" s="2" t="s">
        <v>14</v>
      </c>
      <c r="H6" s="44" t="s">
        <v>197</v>
      </c>
      <c r="I6" s="40">
        <v>26</v>
      </c>
      <c r="J6" s="57">
        <v>13139</v>
      </c>
    </row>
    <row r="7" spans="1:11" ht="22.5">
      <c r="A7" s="9">
        <f t="shared" si="0"/>
        <v>4</v>
      </c>
      <c r="B7" s="7" t="s">
        <v>54</v>
      </c>
      <c r="C7" s="2" t="s">
        <v>15</v>
      </c>
      <c r="D7" s="2" t="s">
        <v>6</v>
      </c>
      <c r="E7" s="2" t="s">
        <v>16</v>
      </c>
      <c r="F7" s="2" t="s">
        <v>5</v>
      </c>
      <c r="G7" s="2" t="s">
        <v>17</v>
      </c>
      <c r="H7" s="44" t="s">
        <v>196</v>
      </c>
      <c r="I7" s="40">
        <v>5</v>
      </c>
      <c r="J7" s="57">
        <v>2408</v>
      </c>
    </row>
    <row r="8" spans="1:11" ht="22.5">
      <c r="A8" s="9">
        <f t="shared" si="0"/>
        <v>5</v>
      </c>
      <c r="B8" s="7" t="s">
        <v>54</v>
      </c>
      <c r="C8" s="2" t="s">
        <v>28</v>
      </c>
      <c r="D8" s="2" t="s">
        <v>32</v>
      </c>
      <c r="E8" s="2" t="s">
        <v>33</v>
      </c>
      <c r="F8" s="2" t="s">
        <v>5</v>
      </c>
      <c r="G8" s="2" t="s">
        <v>34</v>
      </c>
      <c r="H8" s="45">
        <v>94696084</v>
      </c>
      <c r="I8" s="39">
        <v>11</v>
      </c>
      <c r="J8" s="49">
        <v>1500</v>
      </c>
    </row>
    <row r="9" spans="1:11" ht="22.5">
      <c r="A9" s="9">
        <f t="shared" si="0"/>
        <v>6</v>
      </c>
      <c r="B9" s="7" t="s">
        <v>54</v>
      </c>
      <c r="C9" s="2" t="s">
        <v>19</v>
      </c>
      <c r="D9" s="2" t="s">
        <v>6</v>
      </c>
      <c r="E9" s="2" t="s">
        <v>20</v>
      </c>
      <c r="F9" s="2" t="s">
        <v>18</v>
      </c>
      <c r="G9" s="2" t="s">
        <v>21</v>
      </c>
      <c r="H9" s="46">
        <v>94847252</v>
      </c>
      <c r="I9" s="40">
        <v>88</v>
      </c>
      <c r="J9" s="57">
        <v>2601</v>
      </c>
    </row>
    <row r="10" spans="1:11" ht="22.5">
      <c r="A10" s="9">
        <f t="shared" si="0"/>
        <v>7</v>
      </c>
      <c r="B10" s="7" t="s">
        <v>54</v>
      </c>
      <c r="C10" s="2" t="s">
        <v>15</v>
      </c>
      <c r="D10" s="2" t="s">
        <v>22</v>
      </c>
      <c r="E10" s="2" t="s">
        <v>23</v>
      </c>
      <c r="F10" s="2" t="s">
        <v>5</v>
      </c>
      <c r="G10" s="2" t="s">
        <v>24</v>
      </c>
      <c r="H10" s="46">
        <v>280211</v>
      </c>
      <c r="I10" s="40">
        <v>15</v>
      </c>
      <c r="J10" s="58">
        <v>1752</v>
      </c>
    </row>
    <row r="11" spans="1:11" ht="22.5">
      <c r="A11" s="9">
        <f t="shared" si="0"/>
        <v>8</v>
      </c>
      <c r="B11" s="7" t="s">
        <v>54</v>
      </c>
      <c r="C11" s="2" t="s">
        <v>11</v>
      </c>
      <c r="D11" s="2" t="s">
        <v>25</v>
      </c>
      <c r="E11" s="2" t="s">
        <v>26</v>
      </c>
      <c r="F11" s="2" t="s">
        <v>5</v>
      </c>
      <c r="G11" s="2" t="s">
        <v>27</v>
      </c>
      <c r="H11" s="44" t="s">
        <v>198</v>
      </c>
      <c r="I11" s="40">
        <v>33</v>
      </c>
      <c r="J11" s="57">
        <v>5932</v>
      </c>
    </row>
    <row r="12" spans="1:11" ht="22.5">
      <c r="A12" s="9">
        <f t="shared" si="0"/>
        <v>9</v>
      </c>
      <c r="B12" s="7" t="s">
        <v>54</v>
      </c>
      <c r="C12" s="2" t="s">
        <v>38</v>
      </c>
      <c r="D12" s="2" t="s">
        <v>22</v>
      </c>
      <c r="E12" s="2" t="s">
        <v>39</v>
      </c>
      <c r="F12" s="2" t="s">
        <v>5</v>
      </c>
      <c r="G12" s="2" t="s">
        <v>40</v>
      </c>
      <c r="H12" s="47">
        <v>25382431</v>
      </c>
      <c r="I12" s="41">
        <v>33</v>
      </c>
      <c r="J12" s="49">
        <v>10000</v>
      </c>
    </row>
    <row r="13" spans="1:11" ht="22.5">
      <c r="A13" s="9">
        <f t="shared" si="0"/>
        <v>10</v>
      </c>
      <c r="B13" s="7" t="s">
        <v>54</v>
      </c>
      <c r="C13" s="2" t="s">
        <v>28</v>
      </c>
      <c r="D13" s="2" t="s">
        <v>35</v>
      </c>
      <c r="E13" s="2" t="s">
        <v>36</v>
      </c>
      <c r="F13" s="2" t="s">
        <v>5</v>
      </c>
      <c r="G13" s="2" t="s">
        <v>37</v>
      </c>
      <c r="H13" s="43">
        <v>96656754</v>
      </c>
      <c r="I13" s="39">
        <v>14</v>
      </c>
      <c r="J13" s="49">
        <v>14</v>
      </c>
    </row>
    <row r="14" spans="1:11" ht="23.25" thickBot="1">
      <c r="A14" s="9">
        <f t="shared" si="0"/>
        <v>11</v>
      </c>
      <c r="B14" s="7" t="s">
        <v>54</v>
      </c>
      <c r="C14" s="2" t="s">
        <v>41</v>
      </c>
      <c r="D14" s="2" t="s">
        <v>42</v>
      </c>
      <c r="E14" s="2" t="s">
        <v>43</v>
      </c>
      <c r="F14" s="2" t="s">
        <v>5</v>
      </c>
      <c r="G14" s="2" t="s">
        <v>44</v>
      </c>
      <c r="H14" s="48">
        <v>25382441</v>
      </c>
      <c r="I14" s="39">
        <v>33</v>
      </c>
      <c r="J14" s="59">
        <v>10000</v>
      </c>
    </row>
    <row r="15" spans="1:11" ht="15.75" thickBot="1">
      <c r="A15" s="9"/>
      <c r="B15" s="7"/>
      <c r="C15" s="2"/>
      <c r="D15" s="2"/>
      <c r="E15" s="2"/>
      <c r="F15" s="2"/>
      <c r="G15" s="2"/>
      <c r="I15">
        <f>SUM(I4:I14)</f>
        <v>280</v>
      </c>
      <c r="J15" s="60">
        <f>SUM(J4:J14)</f>
        <v>47381</v>
      </c>
      <c r="K15" s="63" t="s">
        <v>214</v>
      </c>
    </row>
    <row r="17" spans="1:10" ht="21" customHeight="1">
      <c r="A17" s="68" t="s">
        <v>53</v>
      </c>
      <c r="B17" s="69"/>
      <c r="C17" s="69"/>
      <c r="D17" s="69"/>
      <c r="E17" s="69"/>
      <c r="F17" s="69"/>
      <c r="G17" s="69"/>
      <c r="H17" s="69"/>
      <c r="I17" s="69"/>
      <c r="J17" s="69"/>
    </row>
    <row r="18" spans="1:10" ht="18">
      <c r="A18" s="70" t="s">
        <v>99</v>
      </c>
      <c r="B18" s="70"/>
      <c r="C18" s="70"/>
      <c r="D18" s="70"/>
      <c r="E18" s="70"/>
      <c r="F18" s="70"/>
      <c r="G18" s="70"/>
      <c r="H18" s="70"/>
      <c r="I18" s="70"/>
      <c r="J18" s="70"/>
    </row>
    <row r="19" spans="1:10" ht="21">
      <c r="A19" s="8" t="s">
        <v>48</v>
      </c>
      <c r="B19" s="6" t="s">
        <v>49</v>
      </c>
      <c r="C19" s="1" t="s">
        <v>1</v>
      </c>
      <c r="D19" s="1" t="s">
        <v>2</v>
      </c>
      <c r="E19" s="1" t="s">
        <v>3</v>
      </c>
      <c r="F19" s="1" t="s">
        <v>0</v>
      </c>
      <c r="G19" s="1" t="s">
        <v>4</v>
      </c>
      <c r="H19" s="3" t="s">
        <v>50</v>
      </c>
      <c r="I19" s="3" t="s">
        <v>51</v>
      </c>
      <c r="J19" s="4" t="s">
        <v>52</v>
      </c>
    </row>
    <row r="20" spans="1:10" ht="22.5">
      <c r="A20" s="9">
        <v>12</v>
      </c>
      <c r="B20" s="7" t="s">
        <v>54</v>
      </c>
      <c r="C20" s="2" t="s">
        <v>56</v>
      </c>
      <c r="D20" s="2" t="s">
        <v>29</v>
      </c>
      <c r="E20" s="2" t="s">
        <v>57</v>
      </c>
      <c r="F20" s="2" t="s">
        <v>47</v>
      </c>
      <c r="G20" s="2" t="s">
        <v>58</v>
      </c>
      <c r="H20" s="53">
        <v>71173312</v>
      </c>
      <c r="I20" s="51">
        <v>15</v>
      </c>
      <c r="J20" s="57">
        <v>220</v>
      </c>
    </row>
    <row r="21" spans="1:10" ht="22.5">
      <c r="A21" s="9">
        <f>A20+1</f>
        <v>13</v>
      </c>
      <c r="B21" s="7" t="s">
        <v>54</v>
      </c>
      <c r="C21" s="2" t="s">
        <v>56</v>
      </c>
      <c r="D21" s="2" t="s">
        <v>8</v>
      </c>
      <c r="E21" s="2" t="s">
        <v>59</v>
      </c>
      <c r="F21" s="2" t="s">
        <v>5</v>
      </c>
      <c r="G21" s="2" t="s">
        <v>60</v>
      </c>
      <c r="H21" s="53" t="s">
        <v>199</v>
      </c>
      <c r="I21" s="51">
        <v>15</v>
      </c>
      <c r="J21" s="57">
        <v>5973</v>
      </c>
    </row>
    <row r="22" spans="1:10" ht="22.5">
      <c r="A22" s="9">
        <f t="shared" ref="A22:A36" si="1">A21+1</f>
        <v>14</v>
      </c>
      <c r="B22" s="7" t="s">
        <v>54</v>
      </c>
      <c r="C22" s="2" t="s">
        <v>61</v>
      </c>
      <c r="D22" s="2" t="s">
        <v>8</v>
      </c>
      <c r="E22" s="2" t="s">
        <v>62</v>
      </c>
      <c r="F22" s="2" t="s">
        <v>5</v>
      </c>
      <c r="G22" s="2" t="s">
        <v>63</v>
      </c>
      <c r="H22" s="54">
        <v>11473704</v>
      </c>
      <c r="I22" s="51">
        <v>15</v>
      </c>
      <c r="J22" s="57">
        <v>121</v>
      </c>
    </row>
    <row r="23" spans="1:10" ht="22.5">
      <c r="A23" s="9">
        <f t="shared" si="1"/>
        <v>15</v>
      </c>
      <c r="B23" s="7" t="s">
        <v>54</v>
      </c>
      <c r="C23" s="2" t="s">
        <v>64</v>
      </c>
      <c r="D23" s="2" t="s">
        <v>65</v>
      </c>
      <c r="E23" s="2" t="s">
        <v>66</v>
      </c>
      <c r="F23" s="2" t="s">
        <v>5</v>
      </c>
      <c r="G23" s="2" t="s">
        <v>67</v>
      </c>
      <c r="H23" s="49" t="s">
        <v>201</v>
      </c>
      <c r="I23" s="51">
        <v>25</v>
      </c>
      <c r="J23" s="57">
        <v>1054</v>
      </c>
    </row>
    <row r="24" spans="1:10" ht="22.5">
      <c r="A24" s="9">
        <f t="shared" si="1"/>
        <v>16</v>
      </c>
      <c r="B24" s="7" t="s">
        <v>54</v>
      </c>
      <c r="C24" s="2" t="s">
        <v>61</v>
      </c>
      <c r="D24" s="2" t="s">
        <v>42</v>
      </c>
      <c r="E24" s="2" t="s">
        <v>68</v>
      </c>
      <c r="F24" s="2" t="s">
        <v>5</v>
      </c>
      <c r="G24" s="2" t="s">
        <v>69</v>
      </c>
      <c r="H24" s="53" t="s">
        <v>204</v>
      </c>
      <c r="I24" s="51">
        <v>24</v>
      </c>
      <c r="J24" s="57">
        <v>2659</v>
      </c>
    </row>
    <row r="25" spans="1:10" ht="22.5">
      <c r="A25" s="9">
        <f t="shared" si="1"/>
        <v>17</v>
      </c>
      <c r="B25" s="7" t="s">
        <v>54</v>
      </c>
      <c r="C25" s="2" t="s">
        <v>70</v>
      </c>
      <c r="D25" s="2" t="s">
        <v>71</v>
      </c>
      <c r="E25" s="2" t="s">
        <v>72</v>
      </c>
      <c r="F25" s="2" t="s">
        <v>5</v>
      </c>
      <c r="G25" s="2" t="s">
        <v>73</v>
      </c>
      <c r="H25" s="49">
        <v>71830522</v>
      </c>
      <c r="I25" s="51">
        <v>15</v>
      </c>
      <c r="J25" s="57">
        <v>5176</v>
      </c>
    </row>
    <row r="26" spans="1:10" ht="22.5">
      <c r="A26" s="9">
        <f t="shared" si="1"/>
        <v>18</v>
      </c>
      <c r="B26" s="7" t="s">
        <v>54</v>
      </c>
      <c r="C26" s="2" t="s">
        <v>61</v>
      </c>
      <c r="D26" s="2" t="s">
        <v>74</v>
      </c>
      <c r="E26" s="2" t="s">
        <v>75</v>
      </c>
      <c r="F26" s="2" t="s">
        <v>5</v>
      </c>
      <c r="G26" s="2" t="s">
        <v>76</v>
      </c>
      <c r="H26" s="53" t="s">
        <v>203</v>
      </c>
      <c r="I26" s="51">
        <v>15</v>
      </c>
      <c r="J26" s="57">
        <v>7532</v>
      </c>
    </row>
    <row r="27" spans="1:10" ht="22.5">
      <c r="A27" s="9">
        <f t="shared" si="1"/>
        <v>19</v>
      </c>
      <c r="B27" s="7" t="s">
        <v>54</v>
      </c>
      <c r="C27" s="2" t="s">
        <v>56</v>
      </c>
      <c r="D27" s="2" t="s">
        <v>6</v>
      </c>
      <c r="E27" s="2" t="s">
        <v>77</v>
      </c>
      <c r="F27" s="2" t="s">
        <v>5</v>
      </c>
      <c r="G27" s="2" t="s">
        <v>78</v>
      </c>
      <c r="H27" s="53" t="s">
        <v>207</v>
      </c>
      <c r="I27" s="51">
        <v>19</v>
      </c>
      <c r="J27" s="57">
        <v>2550</v>
      </c>
    </row>
    <row r="28" spans="1:10" ht="22.5">
      <c r="A28" s="9">
        <f t="shared" si="1"/>
        <v>20</v>
      </c>
      <c r="B28" s="7" t="s">
        <v>54</v>
      </c>
      <c r="C28" s="2" t="s">
        <v>56</v>
      </c>
      <c r="D28" s="2" t="s">
        <v>25</v>
      </c>
      <c r="E28" s="2" t="s">
        <v>79</v>
      </c>
      <c r="F28" s="2" t="s">
        <v>80</v>
      </c>
      <c r="G28" s="2" t="s">
        <v>81</v>
      </c>
      <c r="H28" s="53" t="s">
        <v>205</v>
      </c>
      <c r="I28" s="52">
        <v>19</v>
      </c>
      <c r="J28" s="57">
        <v>16368</v>
      </c>
    </row>
    <row r="29" spans="1:10" ht="22.5">
      <c r="A29" s="9">
        <f t="shared" si="1"/>
        <v>21</v>
      </c>
      <c r="B29" s="7" t="s">
        <v>54</v>
      </c>
      <c r="C29" s="2" t="s">
        <v>61</v>
      </c>
      <c r="D29" s="2" t="s">
        <v>12</v>
      </c>
      <c r="E29" s="2" t="s">
        <v>82</v>
      </c>
      <c r="F29" s="2" t="s">
        <v>5</v>
      </c>
      <c r="G29" s="2" t="s">
        <v>83</v>
      </c>
      <c r="H29" s="54">
        <v>96021826</v>
      </c>
      <c r="I29" s="51">
        <v>15</v>
      </c>
      <c r="J29" s="57">
        <v>1216</v>
      </c>
    </row>
    <row r="30" spans="1:10" ht="22.5">
      <c r="A30" s="9">
        <f t="shared" si="1"/>
        <v>22</v>
      </c>
      <c r="B30" s="7" t="s">
        <v>54</v>
      </c>
      <c r="C30" s="2" t="s">
        <v>61</v>
      </c>
      <c r="D30" s="2" t="s">
        <v>32</v>
      </c>
      <c r="E30" s="2" t="s">
        <v>84</v>
      </c>
      <c r="F30" s="2" t="s">
        <v>5</v>
      </c>
      <c r="G30" s="2" t="s">
        <v>85</v>
      </c>
      <c r="H30" s="49" t="s">
        <v>200</v>
      </c>
      <c r="I30" s="51">
        <v>19</v>
      </c>
      <c r="J30" s="57">
        <v>983</v>
      </c>
    </row>
    <row r="31" spans="1:10" ht="22.5">
      <c r="A31" s="9">
        <f t="shared" si="1"/>
        <v>23</v>
      </c>
      <c r="B31" s="7" t="s">
        <v>54</v>
      </c>
      <c r="C31" s="2" t="s">
        <v>61</v>
      </c>
      <c r="D31" s="2" t="s">
        <v>86</v>
      </c>
      <c r="E31" s="2" t="s">
        <v>87</v>
      </c>
      <c r="F31" s="2" t="s">
        <v>5</v>
      </c>
      <c r="G31" s="2" t="s">
        <v>88</v>
      </c>
      <c r="H31" s="53">
        <v>95945436</v>
      </c>
      <c r="I31" s="51">
        <v>5</v>
      </c>
      <c r="J31" s="57">
        <v>558</v>
      </c>
    </row>
    <row r="32" spans="1:10" ht="22.5">
      <c r="A32" s="9">
        <f t="shared" si="1"/>
        <v>24</v>
      </c>
      <c r="B32" s="7" t="s">
        <v>54</v>
      </c>
      <c r="C32" s="2" t="s">
        <v>61</v>
      </c>
      <c r="D32" s="2" t="s">
        <v>22</v>
      </c>
      <c r="E32" s="2" t="s">
        <v>89</v>
      </c>
      <c r="F32" s="2" t="s">
        <v>5</v>
      </c>
      <c r="G32" s="2" t="s">
        <v>90</v>
      </c>
      <c r="H32" s="53">
        <v>9941882</v>
      </c>
      <c r="I32" s="51">
        <v>15</v>
      </c>
      <c r="J32" s="57">
        <v>1640</v>
      </c>
    </row>
    <row r="33" spans="1:11" ht="22.5">
      <c r="A33" s="9">
        <f t="shared" si="1"/>
        <v>25</v>
      </c>
      <c r="B33" s="7" t="s">
        <v>54</v>
      </c>
      <c r="C33" s="2" t="s">
        <v>61</v>
      </c>
      <c r="D33" s="2" t="s">
        <v>65</v>
      </c>
      <c r="E33" s="2" t="s">
        <v>91</v>
      </c>
      <c r="F33" s="2" t="s">
        <v>5</v>
      </c>
      <c r="G33" s="2" t="s">
        <v>92</v>
      </c>
      <c r="H33" s="49" t="s">
        <v>202</v>
      </c>
      <c r="I33" s="51">
        <v>19</v>
      </c>
      <c r="J33" s="57">
        <v>480</v>
      </c>
    </row>
    <row r="34" spans="1:11" ht="22.5">
      <c r="A34" s="9">
        <f t="shared" si="1"/>
        <v>26</v>
      </c>
      <c r="B34" s="7" t="s">
        <v>54</v>
      </c>
      <c r="C34" s="2" t="s">
        <v>61</v>
      </c>
      <c r="D34" s="2" t="s">
        <v>25</v>
      </c>
      <c r="E34" s="2" t="s">
        <v>79</v>
      </c>
      <c r="F34" s="2" t="s">
        <v>5</v>
      </c>
      <c r="G34" s="2" t="s">
        <v>93</v>
      </c>
      <c r="H34" s="53">
        <v>96524475</v>
      </c>
      <c r="I34" s="51">
        <v>15</v>
      </c>
      <c r="J34" s="57">
        <v>4262</v>
      </c>
    </row>
    <row r="35" spans="1:11" ht="22.5">
      <c r="A35" s="9">
        <f t="shared" si="1"/>
        <v>27</v>
      </c>
      <c r="B35" s="7" t="s">
        <v>54</v>
      </c>
      <c r="C35" s="2" t="s">
        <v>61</v>
      </c>
      <c r="D35" s="2" t="s">
        <v>94</v>
      </c>
      <c r="E35" s="2" t="s">
        <v>95</v>
      </c>
      <c r="F35" s="2" t="s">
        <v>5</v>
      </c>
      <c r="G35" s="2" t="s">
        <v>96</v>
      </c>
      <c r="H35" s="49">
        <v>62502713</v>
      </c>
      <c r="I35" s="51">
        <v>15</v>
      </c>
      <c r="J35" s="57">
        <v>1018</v>
      </c>
    </row>
    <row r="36" spans="1:11" ht="23.25" thickBot="1">
      <c r="A36" s="9">
        <f t="shared" si="1"/>
        <v>28</v>
      </c>
      <c r="B36" s="7" t="s">
        <v>54</v>
      </c>
      <c r="C36" s="2" t="s">
        <v>64</v>
      </c>
      <c r="D36" s="2" t="s">
        <v>97</v>
      </c>
      <c r="E36" s="2" t="s">
        <v>62</v>
      </c>
      <c r="F36" s="2" t="s">
        <v>5</v>
      </c>
      <c r="G36" s="2" t="s">
        <v>98</v>
      </c>
      <c r="H36" s="49">
        <v>47698333</v>
      </c>
      <c r="I36" s="51">
        <v>15</v>
      </c>
      <c r="J36" s="61">
        <v>2613</v>
      </c>
    </row>
    <row r="37" spans="1:11" ht="15.75" thickBot="1">
      <c r="I37" s="67">
        <f>SUM(I20:I36)</f>
        <v>280</v>
      </c>
      <c r="J37" s="60">
        <f>SUM(J20:J36)</f>
        <v>54423</v>
      </c>
      <c r="K37" s="63" t="s">
        <v>214</v>
      </c>
    </row>
    <row r="38" spans="1:11" ht="21" customHeight="1">
      <c r="A38" s="68" t="s">
        <v>53</v>
      </c>
      <c r="B38" s="69"/>
      <c r="C38" s="69"/>
      <c r="D38" s="69"/>
      <c r="E38" s="69"/>
      <c r="F38" s="69"/>
      <c r="G38" s="69"/>
      <c r="H38" s="69"/>
      <c r="I38" s="69"/>
      <c r="J38" s="69"/>
    </row>
    <row r="39" spans="1:11" ht="18">
      <c r="A39" s="70" t="s">
        <v>123</v>
      </c>
      <c r="B39" s="70"/>
      <c r="C39" s="70"/>
      <c r="D39" s="70"/>
      <c r="E39" s="70"/>
      <c r="F39" s="70"/>
      <c r="G39" s="70"/>
      <c r="H39" s="70"/>
      <c r="I39" s="70"/>
      <c r="J39" s="70"/>
    </row>
    <row r="40" spans="1:11" ht="21">
      <c r="A40" s="8" t="s">
        <v>48</v>
      </c>
      <c r="B40" s="6" t="s">
        <v>49</v>
      </c>
      <c r="C40" s="1" t="s">
        <v>1</v>
      </c>
      <c r="D40" s="1" t="s">
        <v>2</v>
      </c>
      <c r="E40" s="1" t="s">
        <v>3</v>
      </c>
      <c r="F40" s="1" t="s">
        <v>0</v>
      </c>
      <c r="G40" s="1" t="s">
        <v>4</v>
      </c>
      <c r="H40" s="3" t="s">
        <v>50</v>
      </c>
      <c r="I40" s="3" t="s">
        <v>51</v>
      </c>
      <c r="J40" s="4" t="s">
        <v>52</v>
      </c>
    </row>
    <row r="41" spans="1:11" ht="22.5">
      <c r="A41" s="9">
        <v>29</v>
      </c>
      <c r="B41" s="7" t="s">
        <v>54</v>
      </c>
      <c r="C41" s="2" t="s">
        <v>100</v>
      </c>
      <c r="D41" s="2" t="s">
        <v>6</v>
      </c>
      <c r="E41" s="2" t="s">
        <v>101</v>
      </c>
      <c r="F41" s="2" t="s">
        <v>5</v>
      </c>
      <c r="G41" s="2" t="s">
        <v>102</v>
      </c>
      <c r="H41" s="53">
        <v>90838932</v>
      </c>
      <c r="I41" s="51">
        <v>6</v>
      </c>
      <c r="J41" s="57">
        <v>77</v>
      </c>
    </row>
    <row r="42" spans="1:11" ht="22.5">
      <c r="A42" s="9">
        <f>A41+1</f>
        <v>30</v>
      </c>
      <c r="B42" s="7" t="s">
        <v>54</v>
      </c>
      <c r="C42" s="2" t="s">
        <v>103</v>
      </c>
      <c r="D42" s="2" t="s">
        <v>6</v>
      </c>
      <c r="E42" s="2" t="s">
        <v>104</v>
      </c>
      <c r="F42" s="2" t="s">
        <v>47</v>
      </c>
      <c r="G42" s="2" t="s">
        <v>105</v>
      </c>
      <c r="H42" s="53">
        <v>91269097</v>
      </c>
      <c r="I42" s="52">
        <v>15</v>
      </c>
      <c r="J42" s="57">
        <v>1</v>
      </c>
    </row>
    <row r="43" spans="1:11" ht="22.5">
      <c r="A43" s="9">
        <f t="shared" ref="A43:A51" si="2">A42+1</f>
        <v>31</v>
      </c>
      <c r="B43" s="7" t="s">
        <v>54</v>
      </c>
      <c r="C43" s="2" t="s">
        <v>103</v>
      </c>
      <c r="D43" s="2" t="s">
        <v>6</v>
      </c>
      <c r="E43" s="2" t="s">
        <v>106</v>
      </c>
      <c r="F43" s="2" t="s">
        <v>5</v>
      </c>
      <c r="G43" s="2" t="s">
        <v>107</v>
      </c>
      <c r="H43" s="53">
        <v>70099614</v>
      </c>
      <c r="I43" s="51">
        <v>3</v>
      </c>
      <c r="J43" s="57">
        <v>0</v>
      </c>
    </row>
    <row r="44" spans="1:11" ht="22.5">
      <c r="A44" s="9">
        <f t="shared" si="2"/>
        <v>32</v>
      </c>
      <c r="B44" s="7" t="s">
        <v>54</v>
      </c>
      <c r="C44" s="2" t="s">
        <v>108</v>
      </c>
      <c r="D44" s="2" t="s">
        <v>6</v>
      </c>
      <c r="E44" s="2" t="s">
        <v>7</v>
      </c>
      <c r="F44" s="2" t="s">
        <v>5</v>
      </c>
      <c r="G44" s="2" t="s">
        <v>109</v>
      </c>
      <c r="H44" s="53" t="s">
        <v>211</v>
      </c>
      <c r="I44" s="51">
        <v>48</v>
      </c>
      <c r="J44" s="57">
        <v>69441</v>
      </c>
    </row>
    <row r="45" spans="1:11" ht="22.5">
      <c r="A45" s="9">
        <f t="shared" si="2"/>
        <v>33</v>
      </c>
      <c r="B45" s="7" t="s">
        <v>54</v>
      </c>
      <c r="C45" s="2" t="s">
        <v>100</v>
      </c>
      <c r="D45" s="2" t="s">
        <v>6</v>
      </c>
      <c r="E45" s="2" t="s">
        <v>110</v>
      </c>
      <c r="F45" s="2" t="s">
        <v>5</v>
      </c>
      <c r="G45" s="2" t="s">
        <v>111</v>
      </c>
      <c r="H45" s="53" t="s">
        <v>212</v>
      </c>
      <c r="I45" s="51">
        <v>3</v>
      </c>
      <c r="J45" s="57">
        <v>4566</v>
      </c>
    </row>
    <row r="46" spans="1:11" ht="22.5">
      <c r="A46" s="9">
        <f t="shared" si="2"/>
        <v>34</v>
      </c>
      <c r="B46" s="7" t="s">
        <v>54</v>
      </c>
      <c r="C46" s="2" t="s">
        <v>103</v>
      </c>
      <c r="D46" s="2" t="s">
        <v>6</v>
      </c>
      <c r="E46" s="2" t="s">
        <v>104</v>
      </c>
      <c r="F46" s="2" t="s">
        <v>5</v>
      </c>
      <c r="G46" s="2" t="s">
        <v>112</v>
      </c>
      <c r="H46" s="54">
        <v>70237412</v>
      </c>
      <c r="I46" s="51">
        <v>5</v>
      </c>
      <c r="J46" s="57">
        <v>0</v>
      </c>
    </row>
    <row r="47" spans="1:11" ht="22.5">
      <c r="A47" s="9">
        <f t="shared" si="2"/>
        <v>35</v>
      </c>
      <c r="B47" s="7" t="s">
        <v>54</v>
      </c>
      <c r="C47" s="2" t="s">
        <v>113</v>
      </c>
      <c r="D47" s="2" t="s">
        <v>6</v>
      </c>
      <c r="E47" s="2" t="s">
        <v>114</v>
      </c>
      <c r="F47" s="2" t="s">
        <v>5</v>
      </c>
      <c r="G47" s="2" t="s">
        <v>115</v>
      </c>
      <c r="H47" s="53">
        <v>94516011</v>
      </c>
      <c r="I47" s="51">
        <v>9</v>
      </c>
      <c r="J47" s="57">
        <v>12642</v>
      </c>
    </row>
    <row r="48" spans="1:11" ht="22.5">
      <c r="A48" s="9">
        <f t="shared" si="2"/>
        <v>36</v>
      </c>
      <c r="B48" s="7" t="s">
        <v>54</v>
      </c>
      <c r="C48" s="2" t="s">
        <v>208</v>
      </c>
      <c r="D48" s="2" t="s">
        <v>6</v>
      </c>
      <c r="E48" s="2" t="s">
        <v>209</v>
      </c>
      <c r="F48" s="2" t="s">
        <v>5</v>
      </c>
      <c r="G48" s="2" t="s">
        <v>210</v>
      </c>
      <c r="H48" s="55">
        <v>98139605</v>
      </c>
      <c r="I48" s="49">
        <v>6</v>
      </c>
      <c r="J48" s="56">
        <v>600</v>
      </c>
    </row>
    <row r="49" spans="1:11" ht="22.5">
      <c r="A49" s="9">
        <f t="shared" si="2"/>
        <v>37</v>
      </c>
      <c r="B49" s="7" t="s">
        <v>54</v>
      </c>
      <c r="C49" s="2" t="s">
        <v>116</v>
      </c>
      <c r="D49" s="2" t="s">
        <v>6</v>
      </c>
      <c r="E49" s="2" t="s">
        <v>117</v>
      </c>
      <c r="F49" s="2" t="s">
        <v>5</v>
      </c>
      <c r="G49" s="2" t="s">
        <v>118</v>
      </c>
      <c r="H49" s="53">
        <v>8517980</v>
      </c>
      <c r="I49" s="51">
        <v>15</v>
      </c>
      <c r="J49" s="57">
        <v>13346</v>
      </c>
    </row>
    <row r="50" spans="1:11" ht="22.5">
      <c r="A50" s="9">
        <f t="shared" si="2"/>
        <v>38</v>
      </c>
      <c r="B50" s="7" t="s">
        <v>54</v>
      </c>
      <c r="C50" s="2" t="s">
        <v>100</v>
      </c>
      <c r="D50" s="2" t="s">
        <v>6</v>
      </c>
      <c r="E50" s="2" t="s">
        <v>119</v>
      </c>
      <c r="F50" s="2" t="s">
        <v>5</v>
      </c>
      <c r="G50" s="2" t="s">
        <v>120</v>
      </c>
      <c r="H50" s="53" t="s">
        <v>213</v>
      </c>
      <c r="I50" s="51">
        <v>15</v>
      </c>
      <c r="J50" s="57">
        <v>1795</v>
      </c>
    </row>
    <row r="51" spans="1:11" ht="23.25" thickBot="1">
      <c r="A51" s="9">
        <f t="shared" si="2"/>
        <v>39</v>
      </c>
      <c r="B51" s="7" t="s">
        <v>54</v>
      </c>
      <c r="C51" s="2" t="s">
        <v>100</v>
      </c>
      <c r="D51" s="2" t="s">
        <v>6</v>
      </c>
      <c r="E51" s="2" t="s">
        <v>121</v>
      </c>
      <c r="F51" s="2" t="s">
        <v>5</v>
      </c>
      <c r="G51" s="2" t="s">
        <v>122</v>
      </c>
      <c r="H51" s="53">
        <v>90774495</v>
      </c>
      <c r="I51" s="51">
        <v>6</v>
      </c>
      <c r="J51" s="61">
        <v>153</v>
      </c>
    </row>
    <row r="52" spans="1:11" ht="15.75" thickBot="1">
      <c r="I52" s="67">
        <f>SUM(I41:I51)</f>
        <v>131</v>
      </c>
      <c r="J52" s="60">
        <f>SUM(J41:J51)</f>
        <v>102621</v>
      </c>
      <c r="K52" s="63" t="s">
        <v>214</v>
      </c>
    </row>
    <row r="54" spans="1:11" ht="21" customHeight="1">
      <c r="A54" s="68" t="s">
        <v>53</v>
      </c>
      <c r="B54" s="69"/>
      <c r="C54" s="69"/>
      <c r="D54" s="69"/>
      <c r="E54" s="69"/>
      <c r="F54" s="69"/>
      <c r="G54" s="69"/>
      <c r="H54" s="69"/>
      <c r="I54" s="69"/>
      <c r="J54" s="69"/>
    </row>
    <row r="55" spans="1:11" ht="18">
      <c r="A55" s="70" t="s">
        <v>124</v>
      </c>
      <c r="B55" s="70"/>
      <c r="C55" s="70"/>
      <c r="D55" s="70"/>
      <c r="E55" s="70"/>
      <c r="F55" s="70"/>
      <c r="G55" s="70"/>
      <c r="H55" s="70"/>
      <c r="I55" s="70"/>
      <c r="J55" s="70"/>
    </row>
    <row r="56" spans="1:11" ht="21">
      <c r="A56" s="8" t="s">
        <v>48</v>
      </c>
      <c r="B56" s="6" t="s">
        <v>49</v>
      </c>
      <c r="C56" s="1" t="s">
        <v>1</v>
      </c>
      <c r="D56" s="1" t="s">
        <v>2</v>
      </c>
      <c r="E56" s="1" t="s">
        <v>3</v>
      </c>
      <c r="F56" s="1" t="s">
        <v>0</v>
      </c>
      <c r="G56" s="1" t="s">
        <v>4</v>
      </c>
      <c r="H56" s="3" t="s">
        <v>50</v>
      </c>
      <c r="I56" s="3" t="s">
        <v>51</v>
      </c>
      <c r="J56" s="4" t="s">
        <v>52</v>
      </c>
    </row>
    <row r="57" spans="1:11" ht="51.75">
      <c r="A57" s="9">
        <v>40</v>
      </c>
      <c r="B57" s="10" t="s">
        <v>173</v>
      </c>
      <c r="C57" s="2" t="s">
        <v>125</v>
      </c>
      <c r="D57" s="2" t="s">
        <v>29</v>
      </c>
      <c r="E57" s="2" t="s">
        <v>126</v>
      </c>
      <c r="F57" s="2" t="s">
        <v>5</v>
      </c>
      <c r="G57" s="2" t="s">
        <v>127</v>
      </c>
      <c r="H57" s="17">
        <v>90127394</v>
      </c>
      <c r="I57" s="18">
        <v>15</v>
      </c>
      <c r="J57" s="19">
        <v>12612</v>
      </c>
    </row>
    <row r="58" spans="1:11" ht="47.25" customHeight="1">
      <c r="A58" s="9">
        <f>A57+1</f>
        <v>41</v>
      </c>
      <c r="B58" s="11" t="s">
        <v>176</v>
      </c>
      <c r="C58" s="2" t="s">
        <v>128</v>
      </c>
      <c r="D58" s="2" t="s">
        <v>6</v>
      </c>
      <c r="E58" s="2" t="s">
        <v>16</v>
      </c>
      <c r="F58" s="2" t="s">
        <v>5</v>
      </c>
      <c r="G58" s="2" t="s">
        <v>129</v>
      </c>
      <c r="H58" s="17" t="s">
        <v>184</v>
      </c>
      <c r="I58" s="18">
        <v>19</v>
      </c>
      <c r="J58" s="20">
        <v>28386</v>
      </c>
    </row>
    <row r="59" spans="1:11" ht="26.25">
      <c r="A59" s="9">
        <f t="shared" ref="A59:A68" si="3">A58+1</f>
        <v>42</v>
      </c>
      <c r="B59" s="10" t="s">
        <v>174</v>
      </c>
      <c r="C59" s="2" t="s">
        <v>130</v>
      </c>
      <c r="D59" s="2" t="s">
        <v>6</v>
      </c>
      <c r="E59" s="2" t="s">
        <v>131</v>
      </c>
      <c r="F59" s="2" t="s">
        <v>5</v>
      </c>
      <c r="G59" s="2" t="s">
        <v>132</v>
      </c>
      <c r="H59" s="17" t="s">
        <v>183</v>
      </c>
      <c r="I59" s="18">
        <v>24</v>
      </c>
      <c r="J59" s="19">
        <v>18634</v>
      </c>
    </row>
    <row r="60" spans="1:11" ht="26.25">
      <c r="A60" s="9">
        <f t="shared" si="3"/>
        <v>43</v>
      </c>
      <c r="B60" s="10" t="s">
        <v>177</v>
      </c>
      <c r="C60" s="2" t="s">
        <v>133</v>
      </c>
      <c r="D60" s="2" t="s">
        <v>12</v>
      </c>
      <c r="E60" s="2" t="s">
        <v>134</v>
      </c>
      <c r="F60" s="2" t="s">
        <v>5</v>
      </c>
      <c r="G60" s="2" t="s">
        <v>135</v>
      </c>
      <c r="H60" s="17">
        <v>91717720</v>
      </c>
      <c r="I60" s="18">
        <v>15</v>
      </c>
      <c r="J60" s="21">
        <v>29435</v>
      </c>
    </row>
    <row r="61" spans="1:11" ht="38.25">
      <c r="A61" s="9">
        <f t="shared" si="3"/>
        <v>44</v>
      </c>
      <c r="B61" s="14" t="s">
        <v>180</v>
      </c>
      <c r="C61" s="2" t="s">
        <v>136</v>
      </c>
      <c r="D61" s="2" t="s">
        <v>6</v>
      </c>
      <c r="E61" s="2" t="s">
        <v>137</v>
      </c>
      <c r="F61" s="2" t="s">
        <v>5</v>
      </c>
      <c r="G61" s="2" t="s">
        <v>138</v>
      </c>
      <c r="H61" s="17" t="s">
        <v>187</v>
      </c>
      <c r="I61" s="22">
        <v>19</v>
      </c>
      <c r="J61" s="21">
        <v>22224</v>
      </c>
    </row>
    <row r="62" spans="1:11" ht="26.25">
      <c r="A62" s="9">
        <f t="shared" si="3"/>
        <v>45</v>
      </c>
      <c r="B62" s="15" t="s">
        <v>181</v>
      </c>
      <c r="C62" s="2" t="s">
        <v>139</v>
      </c>
      <c r="D62" s="2" t="s">
        <v>6</v>
      </c>
      <c r="E62" s="2" t="s">
        <v>140</v>
      </c>
      <c r="F62" s="2" t="s">
        <v>18</v>
      </c>
      <c r="G62" s="2" t="s">
        <v>141</v>
      </c>
      <c r="H62" s="23">
        <v>3279321</v>
      </c>
      <c r="I62" s="24">
        <v>90</v>
      </c>
      <c r="J62" s="21">
        <v>114165</v>
      </c>
    </row>
    <row r="63" spans="1:11" ht="26.25">
      <c r="A63" s="9">
        <f t="shared" si="3"/>
        <v>46</v>
      </c>
      <c r="B63" s="10" t="s">
        <v>177</v>
      </c>
      <c r="C63" s="2" t="s">
        <v>133</v>
      </c>
      <c r="D63" s="2" t="s">
        <v>12</v>
      </c>
      <c r="E63" s="2" t="s">
        <v>134</v>
      </c>
      <c r="F63" s="2" t="s">
        <v>5</v>
      </c>
      <c r="G63" s="2" t="s">
        <v>142</v>
      </c>
      <c r="H63" s="17">
        <v>96701736</v>
      </c>
      <c r="I63" s="18">
        <v>5</v>
      </c>
      <c r="J63" s="21">
        <v>3587</v>
      </c>
    </row>
    <row r="64" spans="1:11" ht="26.25">
      <c r="A64" s="9">
        <f t="shared" si="3"/>
        <v>47</v>
      </c>
      <c r="B64" s="16" t="s">
        <v>182</v>
      </c>
      <c r="C64" s="2" t="s">
        <v>143</v>
      </c>
      <c r="D64" s="2" t="s">
        <v>6</v>
      </c>
      <c r="E64" s="2" t="s">
        <v>144</v>
      </c>
      <c r="F64" s="2" t="s">
        <v>5</v>
      </c>
      <c r="G64" s="2" t="s">
        <v>145</v>
      </c>
      <c r="H64" s="17" t="s">
        <v>186</v>
      </c>
      <c r="I64" s="22">
        <v>19</v>
      </c>
      <c r="J64" s="25">
        <v>8853</v>
      </c>
    </row>
    <row r="65" spans="1:11" ht="38.25">
      <c r="A65" s="9">
        <f t="shared" si="3"/>
        <v>48</v>
      </c>
      <c r="B65" s="13" t="s">
        <v>179</v>
      </c>
      <c r="C65" s="2" t="s">
        <v>146</v>
      </c>
      <c r="D65" s="2" t="s">
        <v>6</v>
      </c>
      <c r="E65" s="2" t="s">
        <v>147</v>
      </c>
      <c r="F65" s="2" t="s">
        <v>5</v>
      </c>
      <c r="G65" s="2" t="s">
        <v>148</v>
      </c>
      <c r="H65" s="22">
        <v>55883268</v>
      </c>
      <c r="I65" s="22">
        <v>38</v>
      </c>
      <c r="J65" s="21">
        <v>16776</v>
      </c>
    </row>
    <row r="66" spans="1:11" ht="26.25">
      <c r="A66" s="9">
        <f t="shared" si="3"/>
        <v>49</v>
      </c>
      <c r="B66" s="16" t="s">
        <v>182</v>
      </c>
      <c r="C66" s="2" t="s">
        <v>149</v>
      </c>
      <c r="D66" s="2" t="s">
        <v>6</v>
      </c>
      <c r="E66" s="2" t="s">
        <v>144</v>
      </c>
      <c r="F66" s="2" t="s">
        <v>5</v>
      </c>
      <c r="G66" s="2" t="s">
        <v>150</v>
      </c>
      <c r="H66" s="17"/>
      <c r="I66" s="22">
        <v>15</v>
      </c>
      <c r="J66" s="21">
        <v>16132</v>
      </c>
    </row>
    <row r="67" spans="1:11" ht="26.25">
      <c r="A67" s="9">
        <f t="shared" si="3"/>
        <v>50</v>
      </c>
      <c r="B67" s="12" t="s">
        <v>178</v>
      </c>
      <c r="C67" s="2" t="s">
        <v>133</v>
      </c>
      <c r="D67" s="2" t="s">
        <v>25</v>
      </c>
      <c r="E67" s="2" t="s">
        <v>151</v>
      </c>
      <c r="F67" s="2" t="s">
        <v>5</v>
      </c>
      <c r="G67" s="2" t="s">
        <v>152</v>
      </c>
      <c r="H67" s="17" t="s">
        <v>185</v>
      </c>
      <c r="I67" s="22">
        <v>19</v>
      </c>
      <c r="J67" s="21">
        <v>28111</v>
      </c>
    </row>
    <row r="68" spans="1:11" ht="27" thickBot="1">
      <c r="A68" s="9">
        <f t="shared" si="3"/>
        <v>51</v>
      </c>
      <c r="B68" s="10" t="s">
        <v>175</v>
      </c>
      <c r="C68" s="2" t="s">
        <v>153</v>
      </c>
      <c r="D68" s="2" t="s">
        <v>6</v>
      </c>
      <c r="E68" s="2" t="s">
        <v>154</v>
      </c>
      <c r="F68" s="2" t="s">
        <v>5</v>
      </c>
      <c r="G68" s="2" t="s">
        <v>155</v>
      </c>
      <c r="H68" s="17">
        <v>94515491</v>
      </c>
      <c r="I68" s="18">
        <v>15</v>
      </c>
      <c r="J68" s="62">
        <v>12926</v>
      </c>
    </row>
    <row r="69" spans="1:11" ht="15.75" thickBot="1">
      <c r="I69">
        <f>SUM(I57:I68)</f>
        <v>293</v>
      </c>
      <c r="J69" s="64">
        <f>SUM(J57:J68)</f>
        <v>311841</v>
      </c>
      <c r="K69" s="63" t="s">
        <v>214</v>
      </c>
    </row>
    <row r="71" spans="1:11" ht="21" customHeight="1">
      <c r="A71" s="68" t="s">
        <v>53</v>
      </c>
      <c r="B71" s="69"/>
      <c r="C71" s="69"/>
      <c r="D71" s="69"/>
      <c r="E71" s="69"/>
      <c r="F71" s="69"/>
      <c r="G71" s="69"/>
      <c r="H71" s="69"/>
      <c r="I71" s="69"/>
      <c r="J71" s="69"/>
    </row>
    <row r="72" spans="1:11" ht="18">
      <c r="A72" s="70" t="s">
        <v>172</v>
      </c>
      <c r="B72" s="70"/>
      <c r="C72" s="70"/>
      <c r="D72" s="70"/>
      <c r="E72" s="70"/>
      <c r="F72" s="70"/>
      <c r="G72" s="70"/>
      <c r="H72" s="70"/>
      <c r="I72" s="70"/>
      <c r="J72" s="70"/>
    </row>
    <row r="73" spans="1:11" ht="21">
      <c r="A73" s="8" t="s">
        <v>48</v>
      </c>
      <c r="B73" s="6" t="s">
        <v>49</v>
      </c>
      <c r="C73" s="1" t="s">
        <v>1</v>
      </c>
      <c r="D73" s="1" t="s">
        <v>2</v>
      </c>
      <c r="E73" s="1" t="s">
        <v>3</v>
      </c>
      <c r="F73" s="1" t="s">
        <v>0</v>
      </c>
      <c r="G73" s="1" t="s">
        <v>4</v>
      </c>
      <c r="H73" s="3" t="s">
        <v>50</v>
      </c>
      <c r="I73" s="3" t="s">
        <v>51</v>
      </c>
      <c r="J73" s="4" t="s">
        <v>52</v>
      </c>
    </row>
    <row r="74" spans="1:11" ht="22.5">
      <c r="A74" s="37">
        <v>52</v>
      </c>
      <c r="B74" s="28" t="s">
        <v>156</v>
      </c>
      <c r="C74" s="26" t="s">
        <v>157</v>
      </c>
      <c r="D74" s="26" t="s">
        <v>6</v>
      </c>
      <c r="E74" s="26" t="s">
        <v>158</v>
      </c>
      <c r="F74" s="26" t="s">
        <v>47</v>
      </c>
      <c r="G74" s="26" t="s">
        <v>159</v>
      </c>
      <c r="H74" s="29" t="s">
        <v>190</v>
      </c>
      <c r="I74" s="30">
        <v>24</v>
      </c>
      <c r="J74" s="31">
        <v>10325</v>
      </c>
    </row>
    <row r="75" spans="1:11" ht="22.5">
      <c r="A75" s="37">
        <f>A74+1</f>
        <v>53</v>
      </c>
      <c r="B75" s="28" t="s">
        <v>156</v>
      </c>
      <c r="C75" s="26" t="s">
        <v>160</v>
      </c>
      <c r="D75" s="26" t="s">
        <v>6</v>
      </c>
      <c r="E75" s="26" t="s">
        <v>166</v>
      </c>
      <c r="F75" s="26" t="s">
        <v>47</v>
      </c>
      <c r="G75" s="26" t="s">
        <v>161</v>
      </c>
      <c r="H75" s="29" t="s">
        <v>189</v>
      </c>
      <c r="I75" s="30">
        <v>38</v>
      </c>
      <c r="J75" s="31">
        <v>20689</v>
      </c>
    </row>
    <row r="76" spans="1:11" ht="22.5">
      <c r="A76" s="37">
        <f t="shared" ref="A76:A80" si="4">A75+1</f>
        <v>54</v>
      </c>
      <c r="B76" s="28" t="s">
        <v>156</v>
      </c>
      <c r="C76" s="26" t="s">
        <v>162</v>
      </c>
      <c r="D76" s="26" t="s">
        <v>6</v>
      </c>
      <c r="E76" s="26" t="s">
        <v>163</v>
      </c>
      <c r="F76" s="26" t="s">
        <v>5</v>
      </c>
      <c r="G76" s="26" t="s">
        <v>164</v>
      </c>
      <c r="H76" s="29" t="s">
        <v>188</v>
      </c>
      <c r="I76" s="30">
        <v>33</v>
      </c>
      <c r="J76" s="31">
        <v>19578</v>
      </c>
    </row>
    <row r="77" spans="1:11" ht="22.5">
      <c r="A77" s="37">
        <f t="shared" si="4"/>
        <v>55</v>
      </c>
      <c r="B77" s="28" t="s">
        <v>156</v>
      </c>
      <c r="C77" s="26" t="s">
        <v>165</v>
      </c>
      <c r="D77" s="26" t="s">
        <v>6</v>
      </c>
      <c r="E77" s="26" t="s">
        <v>166</v>
      </c>
      <c r="F77" s="26" t="s">
        <v>167</v>
      </c>
      <c r="G77" s="26" t="s">
        <v>168</v>
      </c>
      <c r="H77" s="32">
        <v>95137271</v>
      </c>
      <c r="I77" s="30">
        <v>80</v>
      </c>
      <c r="J77" s="31">
        <v>115049</v>
      </c>
    </row>
    <row r="78" spans="1:11" ht="22.5">
      <c r="A78" s="37">
        <f t="shared" si="4"/>
        <v>56</v>
      </c>
      <c r="B78" s="33" t="s">
        <v>156</v>
      </c>
      <c r="C78" s="27" t="s">
        <v>169</v>
      </c>
      <c r="D78" s="27" t="s">
        <v>6</v>
      </c>
      <c r="E78" s="27" t="s">
        <v>170</v>
      </c>
      <c r="F78" s="27" t="s">
        <v>47</v>
      </c>
      <c r="G78" s="26" t="s">
        <v>171</v>
      </c>
      <c r="H78" s="32">
        <v>71761960</v>
      </c>
      <c r="I78" s="30">
        <v>15</v>
      </c>
      <c r="J78" s="31">
        <v>5680</v>
      </c>
    </row>
    <row r="79" spans="1:11" ht="22.5">
      <c r="A79" s="37">
        <f t="shared" si="4"/>
        <v>57</v>
      </c>
      <c r="B79" s="28" t="s">
        <v>156</v>
      </c>
      <c r="C79" s="35" t="s">
        <v>194</v>
      </c>
      <c r="D79" s="34" t="s">
        <v>32</v>
      </c>
      <c r="E79" s="34" t="s">
        <v>195</v>
      </c>
      <c r="F79" s="50" t="s">
        <v>206</v>
      </c>
      <c r="G79" s="36" t="s">
        <v>192</v>
      </c>
      <c r="H79" s="29" t="s">
        <v>191</v>
      </c>
      <c r="I79" s="30">
        <v>19</v>
      </c>
      <c r="J79" s="31">
        <v>800</v>
      </c>
    </row>
    <row r="80" spans="1:11" ht="23.25" thickBot="1">
      <c r="A80" s="37">
        <f t="shared" si="4"/>
        <v>58</v>
      </c>
      <c r="B80" s="28" t="s">
        <v>156</v>
      </c>
      <c r="C80" s="35" t="s">
        <v>193</v>
      </c>
      <c r="D80" s="34" t="s">
        <v>32</v>
      </c>
      <c r="E80" s="34" t="s">
        <v>195</v>
      </c>
      <c r="F80" s="50" t="s">
        <v>206</v>
      </c>
      <c r="G80" s="36" t="s">
        <v>46</v>
      </c>
      <c r="H80" s="29">
        <v>96543810</v>
      </c>
      <c r="I80" s="30">
        <v>15</v>
      </c>
      <c r="J80" s="65">
        <v>309</v>
      </c>
    </row>
    <row r="81" spans="9:11" ht="15.75" thickBot="1">
      <c r="I81">
        <f>SUM(I74:I80)</f>
        <v>224</v>
      </c>
      <c r="J81" s="66">
        <f>SUM(J74:J80)</f>
        <v>172430</v>
      </c>
      <c r="K81" s="63" t="s">
        <v>214</v>
      </c>
    </row>
    <row r="83" spans="9:11">
      <c r="I83" s="67"/>
    </row>
    <row r="85" spans="9:11">
      <c r="J85" s="67"/>
    </row>
  </sheetData>
  <autoFilter ref="B3:G14" xr:uid="{16AF2EAC-F32B-43A4-A7BD-231C0D1BF40F}">
    <sortState xmlns:xlrd2="http://schemas.microsoft.com/office/spreadsheetml/2017/richdata2" ref="B4:G14">
      <sortCondition ref="G4:G14"/>
    </sortState>
  </autoFilter>
  <mergeCells count="10">
    <mergeCell ref="A54:J54"/>
    <mergeCell ref="A55:J55"/>
    <mergeCell ref="A71:J71"/>
    <mergeCell ref="A72:J72"/>
    <mergeCell ref="A1:J1"/>
    <mergeCell ref="A2:J2"/>
    <mergeCell ref="A18:J18"/>
    <mergeCell ref="A39:J39"/>
    <mergeCell ref="A17:J17"/>
    <mergeCell ref="A38:J38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Adamczyk</dc:creator>
  <cp:lastModifiedBy>Izabela Adamczyk</cp:lastModifiedBy>
  <dcterms:created xsi:type="dcterms:W3CDTF">2022-06-01T09:21:44Z</dcterms:created>
  <dcterms:modified xsi:type="dcterms:W3CDTF">2022-07-08T07:39:36Z</dcterms:modified>
</cp:coreProperties>
</file>