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8920" yWindow="-120" windowWidth="24240" windowHeight="13740" tabRatio="500"/>
  </bookViews>
  <sheets>
    <sheet name="nowe 2024" sheetId="10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9" i="10"/>
  <c r="K29" s="1"/>
  <c r="K83"/>
  <c r="H83"/>
  <c r="H99"/>
  <c r="H76"/>
  <c r="H17"/>
  <c r="H59"/>
  <c r="J83"/>
  <c r="J29" l="1"/>
  <c r="J17"/>
  <c r="K17"/>
  <c r="K59"/>
  <c r="J59"/>
  <c r="J99"/>
  <c r="K99"/>
  <c r="K76"/>
  <c r="J76"/>
</calcChain>
</file>

<file path=xl/sharedStrings.xml><?xml version="1.0" encoding="utf-8"?>
<sst xmlns="http://schemas.openxmlformats.org/spreadsheetml/2006/main" count="253" uniqueCount="90">
  <si>
    <t>Nazwa przedmiotu zamówienia</t>
  </si>
  <si>
    <t>Serwety z kieszenią do gromadzenia wydzielin pacjenta podczas gastroskopii; Jednorazowa serweta z chłonnej włókniny, barierowa, z kieszenią do zbierania płynów podczas gastroskopii, brzeg kieszeni wyposażony w metalową taśmę, dwa rzepy do zamocowania serwety wokół szyi. DEPOZYT: 50 SZT.</t>
  </si>
  <si>
    <t>szt.</t>
  </si>
  <si>
    <t>Endoskopowy marker węglowy do oznaczania miejsc przed lub po wycięciu polipów, strzykawko-ampułka 5 ml; DEPOZYT: 10 SZT.</t>
  </si>
  <si>
    <t>Pułapka na polipy, jednokomorowa, jednorazowego użytku, zakładana na przewód ssaka; DEPOZYT: 50 SZT.</t>
  </si>
  <si>
    <t>J.m.</t>
  </si>
  <si>
    <t>Sonda Sengstakena-Blakemore'a- tamponada żołądkowo-przełykowa, jałowa  CH 18</t>
  </si>
  <si>
    <t>Zawór ssący do endoskopów ultrasonograficznych EUS</t>
  </si>
  <si>
    <t>Zawór woda/powietrze do endoskopów EUS</t>
  </si>
  <si>
    <t>Nasadka wodoszczel. do endoskopów (zakrywka wododporna)</t>
  </si>
  <si>
    <t>Adapter do płukania kanałów</t>
  </si>
  <si>
    <t>Adapter EUS</t>
  </si>
  <si>
    <t xml:space="preserve">Adapter do mycia/czyszczenia kanału ssącego </t>
  </si>
  <si>
    <t>Jednorazowe kleszcze chwytające do usuwania ciał obcych, długość robocza 160 lub 230cm, średnica narzędzia 2,3mm. Szczęki typu aligator z zębem szczura. Długość do wyboru przez  Zamawiajacego; DEPOZYT: 10 SZT.</t>
  </si>
  <si>
    <t>Giętka elektroda argonowa z wylotem na wprost, wielorazowa o średnicy 2,3 mm-3,2 mm dł. 2,2 m z płaskim  złączem</t>
  </si>
  <si>
    <t>Klipsownica hemostatyczna jednorazowego użytku; z klipsem załadowanym do zestawu, szerokość rozwarcia ramion klipsa 11 i 17 mm, z możliwością manualnej kontroli obrotu dedykowanym obrotowym pokrętłem a także z możliwością kilkakrotnego otwarcia i zamknięcia ramion klipsa przed całkowitym uwolnieniem, dostępne w długościach 155 oraz 235cm (do wyboru przez Zamawiającego), min. średnica kanału roboczego 2.8 mm. Czas potwierdzonej klinicznie retencji tkankowej min. 4 tygodnie.  DEPOZYT: 50 SZT.</t>
  </si>
  <si>
    <t>Pętla z siatką do zbierania polipów, jednorazowego użytku, jałowa, z dostępną funkcją rotacji wokół własnej osi za pomocą pierścienia w obudowie rękojeści; średnica kanału 2.5 mm, długość 2300 mm; rozmiar 30x55 mm  DEPOZYT: 10 SZT.</t>
  </si>
  <si>
    <t>Olejek silikonowy do endoskopów, opakowanie 15 ml  DEPOZYT: 5 SZT.</t>
  </si>
  <si>
    <t>Cewnik jednorazowy do kontrastowania; końcówka dalsza narzędzia zakończona kulką; średnica końcówki 6Fr; maksymalna średnica części wprowadzanej do endoskopu 2mm; minimalna średnica kanału roboczego 2,8mm; maksymalna średnica prowadnicy 0,035''; długość narzędzia 195cm;  DEPOZYT: 2 SZT.</t>
  </si>
  <si>
    <t>IGŁA EUS–TYP FNA PREMIUM–Śr.19G, kateter 1.8mm, Max.dł.80 mm., Materiał stop Kobaltowo-Chromowy, min.kanał rob.2,8 mm, dł.rob.1375–1415mm, Markery echogeniczne wyk. laserem, kompatybilna ze wszystkimi endoskopami EUS  DEPOZYT: 10 SZT.</t>
  </si>
  <si>
    <t>IGŁA EUS–TYP FNA PREMIUM–Śr.22G, kateter 1.8mm, Max.dł.80 mm., Materiał stop Kobaltowo-Chromowy, min.kanał rob.2,8 mm, dł.rob.1375–1415mm, Markery echogeniczne wyk. laserem, kompatybilna ze wszystkimi endoskopami EUS  DEPOZYT: 20 SZT.</t>
  </si>
  <si>
    <t>IGŁA EUS–TYP FNA PREMIUM–Śr.25G, kateter 1.8mm, Max.dł.80 mm., Materiał stop Kobaltowo-Chromowy, min.kanał rob.2,8 mm, dł.rob.1375–1415mm, Markery echogeniczne wyk. laserem, kompatybilna ze wszystkimi endoskopami EUS  DEPOZYT: 10 SZT.</t>
  </si>
  <si>
    <t>Igła iniekcyjna j.u. śr.2,3mm, dł. 2300mm, śr. igły 0,7mm(22G), dł.igły 5mm  DEPOZYT: 10 SZT.</t>
  </si>
  <si>
    <t>Igła iniekcyjna j.u. śr.2,3mm, dł. 2300mm, śr.igły 1,1mm(19G), dł.igły 5mm DEPOZYT: 20 SZT.</t>
  </si>
  <si>
    <t>Pętle elektrochirurgiczne, kolonoskopowe jednorazowego użytku; do zabiegów polipektomi na zimno i z użyciem generatora elektrochirurgicznego; obrotowe o 360 stopni; kształt owalny lub heksagonalny; szerokość pętli  15 mm;, 20 mm, 35 mm, pętla wykonana z plecionego drutu o grubości 0,3 mm; zintegrowany uchwyt ze skalą pomiarową, długość narzędzia 230 cm, maksymalna średnica części wprowadzanej do endoskopu 2,3 mm; minimalna średnica kanału roboczego 2,8 mm; 10 sztuk w oddzielnych sterylnych pakietach; DEPOZYT: 30 SZT.</t>
  </si>
  <si>
    <t>Pętle do polipektomii do usuwania zmian płaskich wykonane z płaskiej metalowej taśmy; średnica 14x27mm, długość 230 cm, cewnik o średnicy 2,4mm; DEPOZYT: 5 SZT.</t>
  </si>
  <si>
    <t>Depozyt w ilości (sztuk)*</t>
  </si>
  <si>
    <t>Ilość (24 miesiące)</t>
  </si>
  <si>
    <t>Wartość VAT w PLN</t>
  </si>
  <si>
    <t>Wartość pozycji brutto w PLN</t>
  </si>
  <si>
    <t>L.p.</t>
  </si>
  <si>
    <t>8=(6x7)</t>
  </si>
  <si>
    <t>9</t>
  </si>
  <si>
    <t>10=(8x9)</t>
  </si>
  <si>
    <t>11=(8+10)</t>
  </si>
  <si>
    <t>12</t>
  </si>
  <si>
    <t>Nazwa producenta i/lub Nazwa produktu</t>
  </si>
  <si>
    <t>Wartość pozycji netto w PLN</t>
  </si>
  <si>
    <t>Stawka VAT %</t>
  </si>
  <si>
    <t>Termin przydatności/ sterylności od dnia dostawy (miesięcy</t>
  </si>
  <si>
    <t>RAZEM 1 - 7</t>
  </si>
  <si>
    <t>RAZEM 1 - 4</t>
  </si>
  <si>
    <t>op.</t>
  </si>
  <si>
    <t>RAZEM 1 - 12</t>
  </si>
  <si>
    <t>Grupa 6 - Akcesoria do endoskopów</t>
  </si>
  <si>
    <t>RAZEM 1 - 2</t>
  </si>
  <si>
    <t>RAZEM 1 - 9</t>
  </si>
  <si>
    <t xml:space="preserve">Załącznik nr 1 do SWZ. Przedmiot zamówienia. Szczegółowy formularz cenowy </t>
  </si>
  <si>
    <t xml:space="preserve">Grupa 1. Serwety </t>
  </si>
  <si>
    <t xml:space="preserve">Grupa 2. Akcesoria do elektrochirurgii </t>
  </si>
  <si>
    <t>Grupa 3. Klipsownica</t>
  </si>
  <si>
    <t xml:space="preserve">Grupa 4. Asortyment endoskopowy </t>
  </si>
  <si>
    <r>
      <t>Depozyt w ilości (sztuk)</t>
    </r>
    <r>
      <rPr>
        <b/>
        <sz val="8"/>
        <rFont val="Ebrima"/>
        <charset val="238"/>
      </rPr>
      <t>*</t>
    </r>
    <r>
      <rPr>
        <b/>
        <i/>
        <sz val="8"/>
        <rFont val="Calibri"/>
        <family val="2"/>
        <charset val="238"/>
        <scheme val="minor"/>
      </rPr>
      <t>, (opak)*</t>
    </r>
    <r>
      <rPr>
        <b/>
        <sz val="8"/>
        <rFont val="Ebrima"/>
        <charset val="238"/>
      </rPr>
      <t>*</t>
    </r>
  </si>
  <si>
    <t>Jednorazowe Trójstopniowe Poszerzadła Balonowe; do poszerzania przełyku/ odźwiernika/ jelit/ dróg żółciowych; załadowana prowadnica 0.035” z możliwością usunięcia; średnice balonu: Ø 6 – 7 – 8 mm; 8,5-9.5-10.5 mm, 11-12-13mm, 13.5-14.5-15.5 mm, 16-17-18 mm, 18-19-20 mm (do wyboru przez Zamawiającego); znacznik radiologiczny na końcu dystalnym i proksymalnym; oznaczenie środka balonu; balon o owalnym kształcie wykonany z nylonu o wysokiej przezierności; atraumatyczna końcówka;  długość balonu 55mm lub 65mm; długość prowadnika 2400mm; min. średnica kanału roboczego 2,8mm; bez lateksu; sterylizowane, kompatybilne z jednorazowym narzędziem do napełniania o poj. 60cc, 15 atm.;  DEPOZYT: 50 SZT.</t>
  </si>
  <si>
    <t>Urządzenie pompujące do poszerzadeł balonowych, sterylizowane, jednorazowe; bez lateksu; Objętość: 60 cc, Max ciśnienie: 15 atm  DEPOZYT: 50 SZT.</t>
  </si>
  <si>
    <t xml:space="preserve">Grupa 5. Klipsownica i igły </t>
  </si>
  <si>
    <t>Grupa 7 - Drobny sprzęt do endoskopów</t>
  </si>
  <si>
    <t xml:space="preserve">Grupa 8 - Sonda </t>
  </si>
  <si>
    <t>Ustnik jednorazowy do gastroskopii w rozmiarach dla dorosłych i pediatryczny r z elastycznym paskiem tkaninowym; DEPOZYT: 50 SZT.</t>
  </si>
  <si>
    <t>Akcesoria endoskopowe do posiadanej przez szpital pompy Endo Technik; Dreny jednodniowe do pompy Endo-washer będącej w posiadaniu Zamawiającego); DEPOZYT: 50 SZT.</t>
  </si>
  <si>
    <t>zst.</t>
  </si>
  <si>
    <t>Depozyt w ilości (sztuk/zestawów)*</t>
  </si>
  <si>
    <t xml:space="preserve">Zestawy do opaskowania żylaków przełyku zawierający 7 podwiązek wykonanych z materiału hypoalergicznego( nie zawiera latexu); głowica wyposażona w metalową prowadnicę i zawór zwrotny z wejściem do podłączenia giętkiego drenu z przeznaczeniem do irygacji miejsca obliteracji, zestaw z mechaniczną i dźwiękową sygnalizacją momentu uwolnienia każdej podwiązki. Przystosowany do współpracy z endoskopami o średnicy 8.6 - 11.5 mm </t>
  </si>
  <si>
    <r>
      <t>Uniwersalna jednorazowa szczoteczka dwustronna do czyszczenia wlotów kanałów i kanałów endoskopowych; posiadająca plastikową końcówkę zapobiegającą zarysowaniu kanałów endoskopowych; długość robocza 2200mm; produkt niesterylny; pasująca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do kanałów endoskopów o średnicach 2,0mm-4,2mm (50 sztuk w opakowaniu)  DEPOZYT: 50 SZT. </t>
    </r>
    <r>
      <rPr>
        <b/>
        <sz val="10"/>
        <rFont val="Calibri"/>
        <family val="2"/>
        <charset val="238"/>
        <scheme val="minor"/>
      </rPr>
      <t xml:space="preserve">- </t>
    </r>
    <r>
      <rPr>
        <sz val="10"/>
        <rFont val="Calibri"/>
        <family val="2"/>
        <charset val="238"/>
        <scheme val="minor"/>
      </rPr>
      <t>1OP</t>
    </r>
  </si>
  <si>
    <r>
      <t>Jednorazowa szczoteczka jednostronna do czyszczenia kanałów endoskopów; długość robocza 1650mm; średnica włosia 2,4mm; długość włosia 5mm; produkt niesterylny; pasu</t>
    </r>
    <r>
      <rPr>
        <b/>
        <sz val="10"/>
        <rFont val="Calibri"/>
        <family val="2"/>
        <charset val="238"/>
        <scheme val="minor"/>
      </rPr>
      <t>jąca</t>
    </r>
    <r>
      <rPr>
        <sz val="10"/>
        <rFont val="Calibri"/>
        <family val="2"/>
        <charset val="238"/>
        <scheme val="minor"/>
      </rPr>
      <t xml:space="preserve"> do kanałów endoskopów o średnicach 1,0mm-1,5mm (10 sztuk w opakowaniu)  DEPOZYT: 20 SZT -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2OP</t>
    </r>
  </si>
  <si>
    <t>Szczypce biopsyjne jednorazowego użytku, łyżeczki z okienkiem typu szczęki aligatora; łyżeczki uchylne do biopsji stycznych; niebieska osłonka bezpieczna dla kanałów biopsyjnych endoskopów; długość narzędzia 2300mm, maksymalna średnica cześci wprowadzanej do endoskopu 2,45mm; minimalna średnica kanału roboczego 2,8mm; w opakowaniu 20 sztuk oddzielnie zapakowanych w sterylne pakiety szczypiec; sterylizowane metodą napromieniowania promieniami gamma  DEPOZYT: 40 SZT. - 2OP</t>
  </si>
  <si>
    <t>Balony, sterylne, opakowanie 20 szt, do posiadanych przez szpital endoskopów ultrasonograficznych liniowych GF-UC140P-AL5, GF-UCT140-AL5, GF-UCT140-DO5, GF-UC160P-OL5, GF-UCT160-OL5, GF-UMD140P, GF-UC30P oraz GF-UCT180. Zawiera lateks.  DEPOZYT: 20 SZT. - 1 OP</t>
  </si>
  <si>
    <t>Aplikator do balonów do posiadanych przez szpital endoskopów ultrasonograficznych GF-UCT180,  DEPOZYT: 20 SZT.</t>
  </si>
  <si>
    <t xml:space="preserve">Dren jednodniowy do posiadanego przez szpital urządzenia  OFP-2, opakowanie 50szt.  DEPOZYT: 50 SZT.- 1 op </t>
  </si>
  <si>
    <t xml:space="preserve">Płytka pacjenta dla dorosłych o wadze powyżej 15kg, z dołączonym kablem; typ dzielony z powłoką hydrożelową; powierzchnia styczna 140cm2; 15 szt. w opakowaniu; kompatybilne z posiadanymi przez szpital  generatorami ESG-100, ESG-200, ESG-300 i ESG-400 firmy Olympus.  DEPOZYT: 45 SZT. - 3 op. </t>
  </si>
  <si>
    <r>
      <t>Jednorazowa sonda argonowa do koagulacji; wypływ czołowy; średnica sondy 2.3mm, dł. robocza 2200 mm; kompatybilna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z posiadanym przez szpital urządzeniem APU-300 firmy Olympus; ilość w opakowaniu 10 szt.;</t>
    </r>
    <r>
      <rPr>
        <sz val="10"/>
        <color rgb="FF92D05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DEPOZYT: 10 SZT. - 1OP</t>
    </r>
  </si>
  <si>
    <r>
      <t>Klipsownica j.u. obrotowa i repozycjonowalna</t>
    </r>
    <r>
      <rPr>
        <sz val="10"/>
        <rFont val="Calibri"/>
        <family val="2"/>
        <charset val="238"/>
        <scheme val="minor"/>
      </rPr>
      <t>" pokryta ze znacznikami, uzębione ramiona, dodatkowe dwa zęby wsteczne, śr.2,6mm, dł. 230 cm , kąt otwarcia 135st., szer.otwarcia 20 mm  DEPOZYT: 20 SZT.</t>
    </r>
  </si>
  <si>
    <r>
      <t xml:space="preserve">IGŁA EUS–TYP FNB </t>
    </r>
    <r>
      <rPr>
        <sz val="10"/>
        <rFont val="Calibri"/>
        <family val="2"/>
        <charset val="238"/>
        <scheme val="minor"/>
      </rPr>
      <t>–Śr.19G, kateter 1.8mm, Max.dł.80 mm., Materiał nitinol, min.kanał rob.2,8 mm, dł.rob.1375–1415mm. Zakoń.z 3 ostrzami, Markery echogeniczne wyk. laserem, kompatybilna ze wszystkimi endoskopami EUS</t>
    </r>
  </si>
  <si>
    <r>
      <t xml:space="preserve">IGŁA EUS–TYP FNA </t>
    </r>
    <r>
      <rPr>
        <b/>
        <sz val="10"/>
        <rFont val="Calibri"/>
        <family val="2"/>
        <charset val="238"/>
        <scheme val="minor"/>
      </rPr>
      <t>–</t>
    </r>
    <r>
      <rPr>
        <sz val="10"/>
        <rFont val="Calibri"/>
        <family val="2"/>
        <charset val="238"/>
        <scheme val="minor"/>
      </rPr>
      <t>Śr.19G, kateter 1.8mm, Max.dł.80 mm., Materiał nitinol, min.kanał rob.2,8 mm, dł.rob.1375–1415mm, Markery echogeniczne wyk. laserem, kompatybilna ze wszystkimi endoskopami EUS</t>
    </r>
  </si>
  <si>
    <r>
      <t xml:space="preserve">IGŁA EUS–TYP FNA </t>
    </r>
    <r>
      <rPr>
        <b/>
        <sz val="10"/>
        <rFont val="Calibri"/>
        <family val="2"/>
        <charset val="238"/>
        <scheme val="minor"/>
      </rPr>
      <t>–</t>
    </r>
    <r>
      <rPr>
        <sz val="10"/>
        <rFont val="Calibri"/>
        <family val="2"/>
        <charset val="238"/>
        <scheme val="minor"/>
      </rPr>
      <t>Śr.22G,  kateter 1.8mm, Max.dł.80 mm., Materiał nitinol, min.kanał rob.2,8 mm, dł.rob.1375–1415mm, Markery echogeniczne wyk. laserem, kompatybilna ze wszystkimi endoskopami EUS</t>
    </r>
  </si>
  <si>
    <r>
      <t xml:space="preserve">IGŁA EUS–TYP FNB </t>
    </r>
    <r>
      <rPr>
        <sz val="10"/>
        <rFont val="Calibri"/>
        <family val="2"/>
        <charset val="238"/>
        <scheme val="minor"/>
      </rPr>
      <t>–Śr.22G, kateter 1.8mm, Max.dł.80 mm., Materiał stop Kobaltowo-Chromowy, min.kanał rob.2,8 mm, dł.rob.1375–1415mm. Zakoń. z 3 ostrzami, Markery echogeniczne wyk. laserem, kompatybilna ze wszystkimi endoskopami EUS</t>
    </r>
  </si>
  <si>
    <r>
      <t xml:space="preserve">IGŁA EUS–TYP FNB </t>
    </r>
    <r>
      <rPr>
        <sz val="10"/>
        <rFont val="Calibri"/>
        <family val="2"/>
        <charset val="238"/>
        <scheme val="minor"/>
      </rPr>
      <t>–Śr.22G, kateter 1.8mm, Max.dł.80 mm., Materiał nitinol, min.kanał rob.2,8 mm, dł.rob.1375–1415mm. Zakoń. z 3 ostrzami, Markery echogeniczne wyk. laserem, kompatybilna ze wszystkimi endoskopami EUS</t>
    </r>
  </si>
  <si>
    <r>
      <t xml:space="preserve">IGŁA EUS–TYP FNB </t>
    </r>
    <r>
      <rPr>
        <sz val="10"/>
        <rFont val="Calibri"/>
        <family val="2"/>
        <charset val="238"/>
        <scheme val="minor"/>
      </rPr>
      <t>–Śr.25G, kateter 1.8mm, Max.dł.80 mm., Materiał stop Kobaltowo-Chromowy, min.kanał rob.2,8 mm, dł.rob.1375–1415mm. Zakoń. z 3 ostrzami, Markery echogeniczne wyk. laserem, kompatybilna ze wszystkimi endoskopami EUS</t>
    </r>
  </si>
  <si>
    <r>
      <t>Korki biopsyjne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do posiadanych przez szpital endoskopów Pentax, wielorazowego użytku</t>
    </r>
  </si>
  <si>
    <t>Butelka na wodę do gastro-, kolono-, endoskopów ultrasonograficznych -UCT180 posiadanych przez szpital</t>
  </si>
  <si>
    <t>Butelka na wodę do użycia z CO2, do gastro-, kolono-,  endoskopów ultrasonograficznych -UCT180 posiadanych przez szpital</t>
  </si>
  <si>
    <t>Niesterylny zawór biopsyjny Endoskopy ultrasonograficzne: -UCT180 posiadanych przez szpital</t>
  </si>
  <si>
    <t xml:space="preserve"> …………………………………..</t>
  </si>
  <si>
    <t>Podpis Wykonawcy</t>
  </si>
  <si>
    <t>Załącznik nr 1 „Przedmiot zamówienia / Szczegółowy formularz cenowy” wypełniony i podpisany przez osobę uprawnioną podpisem kwalifikowanym) Wykonawca musi załączyć do oferty.</t>
  </si>
  <si>
    <t>Wykonawca zobowiązany jest w kolumnie 3  pn „Nazwa producenta i/lub Nazwa produktu” do podania nazwy producenta i / lub nazwy produktu, który jest oferowany.</t>
  </si>
  <si>
    <t xml:space="preserve">Wykonawca zobowiązany jest w kolumnie 12  pn „termin przydatnośći/sterylności od dnia dostawy (miesięcy)” do podania jego terminu. </t>
  </si>
  <si>
    <t>Oświadczamy, że zaoferowany przedmiot zamówienia jest zgodny z wymogami określonymi przez Zamawiającego.</t>
  </si>
  <si>
    <t>Cena jednostkowa netto w PLN za jednostkę miary określoną w kolumnie 5</t>
  </si>
  <si>
    <t>Szczypce biopsyjne; długość robocza 160 i 240 cm, średnica szczęk 1,8mm; 2,2mm; 2,4mm; 2,8mm do wyboru Zamawiajacego, łyżeczki z podwójnymi otworami w szczękach, oraz z ząbkami na obwodzie, konstrukcja mechanizmu szczęk zapewnia możliwość wykonywania biopsji stycznych, z systemem cięgieł umożliwiającym otwarcie szczypiec zawsze , przy każdym zagięciu; sztywny odcinek dystalny, zapewnia możliwość łatwiejszego pokonywania zagiętych odcinków kanału biopsyjnego endoskopu. Pancerz szczypiec pokryty jest tworzywem sztucznym i w zależności od długości narzędzia posiada inny kolor. Dodatkowo na całej długości szczypce pokryte są substancją ograniczającą tarcie wewnątrz kanału biopsyjnego. Szczypce wyposażone są w system trzech markerów określających położenie narzędzia wewnątrz endoskopu i sygnalizujących zbliżający się moment wyjścia szczypiec z kanału roboczego. Dwie wersje do wyboru przez Zamawiajacego : z igłą i bez igły, cztery rozmiary łyżeczek biopsyjnych  (w tym między innymi pediatryczne, standardowe, powiększone ), współpracujące z kanałem roboczym - 2,0; 2,8; 3,2mm.    DEPOZYT: 50 SZT.</t>
  </si>
</sst>
</file>

<file path=xl/styles.xml><?xml version="1.0" encoding="utf-8"?>
<styleSheet xmlns="http://schemas.openxmlformats.org/spreadsheetml/2006/main">
  <numFmts count="3">
    <numFmt numFmtId="8" formatCode="#,##0.00\ &quot;zł&quot;;[Red]\-#,##0.00\ &quot;zł&quot;"/>
    <numFmt numFmtId="164" formatCode="_-* #,##0.00&quot; zł&quot;_-;\-* #,##0.00&quot; zł&quot;_-;_-* \-??&quot; zł&quot;_-;_-@_-"/>
    <numFmt numFmtId="165" formatCode="#,##0.00\ &quot;zł&quot;"/>
  </numFmts>
  <fonts count="18">
    <font>
      <sz val="11"/>
      <color rgb="FF00000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8"/>
      <color rgb="FF000000"/>
      <name val="Czcionka tekstu podstawowego"/>
      <family val="2"/>
      <charset val="238"/>
    </font>
    <font>
      <i/>
      <sz val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i/>
      <sz val="8"/>
      <color rgb="FF000000"/>
      <name val="Calibri"/>
      <family val="2"/>
      <charset val="238"/>
      <scheme val="minor"/>
    </font>
    <font>
      <sz val="10"/>
      <color rgb="FF000000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92D050"/>
      <name val="Calibri"/>
      <family val="2"/>
      <charset val="238"/>
      <scheme val="minor"/>
    </font>
    <font>
      <b/>
      <sz val="8"/>
      <name val="Ebrima"/>
      <charset val="238"/>
    </font>
    <font>
      <sz val="10"/>
      <color theme="0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Border="0" applyProtection="0"/>
    <xf numFmtId="0" fontId="5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5" fontId="3" fillId="0" borderId="1" xfId="1" applyNumberFormat="1" applyFont="1" applyBorder="1" applyAlignment="1" applyProtection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Protection="1"/>
    <xf numFmtId="0" fontId="6" fillId="0" borderId="0" xfId="0" applyNumberFormat="1" applyFont="1" applyAlignment="1">
      <alignment wrapText="1"/>
    </xf>
    <xf numFmtId="0" fontId="4" fillId="0" borderId="0" xfId="0" applyFont="1"/>
    <xf numFmtId="165" fontId="4" fillId="0" borderId="0" xfId="0" applyNumberFormat="1" applyFont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3" fillId="2" borderId="1" xfId="3" applyFont="1" applyFill="1" applyBorder="1" applyAlignment="1">
      <alignment vertical="center" wrapText="1"/>
    </xf>
    <xf numFmtId="0" fontId="3" fillId="2" borderId="1" xfId="4" applyFont="1" applyFill="1" applyBorder="1" applyAlignment="1">
      <alignment vertical="center" wrapText="1"/>
    </xf>
    <xf numFmtId="165" fontId="3" fillId="0" borderId="1" xfId="1" applyNumberFormat="1" applyFont="1" applyBorder="1" applyAlignment="1">
      <alignment horizontal="center" vertical="center"/>
    </xf>
    <xf numFmtId="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165" fontId="3" fillId="0" borderId="4" xfId="1" applyNumberFormat="1" applyFont="1" applyBorder="1" applyAlignment="1" applyProtection="1">
      <alignment horizontal="center" vertical="center"/>
    </xf>
    <xf numFmtId="165" fontId="3" fillId="0" borderId="4" xfId="0" applyNumberFormat="1" applyFont="1" applyBorder="1" applyAlignment="1">
      <alignment horizontal="center" vertical="center" wrapText="1"/>
    </xf>
    <xf numFmtId="9" fontId="3" fillId="2" borderId="4" xfId="0" applyNumberFormat="1" applyFont="1" applyFill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1" applyNumberFormat="1" applyFont="1" applyBorder="1" applyAlignment="1" applyProtection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49" fontId="8" fillId="0" borderId="3" xfId="1" applyNumberFormat="1" applyFont="1" applyBorder="1" applyAlignment="1" applyProtection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165" fontId="3" fillId="4" borderId="1" xfId="1" applyNumberFormat="1" applyFont="1" applyFill="1" applyBorder="1" applyAlignment="1" applyProtection="1">
      <alignment horizontal="center" vertical="center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0" fontId="9" fillId="0" borderId="1" xfId="0" applyFont="1" applyBorder="1" applyAlignment="1" applyProtection="1">
      <alignment horizontal="center" vertical="center" wrapText="1"/>
    </xf>
    <xf numFmtId="165" fontId="9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9" fontId="3" fillId="0" borderId="0" xfId="0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 applyProtection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0" fillId="0" borderId="0" xfId="0" applyFill="1"/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65" fontId="3" fillId="0" borderId="0" xfId="1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2" fillId="0" borderId="1" xfId="3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8" fontId="3" fillId="3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13" fillId="0" borderId="0" xfId="0" applyFont="1" applyAlignment="1">
      <alignment horizontal="right"/>
    </xf>
    <xf numFmtId="0" fontId="4" fillId="0" borderId="0" xfId="0" applyFont="1" applyAlignment="1">
      <alignment horizontal="left"/>
    </xf>
  </cellXfs>
  <cellStyles count="5">
    <cellStyle name="Excel Built-in Normal" xfId="2"/>
    <cellStyle name="Normal 3" xfId="3"/>
    <cellStyle name="Normal 4" xfId="4"/>
    <cellStyle name="Normalny" xfId="0" builtinId="0"/>
    <cellStyle name="Walutowy" xfId="1" builtinId="4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2"/>
  <sheetViews>
    <sheetView tabSelected="1" topLeftCell="A97" workbookViewId="0">
      <selection activeCell="K123" sqref="K123"/>
    </sheetView>
  </sheetViews>
  <sheetFormatPr defaultRowHeight="14.25"/>
  <cols>
    <col min="1" max="1" width="4.25" customWidth="1"/>
    <col min="2" max="2" width="38.375" style="11" customWidth="1"/>
    <col min="3" max="3" width="8.25" style="11" customWidth="1"/>
    <col min="4" max="4" width="10.875" style="75" customWidth="1"/>
    <col min="5" max="5" width="4.75" style="11" customWidth="1"/>
    <col min="6" max="6" width="7.5" style="11" customWidth="1"/>
    <col min="7" max="7" width="8.25" style="12" customWidth="1"/>
    <col min="8" max="8" width="11.375" style="11" customWidth="1"/>
    <col min="9" max="9" width="6.375" style="11" customWidth="1"/>
    <col min="10" max="10" width="10" style="11" customWidth="1"/>
    <col min="11" max="11" width="11.625" style="11" customWidth="1"/>
    <col min="12" max="12" width="9.25" style="11" customWidth="1"/>
    <col min="14" max="14" width="47.25" customWidth="1"/>
  </cols>
  <sheetData>
    <row r="1" spans="1:12">
      <c r="A1" s="91" t="s">
        <v>47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>
      <c r="A2" s="90" t="s">
        <v>48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9" customFormat="1" ht="94.5" customHeight="1">
      <c r="A3" s="51" t="s">
        <v>30</v>
      </c>
      <c r="B3" s="47" t="s">
        <v>0</v>
      </c>
      <c r="C3" s="47" t="s">
        <v>36</v>
      </c>
      <c r="D3" s="47" t="s">
        <v>26</v>
      </c>
      <c r="E3" s="47" t="s">
        <v>5</v>
      </c>
      <c r="F3" s="47" t="s">
        <v>27</v>
      </c>
      <c r="G3" s="48" t="s">
        <v>88</v>
      </c>
      <c r="H3" s="47" t="s">
        <v>37</v>
      </c>
      <c r="I3" s="47" t="s">
        <v>38</v>
      </c>
      <c r="J3" s="47" t="s">
        <v>28</v>
      </c>
      <c r="K3" s="49" t="s">
        <v>29</v>
      </c>
      <c r="L3" s="50" t="s">
        <v>39</v>
      </c>
    </row>
    <row r="4" spans="1:12" s="37" customFormat="1" ht="12.75" customHeight="1">
      <c r="A4" s="36">
        <v>1</v>
      </c>
      <c r="B4" s="38">
        <v>2</v>
      </c>
      <c r="C4" s="38">
        <v>3</v>
      </c>
      <c r="D4" s="38">
        <v>4</v>
      </c>
      <c r="E4" s="39">
        <v>5</v>
      </c>
      <c r="F4" s="39">
        <v>6</v>
      </c>
      <c r="G4" s="40">
        <v>7</v>
      </c>
      <c r="H4" s="38" t="s">
        <v>31</v>
      </c>
      <c r="I4" s="38" t="s">
        <v>32</v>
      </c>
      <c r="J4" s="38" t="s">
        <v>33</v>
      </c>
      <c r="K4" s="39" t="s">
        <v>34</v>
      </c>
      <c r="L4" s="38" t="s">
        <v>35</v>
      </c>
    </row>
    <row r="5" spans="1:12" ht="84.75" customHeight="1">
      <c r="A5" s="52">
        <v>1</v>
      </c>
      <c r="B5" s="3" t="s">
        <v>1</v>
      </c>
      <c r="C5" s="3"/>
      <c r="D5" s="8">
        <v>50</v>
      </c>
      <c r="E5" s="2" t="s">
        <v>2</v>
      </c>
      <c r="F5" s="2">
        <v>500</v>
      </c>
      <c r="G5" s="4"/>
      <c r="H5" s="5"/>
      <c r="I5" s="6"/>
      <c r="J5" s="5"/>
      <c r="K5" s="7"/>
      <c r="L5" s="1"/>
    </row>
    <row r="6" spans="1:12" s="65" customFormat="1" ht="14.25" customHeight="1">
      <c r="A6" s="57"/>
      <c r="B6" s="58"/>
      <c r="C6" s="58"/>
      <c r="D6" s="77"/>
      <c r="E6" s="59"/>
      <c r="F6" s="59"/>
      <c r="G6" s="60"/>
      <c r="H6" s="61"/>
      <c r="I6" s="62"/>
      <c r="J6" s="62"/>
      <c r="K6" s="63"/>
      <c r="L6" s="64"/>
    </row>
    <row r="7" spans="1:12">
      <c r="A7" s="90" t="s">
        <v>49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s="9" customFormat="1" ht="90">
      <c r="A8" s="51" t="s">
        <v>30</v>
      </c>
      <c r="B8" s="47" t="s">
        <v>0</v>
      </c>
      <c r="C8" s="47" t="s">
        <v>36</v>
      </c>
      <c r="D8" s="47" t="s">
        <v>26</v>
      </c>
      <c r="E8" s="47" t="s">
        <v>5</v>
      </c>
      <c r="F8" s="47" t="s">
        <v>27</v>
      </c>
      <c r="G8" s="48" t="s">
        <v>88</v>
      </c>
      <c r="H8" s="47" t="s">
        <v>37</v>
      </c>
      <c r="I8" s="47" t="s">
        <v>38</v>
      </c>
      <c r="J8" s="47" t="s">
        <v>28</v>
      </c>
      <c r="K8" s="49" t="s">
        <v>29</v>
      </c>
      <c r="L8" s="50" t="s">
        <v>39</v>
      </c>
    </row>
    <row r="9" spans="1:12" s="37" customFormat="1" ht="12.75" customHeight="1">
      <c r="A9" s="36">
        <v>1</v>
      </c>
      <c r="B9" s="38">
        <v>2</v>
      </c>
      <c r="C9" s="38">
        <v>3</v>
      </c>
      <c r="D9" s="38">
        <v>4</v>
      </c>
      <c r="E9" s="39">
        <v>5</v>
      </c>
      <c r="F9" s="39">
        <v>6</v>
      </c>
      <c r="G9" s="40">
        <v>7</v>
      </c>
      <c r="H9" s="38" t="s">
        <v>31</v>
      </c>
      <c r="I9" s="38" t="s">
        <v>32</v>
      </c>
      <c r="J9" s="38" t="s">
        <v>33</v>
      </c>
      <c r="K9" s="39" t="s">
        <v>34</v>
      </c>
      <c r="L9" s="38" t="s">
        <v>35</v>
      </c>
    </row>
    <row r="10" spans="1:12" ht="43.5" customHeight="1">
      <c r="A10" s="52">
        <v>1</v>
      </c>
      <c r="B10" s="66" t="s">
        <v>3</v>
      </c>
      <c r="C10" s="3"/>
      <c r="D10" s="8">
        <v>10</v>
      </c>
      <c r="E10" s="2" t="s">
        <v>2</v>
      </c>
      <c r="F10" s="2">
        <v>30</v>
      </c>
      <c r="G10" s="4"/>
      <c r="H10" s="5"/>
      <c r="I10" s="6"/>
      <c r="J10" s="5"/>
      <c r="K10" s="7"/>
      <c r="L10" s="1"/>
    </row>
    <row r="11" spans="1:12" ht="66.75" customHeight="1">
      <c r="A11" s="52">
        <v>2</v>
      </c>
      <c r="B11" s="66" t="s">
        <v>59</v>
      </c>
      <c r="C11" s="3"/>
      <c r="D11" s="8">
        <v>50</v>
      </c>
      <c r="E11" s="2" t="s">
        <v>2</v>
      </c>
      <c r="F11" s="2">
        <v>500</v>
      </c>
      <c r="G11" s="4"/>
      <c r="H11" s="5"/>
      <c r="I11" s="6"/>
      <c r="J11" s="5"/>
      <c r="K11" s="7"/>
      <c r="L11" s="1"/>
    </row>
    <row r="12" spans="1:12" ht="43.5" customHeight="1">
      <c r="A12" s="52">
        <v>3</v>
      </c>
      <c r="B12" s="66" t="s">
        <v>58</v>
      </c>
      <c r="C12" s="3"/>
      <c r="D12" s="8">
        <v>50</v>
      </c>
      <c r="E12" s="2" t="s">
        <v>2</v>
      </c>
      <c r="F12" s="2">
        <v>2000</v>
      </c>
      <c r="G12" s="4"/>
      <c r="H12" s="5"/>
      <c r="I12" s="6"/>
      <c r="J12" s="5"/>
      <c r="K12" s="7"/>
      <c r="L12" s="1"/>
    </row>
    <row r="13" spans="1:12" ht="36.75" customHeight="1">
      <c r="A13" s="52">
        <v>4</v>
      </c>
      <c r="B13" s="66" t="s">
        <v>4</v>
      </c>
      <c r="C13" s="3"/>
      <c r="D13" s="8">
        <v>50</v>
      </c>
      <c r="E13" s="2" t="s">
        <v>2</v>
      </c>
      <c r="F13" s="2">
        <v>1500</v>
      </c>
      <c r="G13" s="4"/>
      <c r="H13" s="5"/>
      <c r="I13" s="6"/>
      <c r="J13" s="5"/>
      <c r="K13" s="7"/>
      <c r="L13" s="1"/>
    </row>
    <row r="14" spans="1:12" ht="153" customHeight="1">
      <c r="A14" s="52">
        <v>5</v>
      </c>
      <c r="B14" s="66" t="s">
        <v>24</v>
      </c>
      <c r="C14" s="3"/>
      <c r="D14" s="8">
        <v>30</v>
      </c>
      <c r="E14" s="2" t="s">
        <v>2</v>
      </c>
      <c r="F14" s="2">
        <v>800</v>
      </c>
      <c r="G14" s="4"/>
      <c r="H14" s="5"/>
      <c r="I14" s="6"/>
      <c r="J14" s="5"/>
      <c r="K14" s="7"/>
      <c r="L14" s="1"/>
    </row>
    <row r="15" spans="1:12" ht="63.75" customHeight="1">
      <c r="A15" s="52">
        <v>6</v>
      </c>
      <c r="B15" s="66" t="s">
        <v>25</v>
      </c>
      <c r="C15" s="3"/>
      <c r="D15" s="8">
        <v>5</v>
      </c>
      <c r="E15" s="2" t="s">
        <v>2</v>
      </c>
      <c r="F15" s="2">
        <v>50</v>
      </c>
      <c r="G15" s="4"/>
      <c r="H15" s="5"/>
      <c r="I15" s="6"/>
      <c r="J15" s="5"/>
      <c r="K15" s="7"/>
      <c r="L15" s="1"/>
    </row>
    <row r="16" spans="1:12" ht="65.25" customHeight="1">
      <c r="A16" s="52">
        <v>7</v>
      </c>
      <c r="B16" s="66" t="s">
        <v>13</v>
      </c>
      <c r="C16" s="3"/>
      <c r="D16" s="8">
        <v>10</v>
      </c>
      <c r="E16" s="2" t="s">
        <v>2</v>
      </c>
      <c r="F16" s="2">
        <v>200</v>
      </c>
      <c r="G16" s="4"/>
      <c r="H16" s="5"/>
      <c r="I16" s="6"/>
      <c r="J16" s="5"/>
      <c r="K16" s="7"/>
      <c r="L16" s="1"/>
    </row>
    <row r="17" spans="1:12" ht="14.25" customHeight="1">
      <c r="A17" s="41"/>
      <c r="B17" s="3" t="s">
        <v>40</v>
      </c>
      <c r="C17" s="42"/>
      <c r="D17" s="76"/>
      <c r="E17" s="43"/>
      <c r="F17" s="43"/>
      <c r="G17" s="44"/>
      <c r="H17" s="5">
        <f>SUM(H10:H16)</f>
        <v>0</v>
      </c>
      <c r="I17" s="45"/>
      <c r="J17" s="5">
        <f t="shared" ref="J11:J17" si="0">SUM(H17*8%)</f>
        <v>0</v>
      </c>
      <c r="K17" s="7">
        <f t="shared" ref="K10:K99" si="1">SUM(H17*1.08)</f>
        <v>0</v>
      </c>
      <c r="L17" s="46"/>
    </row>
    <row r="18" spans="1:12" ht="57.75" customHeight="1">
      <c r="A18" s="67"/>
      <c r="B18" s="68"/>
      <c r="C18" s="53"/>
      <c r="D18" s="78"/>
      <c r="E18" s="69"/>
      <c r="F18" s="69"/>
      <c r="G18" s="70"/>
      <c r="H18" s="54"/>
      <c r="I18" s="55"/>
      <c r="J18" s="55"/>
      <c r="K18" s="56"/>
      <c r="L18" s="71"/>
    </row>
    <row r="19" spans="1:12" ht="57.75" customHeight="1">
      <c r="A19" s="67"/>
      <c r="B19" s="68"/>
      <c r="C19" s="53"/>
      <c r="D19" s="78"/>
      <c r="E19" s="69"/>
      <c r="F19" s="69"/>
      <c r="G19" s="70"/>
      <c r="H19" s="54"/>
      <c r="I19" s="55"/>
      <c r="J19" s="55"/>
      <c r="K19" s="56"/>
      <c r="L19" s="71"/>
    </row>
    <row r="20" spans="1:12" ht="57.75" customHeight="1">
      <c r="A20" s="67"/>
      <c r="B20" s="68"/>
      <c r="C20" s="53"/>
      <c r="D20" s="78"/>
      <c r="E20" s="69"/>
      <c r="F20" s="69"/>
      <c r="G20" s="70"/>
      <c r="H20" s="54"/>
      <c r="I20" s="55"/>
      <c r="J20" s="55"/>
      <c r="K20" s="56"/>
      <c r="L20" s="71"/>
    </row>
    <row r="21" spans="1:12" ht="47.25" customHeight="1">
      <c r="A21" s="92" t="s">
        <v>50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</row>
    <row r="22" spans="1:12" hidden="1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</row>
    <row r="23" spans="1:12" s="9" customFormat="1" ht="90">
      <c r="A23" s="51" t="s">
        <v>30</v>
      </c>
      <c r="B23" s="47" t="s">
        <v>0</v>
      </c>
      <c r="C23" s="47" t="s">
        <v>36</v>
      </c>
      <c r="D23" s="47" t="s">
        <v>61</v>
      </c>
      <c r="E23" s="47" t="s">
        <v>5</v>
      </c>
      <c r="F23" s="47" t="s">
        <v>27</v>
      </c>
      <c r="G23" s="48" t="s">
        <v>88</v>
      </c>
      <c r="H23" s="47" t="s">
        <v>37</v>
      </c>
      <c r="I23" s="47" t="s">
        <v>38</v>
      </c>
      <c r="J23" s="47" t="s">
        <v>28</v>
      </c>
      <c r="K23" s="49" t="s">
        <v>29</v>
      </c>
      <c r="L23" s="50" t="s">
        <v>39</v>
      </c>
    </row>
    <row r="24" spans="1:12" s="37" customFormat="1" ht="12.75" customHeight="1">
      <c r="A24" s="36">
        <v>1</v>
      </c>
      <c r="B24" s="38">
        <v>2</v>
      </c>
      <c r="C24" s="38">
        <v>3</v>
      </c>
      <c r="D24" s="38">
        <v>4</v>
      </c>
      <c r="E24" s="39">
        <v>5</v>
      </c>
      <c r="F24" s="39">
        <v>6</v>
      </c>
      <c r="G24" s="40">
        <v>7</v>
      </c>
      <c r="H24" s="38" t="s">
        <v>31</v>
      </c>
      <c r="I24" s="38" t="s">
        <v>32</v>
      </c>
      <c r="J24" s="38" t="s">
        <v>33</v>
      </c>
      <c r="K24" s="39" t="s">
        <v>34</v>
      </c>
      <c r="L24" s="38" t="s">
        <v>35</v>
      </c>
    </row>
    <row r="25" spans="1:12" ht="146.25" customHeight="1">
      <c r="A25" s="52">
        <v>1</v>
      </c>
      <c r="B25" s="3" t="s">
        <v>15</v>
      </c>
      <c r="C25" s="3"/>
      <c r="D25" s="8">
        <v>50</v>
      </c>
      <c r="E25" s="17" t="s">
        <v>2</v>
      </c>
      <c r="F25" s="18">
        <v>2500</v>
      </c>
      <c r="G25" s="19"/>
      <c r="H25" s="5"/>
      <c r="I25" s="20"/>
      <c r="J25" s="5"/>
      <c r="K25" s="7"/>
      <c r="L25" s="1"/>
    </row>
    <row r="26" spans="1:12" ht="72.75" customHeight="1">
      <c r="A26" s="52">
        <v>2</v>
      </c>
      <c r="B26" s="66" t="s">
        <v>16</v>
      </c>
      <c r="C26" s="1"/>
      <c r="D26" s="8">
        <v>10</v>
      </c>
      <c r="E26" s="17" t="s">
        <v>2</v>
      </c>
      <c r="F26" s="18">
        <v>50</v>
      </c>
      <c r="G26" s="19"/>
      <c r="H26" s="5"/>
      <c r="I26" s="20"/>
      <c r="J26" s="5"/>
      <c r="K26" s="7"/>
      <c r="L26" s="1"/>
    </row>
    <row r="27" spans="1:12" ht="132" customHeight="1">
      <c r="A27" s="52">
        <v>3</v>
      </c>
      <c r="B27" s="21" t="s">
        <v>62</v>
      </c>
      <c r="C27" s="21"/>
      <c r="D27" s="81">
        <v>10</v>
      </c>
      <c r="E27" s="17" t="s">
        <v>60</v>
      </c>
      <c r="F27" s="18">
        <v>150</v>
      </c>
      <c r="G27" s="19"/>
      <c r="H27" s="5"/>
      <c r="I27" s="20"/>
      <c r="J27" s="5"/>
      <c r="K27" s="7"/>
      <c r="L27" s="1"/>
    </row>
    <row r="28" spans="1:12" ht="294" customHeight="1">
      <c r="A28" s="52">
        <v>4</v>
      </c>
      <c r="B28" s="22" t="s">
        <v>89</v>
      </c>
      <c r="C28" s="22"/>
      <c r="D28" s="79">
        <v>50</v>
      </c>
      <c r="E28" s="17" t="s">
        <v>2</v>
      </c>
      <c r="F28" s="8">
        <v>3000</v>
      </c>
      <c r="G28" s="7"/>
      <c r="H28" s="5"/>
      <c r="I28" s="20"/>
      <c r="J28" s="5"/>
      <c r="K28" s="7"/>
      <c r="L28" s="1"/>
    </row>
    <row r="29" spans="1:12" ht="14.25" customHeight="1">
      <c r="A29" s="41"/>
      <c r="B29" s="3" t="s">
        <v>41</v>
      </c>
      <c r="C29" s="42"/>
      <c r="D29" s="76"/>
      <c r="E29" s="43"/>
      <c r="F29" s="43"/>
      <c r="G29" s="44"/>
      <c r="H29" s="5">
        <f>SUM(H25:H28)</f>
        <v>0</v>
      </c>
      <c r="I29" s="45"/>
      <c r="J29" s="5">
        <f t="shared" ref="J26:J29" si="2">SUM(H29*8%)</f>
        <v>0</v>
      </c>
      <c r="K29" s="7">
        <f t="shared" si="1"/>
        <v>0</v>
      </c>
      <c r="L29" s="46"/>
    </row>
    <row r="30" spans="1:12" ht="14.25" customHeight="1">
      <c r="A30" s="57"/>
      <c r="B30" s="58"/>
      <c r="C30" s="58"/>
      <c r="D30" s="77"/>
      <c r="E30" s="59"/>
      <c r="F30" s="59"/>
      <c r="G30" s="60"/>
      <c r="H30" s="61"/>
      <c r="I30" s="62"/>
      <c r="J30" s="61"/>
      <c r="K30" s="63"/>
      <c r="L30" s="64"/>
    </row>
    <row r="31" spans="1:12" ht="14.25" customHeight="1">
      <c r="A31" s="57"/>
      <c r="B31" s="58"/>
      <c r="C31" s="58"/>
      <c r="D31" s="77"/>
      <c r="E31" s="59"/>
      <c r="F31" s="59"/>
      <c r="G31" s="60"/>
      <c r="H31" s="61"/>
      <c r="I31" s="62"/>
      <c r="J31" s="61"/>
      <c r="K31" s="63"/>
      <c r="L31" s="64"/>
    </row>
    <row r="32" spans="1:12" ht="14.25" customHeight="1">
      <c r="A32" s="57"/>
      <c r="B32" s="58"/>
      <c r="C32" s="58"/>
      <c r="D32" s="77"/>
      <c r="E32" s="59"/>
      <c r="F32" s="59"/>
      <c r="G32" s="60"/>
      <c r="H32" s="61"/>
      <c r="I32" s="62"/>
      <c r="J32" s="61"/>
      <c r="K32" s="63"/>
      <c r="L32" s="64"/>
    </row>
    <row r="33" spans="1:14" ht="14.25" customHeight="1">
      <c r="A33" s="57"/>
      <c r="B33" s="58"/>
      <c r="C33" s="58"/>
      <c r="D33" s="77"/>
      <c r="E33" s="59"/>
      <c r="F33" s="59"/>
      <c r="G33" s="60"/>
      <c r="H33" s="61"/>
      <c r="I33" s="62"/>
      <c r="J33" s="61"/>
      <c r="K33" s="63"/>
      <c r="L33" s="64"/>
    </row>
    <row r="34" spans="1:14" ht="14.25" customHeight="1">
      <c r="A34" s="57"/>
      <c r="B34" s="58"/>
      <c r="C34" s="58"/>
      <c r="D34" s="77"/>
      <c r="E34" s="59"/>
      <c r="F34" s="59"/>
      <c r="G34" s="60"/>
      <c r="H34" s="61"/>
      <c r="I34" s="62"/>
      <c r="J34" s="61"/>
      <c r="K34" s="63"/>
      <c r="L34" s="64"/>
    </row>
    <row r="35" spans="1:14" ht="14.25" customHeight="1">
      <c r="A35" s="57"/>
      <c r="B35" s="58"/>
      <c r="C35" s="58"/>
      <c r="D35" s="77"/>
      <c r="E35" s="59"/>
      <c r="F35" s="59"/>
      <c r="G35" s="60"/>
      <c r="H35" s="61"/>
      <c r="I35" s="62"/>
      <c r="J35" s="61"/>
      <c r="K35" s="63"/>
      <c r="L35" s="64"/>
    </row>
    <row r="36" spans="1:14" ht="14.25" customHeight="1">
      <c r="A36" s="57"/>
      <c r="B36" s="58"/>
      <c r="C36" s="58"/>
      <c r="D36" s="77"/>
      <c r="E36" s="59"/>
      <c r="F36" s="59"/>
      <c r="G36" s="60"/>
      <c r="H36" s="61"/>
      <c r="I36" s="62"/>
      <c r="J36" s="61"/>
      <c r="K36" s="63"/>
      <c r="L36" s="64"/>
    </row>
    <row r="37" spans="1:14" ht="14.25" customHeight="1">
      <c r="A37" s="57"/>
      <c r="B37" s="58"/>
      <c r="C37" s="58"/>
      <c r="D37" s="77"/>
      <c r="E37" s="59"/>
      <c r="F37" s="59"/>
      <c r="G37" s="60"/>
      <c r="H37" s="61"/>
      <c r="I37" s="62"/>
      <c r="J37" s="61"/>
      <c r="K37" s="63"/>
      <c r="L37" s="64"/>
    </row>
    <row r="38" spans="1:14" ht="14.25" customHeight="1">
      <c r="A38" s="57"/>
      <c r="B38" s="58"/>
      <c r="C38" s="58"/>
      <c r="D38" s="77"/>
      <c r="E38" s="59"/>
      <c r="F38" s="59"/>
      <c r="G38" s="60"/>
      <c r="H38" s="61"/>
      <c r="I38" s="62"/>
      <c r="J38" s="61"/>
      <c r="K38" s="63"/>
      <c r="L38" s="64"/>
    </row>
    <row r="39" spans="1:14" ht="14.25" customHeight="1">
      <c r="A39" s="57"/>
      <c r="B39" s="58"/>
      <c r="C39" s="58"/>
      <c r="D39" s="77"/>
      <c r="E39" s="59"/>
      <c r="F39" s="59"/>
      <c r="G39" s="60"/>
      <c r="H39" s="61"/>
      <c r="I39" s="62"/>
      <c r="J39" s="61"/>
      <c r="K39" s="63"/>
      <c r="L39" s="64"/>
    </row>
    <row r="40" spans="1:14" ht="14.25" customHeight="1">
      <c r="A40" s="57"/>
      <c r="B40" s="58"/>
      <c r="C40" s="58"/>
      <c r="D40" s="77"/>
      <c r="E40" s="59"/>
      <c r="F40" s="59"/>
      <c r="G40" s="60"/>
      <c r="H40" s="61"/>
      <c r="I40" s="62"/>
      <c r="J40" s="61"/>
      <c r="K40" s="63"/>
      <c r="L40" s="64"/>
    </row>
    <row r="41" spans="1:14" ht="14.25" customHeight="1">
      <c r="A41" s="57"/>
      <c r="B41" s="58"/>
      <c r="C41" s="58"/>
      <c r="D41" s="77"/>
      <c r="E41" s="59"/>
      <c r="F41" s="59"/>
      <c r="G41" s="60"/>
      <c r="H41" s="61"/>
      <c r="I41" s="62"/>
      <c r="J41" s="61"/>
      <c r="K41" s="63"/>
      <c r="L41" s="64"/>
    </row>
    <row r="42" spans="1:14" ht="14.25" customHeight="1">
      <c r="A42" s="57"/>
      <c r="B42" s="58"/>
      <c r="C42" s="58"/>
      <c r="D42" s="77"/>
      <c r="E42" s="59"/>
      <c r="F42" s="59"/>
      <c r="G42" s="60"/>
      <c r="H42" s="61"/>
      <c r="I42" s="62"/>
      <c r="J42" s="61"/>
      <c r="K42" s="63"/>
      <c r="L42" s="64"/>
    </row>
    <row r="43" spans="1:14" s="65" customFormat="1" ht="14.25" customHeight="1">
      <c r="A43" s="57"/>
      <c r="B43" s="58"/>
      <c r="C43" s="58"/>
      <c r="D43" s="77"/>
      <c r="E43" s="59"/>
      <c r="F43" s="59"/>
      <c r="G43" s="60"/>
      <c r="H43" s="61"/>
      <c r="I43" s="62"/>
      <c r="J43" s="62"/>
      <c r="K43" s="63"/>
      <c r="L43" s="64"/>
    </row>
    <row r="44" spans="1:14">
      <c r="A44" s="90" t="s">
        <v>51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</row>
    <row r="45" spans="1:14" s="9" customFormat="1" ht="90">
      <c r="A45" s="51" t="s">
        <v>30</v>
      </c>
      <c r="B45" s="47" t="s">
        <v>0</v>
      </c>
      <c r="C45" s="47" t="s">
        <v>36</v>
      </c>
      <c r="D45" s="47" t="s">
        <v>52</v>
      </c>
      <c r="E45" s="47" t="s">
        <v>5</v>
      </c>
      <c r="F45" s="47" t="s">
        <v>27</v>
      </c>
      <c r="G45" s="48" t="s">
        <v>88</v>
      </c>
      <c r="H45" s="47" t="s">
        <v>37</v>
      </c>
      <c r="I45" s="47" t="s">
        <v>38</v>
      </c>
      <c r="J45" s="47" t="s">
        <v>28</v>
      </c>
      <c r="K45" s="49" t="s">
        <v>29</v>
      </c>
      <c r="L45" s="50" t="s">
        <v>39</v>
      </c>
    </row>
    <row r="46" spans="1:14" s="37" customFormat="1" ht="12.75" customHeight="1">
      <c r="A46" s="36">
        <v>1</v>
      </c>
      <c r="B46" s="38">
        <v>2</v>
      </c>
      <c r="C46" s="38">
        <v>3</v>
      </c>
      <c r="D46" s="38">
        <v>4</v>
      </c>
      <c r="E46" s="39">
        <v>5</v>
      </c>
      <c r="F46" s="39">
        <v>6</v>
      </c>
      <c r="G46" s="40">
        <v>7</v>
      </c>
      <c r="H46" s="38" t="s">
        <v>31</v>
      </c>
      <c r="I46" s="38" t="s">
        <v>32</v>
      </c>
      <c r="J46" s="38" t="s">
        <v>33</v>
      </c>
      <c r="K46" s="39" t="s">
        <v>34</v>
      </c>
      <c r="L46" s="38" t="s">
        <v>35</v>
      </c>
    </row>
    <row r="47" spans="1:14" ht="105.75" customHeight="1">
      <c r="A47" s="52">
        <v>1</v>
      </c>
      <c r="B47" s="73" t="s">
        <v>63</v>
      </c>
      <c r="C47" s="3"/>
      <c r="D47" s="8">
        <v>1</v>
      </c>
      <c r="E47" s="2" t="s">
        <v>42</v>
      </c>
      <c r="F47" s="2">
        <v>60</v>
      </c>
      <c r="G47" s="23"/>
      <c r="H47" s="5"/>
      <c r="I47" s="20"/>
      <c r="J47" s="5"/>
      <c r="K47" s="7"/>
      <c r="L47" s="1"/>
      <c r="N47" s="10"/>
    </row>
    <row r="48" spans="1:14" ht="82.5" customHeight="1">
      <c r="A48" s="52">
        <v>2</v>
      </c>
      <c r="B48" s="73" t="s">
        <v>64</v>
      </c>
      <c r="C48" s="3"/>
      <c r="D48" s="8">
        <v>2</v>
      </c>
      <c r="E48" s="2" t="s">
        <v>42</v>
      </c>
      <c r="F48" s="2">
        <v>100</v>
      </c>
      <c r="G48" s="23"/>
      <c r="H48" s="5"/>
      <c r="I48" s="20"/>
      <c r="J48" s="5"/>
      <c r="K48" s="7"/>
      <c r="L48" s="1"/>
    </row>
    <row r="49" spans="1:12" ht="194.25" customHeight="1">
      <c r="A49" s="52">
        <v>3</v>
      </c>
      <c r="B49" s="73" t="s">
        <v>53</v>
      </c>
      <c r="C49" s="3"/>
      <c r="D49" s="8">
        <v>50</v>
      </c>
      <c r="E49" s="2" t="s">
        <v>2</v>
      </c>
      <c r="F49" s="2">
        <v>300</v>
      </c>
      <c r="G49" s="23"/>
      <c r="H49" s="5"/>
      <c r="I49" s="20"/>
      <c r="J49" s="5"/>
      <c r="K49" s="7"/>
      <c r="L49" s="1"/>
    </row>
    <row r="50" spans="1:12" ht="53.25" customHeight="1">
      <c r="A50" s="52">
        <v>4</v>
      </c>
      <c r="B50" s="73" t="s">
        <v>54</v>
      </c>
      <c r="C50" s="3"/>
      <c r="D50" s="8">
        <v>50</v>
      </c>
      <c r="E50" s="2" t="s">
        <v>2</v>
      </c>
      <c r="F50" s="2">
        <v>300</v>
      </c>
      <c r="G50" s="23"/>
      <c r="H50" s="5"/>
      <c r="I50" s="20"/>
      <c r="J50" s="5"/>
      <c r="K50" s="7"/>
      <c r="L50" s="1"/>
    </row>
    <row r="51" spans="1:12" ht="138.75" customHeight="1">
      <c r="A51" s="52">
        <v>5</v>
      </c>
      <c r="B51" s="73" t="s">
        <v>65</v>
      </c>
      <c r="C51" s="3"/>
      <c r="D51" s="8">
        <v>2</v>
      </c>
      <c r="E51" s="2" t="s">
        <v>42</v>
      </c>
      <c r="F51" s="2">
        <v>5</v>
      </c>
      <c r="G51" s="7"/>
      <c r="H51" s="5"/>
      <c r="I51" s="20"/>
      <c r="J51" s="5"/>
      <c r="K51" s="7"/>
      <c r="L51" s="1"/>
    </row>
    <row r="52" spans="1:12" ht="29.25" customHeight="1">
      <c r="A52" s="52">
        <v>6</v>
      </c>
      <c r="B52" s="73" t="s">
        <v>17</v>
      </c>
      <c r="C52" s="3"/>
      <c r="D52" s="8">
        <v>5</v>
      </c>
      <c r="E52" s="2" t="s">
        <v>2</v>
      </c>
      <c r="F52" s="2">
        <v>25</v>
      </c>
      <c r="G52" s="7"/>
      <c r="H52" s="5"/>
      <c r="I52" s="20"/>
      <c r="J52" s="5"/>
      <c r="K52" s="7"/>
      <c r="L52" s="1"/>
    </row>
    <row r="53" spans="1:12" ht="96.75" customHeight="1">
      <c r="A53" s="52">
        <v>7</v>
      </c>
      <c r="B53" s="73" t="s">
        <v>18</v>
      </c>
      <c r="C53" s="3"/>
      <c r="D53" s="8">
        <v>2</v>
      </c>
      <c r="E53" s="2" t="s">
        <v>2</v>
      </c>
      <c r="F53" s="2">
        <v>200</v>
      </c>
      <c r="G53" s="23"/>
      <c r="H53" s="5"/>
      <c r="I53" s="20"/>
      <c r="J53" s="5"/>
      <c r="K53" s="7"/>
      <c r="L53" s="1"/>
    </row>
    <row r="54" spans="1:12" ht="82.5" customHeight="1">
      <c r="A54" s="52">
        <v>8</v>
      </c>
      <c r="B54" s="73" t="s">
        <v>66</v>
      </c>
      <c r="C54" s="3"/>
      <c r="D54" s="8">
        <v>1</v>
      </c>
      <c r="E54" s="2" t="s">
        <v>42</v>
      </c>
      <c r="F54" s="2">
        <v>5</v>
      </c>
      <c r="G54" s="5"/>
      <c r="H54" s="5"/>
      <c r="I54" s="20"/>
      <c r="J54" s="5"/>
      <c r="K54" s="7"/>
      <c r="L54" s="1"/>
    </row>
    <row r="55" spans="1:12" ht="38.25" customHeight="1">
      <c r="A55" s="52">
        <v>9</v>
      </c>
      <c r="B55" s="73" t="s">
        <v>67</v>
      </c>
      <c r="C55" s="3"/>
      <c r="D55" s="8">
        <v>20</v>
      </c>
      <c r="E55" s="2" t="s">
        <v>2</v>
      </c>
      <c r="F55" s="2">
        <v>100</v>
      </c>
      <c r="G55" s="24"/>
      <c r="H55" s="5"/>
      <c r="I55" s="20"/>
      <c r="J55" s="5"/>
      <c r="K55" s="7"/>
      <c r="L55" s="1"/>
    </row>
    <row r="56" spans="1:12" ht="43.5" customHeight="1">
      <c r="A56" s="52">
        <v>10</v>
      </c>
      <c r="B56" s="73" t="s">
        <v>68</v>
      </c>
      <c r="C56" s="3"/>
      <c r="D56" s="8">
        <v>1</v>
      </c>
      <c r="E56" s="2" t="s">
        <v>42</v>
      </c>
      <c r="F56" s="2">
        <v>120</v>
      </c>
      <c r="G56" s="15"/>
      <c r="H56" s="5"/>
      <c r="I56" s="20"/>
      <c r="J56" s="5"/>
      <c r="K56" s="7"/>
      <c r="L56" s="1"/>
    </row>
    <row r="57" spans="1:12" ht="96" customHeight="1">
      <c r="A57" s="52">
        <v>11</v>
      </c>
      <c r="B57" s="73" t="s">
        <v>69</v>
      </c>
      <c r="C57" s="3"/>
      <c r="D57" s="8">
        <v>3</v>
      </c>
      <c r="E57" s="2" t="s">
        <v>42</v>
      </c>
      <c r="F57" s="2">
        <v>100</v>
      </c>
      <c r="G57" s="83"/>
      <c r="H57" s="5"/>
      <c r="I57" s="20"/>
      <c r="J57" s="5"/>
      <c r="K57" s="7"/>
      <c r="L57" s="1"/>
    </row>
    <row r="58" spans="1:12" ht="67.5" customHeight="1">
      <c r="A58" s="52">
        <v>12</v>
      </c>
      <c r="B58" s="82" t="s">
        <v>70</v>
      </c>
      <c r="C58" s="1"/>
      <c r="D58" s="8">
        <v>1</v>
      </c>
      <c r="E58" s="14" t="s">
        <v>42</v>
      </c>
      <c r="F58" s="14">
        <v>50</v>
      </c>
      <c r="G58" s="32"/>
      <c r="H58" s="5"/>
      <c r="I58" s="20"/>
      <c r="J58" s="5"/>
      <c r="K58" s="7"/>
      <c r="L58" s="1"/>
    </row>
    <row r="59" spans="1:12" ht="14.25" customHeight="1">
      <c r="A59" s="41"/>
      <c r="B59" s="3" t="s">
        <v>43</v>
      </c>
      <c r="C59" s="42"/>
      <c r="D59" s="76"/>
      <c r="E59" s="43"/>
      <c r="F59" s="43"/>
      <c r="G59" s="44"/>
      <c r="H59" s="5">
        <f>SUM(H47:H58)</f>
        <v>0</v>
      </c>
      <c r="I59" s="45"/>
      <c r="J59" s="5">
        <f t="shared" ref="J48:J59" si="3">SUM(H59*8%)</f>
        <v>0</v>
      </c>
      <c r="K59" s="7">
        <f t="shared" si="1"/>
        <v>0</v>
      </c>
      <c r="L59" s="46"/>
    </row>
    <row r="60" spans="1:12" s="65" customFormat="1" ht="14.25" customHeight="1">
      <c r="A60" s="57"/>
      <c r="B60" s="58"/>
      <c r="C60" s="58"/>
      <c r="D60" s="77"/>
      <c r="E60" s="59"/>
      <c r="F60" s="59"/>
      <c r="G60" s="60"/>
      <c r="H60" s="61"/>
      <c r="I60" s="62"/>
      <c r="J60" s="62"/>
      <c r="K60" s="63"/>
      <c r="L60" s="64"/>
    </row>
    <row r="61" spans="1:12">
      <c r="A61" s="90" t="s">
        <v>55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</row>
    <row r="62" spans="1:12" s="9" customFormat="1" ht="90">
      <c r="A62" s="51" t="s">
        <v>30</v>
      </c>
      <c r="B62" s="47" t="s">
        <v>0</v>
      </c>
      <c r="C62" s="47" t="s">
        <v>36</v>
      </c>
      <c r="D62" s="47" t="s">
        <v>26</v>
      </c>
      <c r="E62" s="47" t="s">
        <v>5</v>
      </c>
      <c r="F62" s="47" t="s">
        <v>27</v>
      </c>
      <c r="G62" s="48" t="s">
        <v>88</v>
      </c>
      <c r="H62" s="47" t="s">
        <v>37</v>
      </c>
      <c r="I62" s="47" t="s">
        <v>38</v>
      </c>
      <c r="J62" s="47" t="s">
        <v>28</v>
      </c>
      <c r="K62" s="49" t="s">
        <v>29</v>
      </c>
      <c r="L62" s="50" t="s">
        <v>39</v>
      </c>
    </row>
    <row r="63" spans="1:12" s="37" customFormat="1" ht="12.75" customHeight="1">
      <c r="A63" s="36">
        <v>1</v>
      </c>
      <c r="B63" s="38">
        <v>2</v>
      </c>
      <c r="C63" s="38">
        <v>3</v>
      </c>
      <c r="D63" s="38">
        <v>4</v>
      </c>
      <c r="E63" s="39">
        <v>5</v>
      </c>
      <c r="F63" s="39">
        <v>6</v>
      </c>
      <c r="G63" s="40">
        <v>7</v>
      </c>
      <c r="H63" s="38" t="s">
        <v>31</v>
      </c>
      <c r="I63" s="38" t="s">
        <v>32</v>
      </c>
      <c r="J63" s="38" t="s">
        <v>33</v>
      </c>
      <c r="K63" s="39" t="s">
        <v>34</v>
      </c>
      <c r="L63" s="38" t="s">
        <v>35</v>
      </c>
    </row>
    <row r="64" spans="1:12" ht="57" customHeight="1">
      <c r="A64" s="52">
        <v>1</v>
      </c>
      <c r="B64" s="80" t="s">
        <v>71</v>
      </c>
      <c r="C64" s="1"/>
      <c r="D64" s="8">
        <v>20</v>
      </c>
      <c r="E64" s="2" t="s">
        <v>2</v>
      </c>
      <c r="F64" s="2">
        <v>300</v>
      </c>
      <c r="G64" s="7"/>
      <c r="H64" s="5"/>
      <c r="I64" s="20"/>
      <c r="J64" s="5"/>
      <c r="K64" s="7"/>
      <c r="L64" s="8"/>
    </row>
    <row r="65" spans="1:12" ht="73.5" customHeight="1">
      <c r="A65" s="52">
        <v>2</v>
      </c>
      <c r="B65" s="66" t="s">
        <v>19</v>
      </c>
      <c r="C65" s="1"/>
      <c r="D65" s="8">
        <v>10</v>
      </c>
      <c r="E65" s="2" t="s">
        <v>2</v>
      </c>
      <c r="F65" s="2">
        <v>100</v>
      </c>
      <c r="G65" s="7"/>
      <c r="H65" s="5"/>
      <c r="I65" s="20"/>
      <c r="J65" s="5"/>
      <c r="K65" s="7"/>
      <c r="L65" s="8"/>
    </row>
    <row r="66" spans="1:12" ht="83.25" customHeight="1">
      <c r="A66" s="52">
        <v>3</v>
      </c>
      <c r="B66" s="66" t="s">
        <v>72</v>
      </c>
      <c r="C66" s="1"/>
      <c r="D66" s="16">
        <v>1</v>
      </c>
      <c r="E66" s="2" t="s">
        <v>2</v>
      </c>
      <c r="F66" s="2">
        <v>10</v>
      </c>
      <c r="G66" s="7"/>
      <c r="H66" s="5"/>
      <c r="I66" s="20"/>
      <c r="J66" s="5"/>
      <c r="K66" s="7"/>
      <c r="L66" s="8"/>
    </row>
    <row r="67" spans="1:12" ht="77.25" customHeight="1">
      <c r="A67" s="52">
        <v>4</v>
      </c>
      <c r="B67" s="1" t="s">
        <v>73</v>
      </c>
      <c r="C67" s="1"/>
      <c r="D67" s="16">
        <v>1</v>
      </c>
      <c r="E67" s="2" t="s">
        <v>2</v>
      </c>
      <c r="F67" s="2">
        <v>10</v>
      </c>
      <c r="G67" s="7"/>
      <c r="H67" s="5"/>
      <c r="I67" s="20"/>
      <c r="J67" s="5"/>
      <c r="K67" s="7"/>
      <c r="L67" s="8"/>
    </row>
    <row r="68" spans="1:12" ht="87" customHeight="1">
      <c r="A68" s="52">
        <v>5</v>
      </c>
      <c r="B68" s="66" t="s">
        <v>74</v>
      </c>
      <c r="C68" s="1"/>
      <c r="D68" s="16">
        <v>1</v>
      </c>
      <c r="E68" s="2" t="s">
        <v>2</v>
      </c>
      <c r="F68" s="2">
        <v>10</v>
      </c>
      <c r="G68" s="7"/>
      <c r="H68" s="5"/>
      <c r="I68" s="20"/>
      <c r="J68" s="5"/>
      <c r="K68" s="7"/>
      <c r="L68" s="8"/>
    </row>
    <row r="69" spans="1:12" ht="84.75" customHeight="1">
      <c r="A69" s="52">
        <v>6</v>
      </c>
      <c r="B69" s="66" t="s">
        <v>20</v>
      </c>
      <c r="C69" s="1"/>
      <c r="D69" s="8">
        <v>20</v>
      </c>
      <c r="E69" s="2" t="s">
        <v>2</v>
      </c>
      <c r="F69" s="2">
        <v>150</v>
      </c>
      <c r="G69" s="7"/>
      <c r="H69" s="5"/>
      <c r="I69" s="20"/>
      <c r="J69" s="5"/>
      <c r="K69" s="7"/>
      <c r="L69" s="8"/>
    </row>
    <row r="70" spans="1:12" ht="70.5" customHeight="1">
      <c r="A70" s="52">
        <v>7</v>
      </c>
      <c r="B70" s="66" t="s">
        <v>75</v>
      </c>
      <c r="C70" s="1"/>
      <c r="D70" s="16">
        <v>1</v>
      </c>
      <c r="E70" s="2" t="s">
        <v>2</v>
      </c>
      <c r="F70" s="2">
        <v>10</v>
      </c>
      <c r="G70" s="7"/>
      <c r="H70" s="5"/>
      <c r="I70" s="20"/>
      <c r="J70" s="5"/>
      <c r="K70" s="7"/>
      <c r="L70" s="8"/>
    </row>
    <row r="71" spans="1:12" ht="72.75" customHeight="1">
      <c r="A71" s="52">
        <v>8</v>
      </c>
      <c r="B71" s="66" t="s">
        <v>76</v>
      </c>
      <c r="C71" s="1"/>
      <c r="D71" s="16">
        <v>1</v>
      </c>
      <c r="E71" s="2" t="s">
        <v>2</v>
      </c>
      <c r="F71" s="2">
        <v>10</v>
      </c>
      <c r="G71" s="7"/>
      <c r="H71" s="5"/>
      <c r="I71" s="20"/>
      <c r="J71" s="5"/>
      <c r="K71" s="7"/>
      <c r="L71" s="8"/>
    </row>
    <row r="72" spans="1:12" ht="69.75" customHeight="1">
      <c r="A72" s="52">
        <v>9</v>
      </c>
      <c r="B72" s="66" t="s">
        <v>77</v>
      </c>
      <c r="C72" s="1"/>
      <c r="D72" s="16">
        <v>1</v>
      </c>
      <c r="E72" s="2" t="s">
        <v>2</v>
      </c>
      <c r="F72" s="2">
        <v>10</v>
      </c>
      <c r="G72" s="7"/>
      <c r="H72" s="5"/>
      <c r="I72" s="20"/>
      <c r="J72" s="5"/>
      <c r="K72" s="7"/>
      <c r="L72" s="8"/>
    </row>
    <row r="73" spans="1:12" ht="75.75" customHeight="1">
      <c r="A73" s="52">
        <v>10</v>
      </c>
      <c r="B73" s="66" t="s">
        <v>21</v>
      </c>
      <c r="C73" s="1"/>
      <c r="D73" s="8">
        <v>10</v>
      </c>
      <c r="E73" s="2" t="s">
        <v>2</v>
      </c>
      <c r="F73" s="2">
        <v>30</v>
      </c>
      <c r="G73" s="7"/>
      <c r="H73" s="5"/>
      <c r="I73" s="20"/>
      <c r="J73" s="5"/>
      <c r="K73" s="7"/>
      <c r="L73" s="8"/>
    </row>
    <row r="74" spans="1:12" ht="35.25" customHeight="1">
      <c r="A74" s="52">
        <v>11</v>
      </c>
      <c r="B74" s="66" t="s">
        <v>22</v>
      </c>
      <c r="C74" s="1"/>
      <c r="D74" s="8">
        <v>10</v>
      </c>
      <c r="E74" s="2" t="s">
        <v>2</v>
      </c>
      <c r="F74" s="2">
        <v>300</v>
      </c>
      <c r="G74" s="7"/>
      <c r="H74" s="5"/>
      <c r="I74" s="20"/>
      <c r="J74" s="5"/>
      <c r="K74" s="7"/>
      <c r="L74" s="8"/>
    </row>
    <row r="75" spans="1:12" ht="33.75" customHeight="1">
      <c r="A75" s="52">
        <v>12</v>
      </c>
      <c r="B75" s="66" t="s">
        <v>23</v>
      </c>
      <c r="C75" s="1"/>
      <c r="D75" s="8">
        <v>20</v>
      </c>
      <c r="E75" s="2" t="s">
        <v>2</v>
      </c>
      <c r="F75" s="2">
        <v>500</v>
      </c>
      <c r="G75" s="7"/>
      <c r="H75" s="5"/>
      <c r="I75" s="20"/>
      <c r="J75" s="5"/>
      <c r="K75" s="7"/>
      <c r="L75" s="8"/>
    </row>
    <row r="76" spans="1:12" ht="14.25" customHeight="1">
      <c r="A76" s="41"/>
      <c r="B76" s="3" t="s">
        <v>43</v>
      </c>
      <c r="C76" s="42"/>
      <c r="D76" s="76"/>
      <c r="E76" s="43"/>
      <c r="F76" s="43"/>
      <c r="G76" s="44"/>
      <c r="H76" s="5">
        <f>SUM(H64:H75)</f>
        <v>0</v>
      </c>
      <c r="I76" s="45"/>
      <c r="J76" s="5">
        <f t="shared" ref="J65:J76" si="4">SUM(H76*8%)</f>
        <v>0</v>
      </c>
      <c r="K76" s="7">
        <f t="shared" ref="K75:K76" si="5">SUM(H76*1.08)</f>
        <v>0</v>
      </c>
      <c r="L76" s="46"/>
    </row>
    <row r="77" spans="1:12" s="65" customFormat="1" ht="14.25" customHeight="1">
      <c r="A77" s="57"/>
      <c r="B77" s="58"/>
      <c r="C77" s="58"/>
      <c r="D77" s="77"/>
      <c r="E77" s="59"/>
      <c r="F77" s="59"/>
      <c r="G77" s="60"/>
      <c r="H77" s="61"/>
      <c r="I77" s="62"/>
      <c r="J77" s="62"/>
      <c r="K77" s="63"/>
      <c r="L77" s="64"/>
    </row>
    <row r="78" spans="1:12">
      <c r="B78" s="11" t="s">
        <v>44</v>
      </c>
    </row>
    <row r="79" spans="1:12" s="9" customFormat="1" ht="90">
      <c r="A79" s="51" t="s">
        <v>30</v>
      </c>
      <c r="B79" s="47" t="s">
        <v>0</v>
      </c>
      <c r="C79" s="47" t="s">
        <v>36</v>
      </c>
      <c r="D79" s="47" t="s">
        <v>26</v>
      </c>
      <c r="E79" s="47" t="s">
        <v>5</v>
      </c>
      <c r="F79" s="47" t="s">
        <v>27</v>
      </c>
      <c r="G79" s="48" t="s">
        <v>88</v>
      </c>
      <c r="H79" s="47" t="s">
        <v>37</v>
      </c>
      <c r="I79" s="47" t="s">
        <v>38</v>
      </c>
      <c r="J79" s="47" t="s">
        <v>28</v>
      </c>
      <c r="K79" s="49" t="s">
        <v>29</v>
      </c>
      <c r="L79" s="50" t="s">
        <v>39</v>
      </c>
    </row>
    <row r="80" spans="1:12" s="37" customFormat="1" ht="12.75" customHeight="1">
      <c r="A80" s="74">
        <v>1</v>
      </c>
      <c r="B80" s="35">
        <v>2</v>
      </c>
      <c r="C80" s="35">
        <v>3</v>
      </c>
      <c r="D80" s="35">
        <v>4</v>
      </c>
      <c r="E80" s="33">
        <v>5</v>
      </c>
      <c r="F80" s="33">
        <v>6</v>
      </c>
      <c r="G80" s="34">
        <v>7</v>
      </c>
      <c r="H80" s="35" t="s">
        <v>31</v>
      </c>
      <c r="I80" s="35" t="s">
        <v>32</v>
      </c>
      <c r="J80" s="35" t="s">
        <v>33</v>
      </c>
      <c r="K80" s="33" t="s">
        <v>34</v>
      </c>
      <c r="L80" s="35" t="s">
        <v>35</v>
      </c>
    </row>
    <row r="81" spans="1:12" ht="45.75" customHeight="1">
      <c r="A81" s="52">
        <v>1</v>
      </c>
      <c r="B81" s="26" t="s">
        <v>78</v>
      </c>
      <c r="C81" s="26"/>
      <c r="D81" s="88"/>
      <c r="E81" s="27" t="s">
        <v>2</v>
      </c>
      <c r="F81" s="27">
        <v>50</v>
      </c>
      <c r="G81" s="28"/>
      <c r="H81" s="29"/>
      <c r="I81" s="30"/>
      <c r="J81" s="5"/>
      <c r="K81" s="31"/>
      <c r="L81" s="25"/>
    </row>
    <row r="82" spans="1:12" ht="45.75" customHeight="1">
      <c r="A82" s="52">
        <v>2</v>
      </c>
      <c r="B82" s="3" t="s">
        <v>14</v>
      </c>
      <c r="C82" s="3"/>
      <c r="D82" s="89"/>
      <c r="E82" s="2" t="s">
        <v>2</v>
      </c>
      <c r="F82" s="2">
        <v>10</v>
      </c>
      <c r="G82" s="4"/>
      <c r="H82" s="5"/>
      <c r="I82" s="20"/>
      <c r="J82" s="5"/>
      <c r="K82" s="7"/>
      <c r="L82" s="25"/>
    </row>
    <row r="83" spans="1:12" ht="14.25" customHeight="1">
      <c r="A83" s="41"/>
      <c r="B83" s="3" t="s">
        <v>45</v>
      </c>
      <c r="C83" s="42"/>
      <c r="D83" s="76"/>
      <c r="E83" s="43"/>
      <c r="F83" s="43"/>
      <c r="G83" s="44"/>
      <c r="H83" s="5">
        <f>SUM(H81:H82)</f>
        <v>0</v>
      </c>
      <c r="I83" s="45"/>
      <c r="J83" s="5">
        <f>SUM(J81:J82)</f>
        <v>0</v>
      </c>
      <c r="K83" s="7">
        <f>SUM(K81:K82)</f>
        <v>0</v>
      </c>
      <c r="L83" s="46"/>
    </row>
    <row r="84" spans="1:12" s="65" customFormat="1" ht="14.25" customHeight="1">
      <c r="A84" s="57"/>
      <c r="B84" s="58"/>
      <c r="C84" s="58"/>
      <c r="D84" s="77"/>
      <c r="E84" s="59"/>
      <c r="F84" s="59"/>
      <c r="G84" s="60"/>
      <c r="H84" s="61"/>
      <c r="I84" s="62"/>
      <c r="J84" s="62"/>
      <c r="K84" s="63"/>
      <c r="L84" s="64"/>
    </row>
    <row r="85" spans="1:12" s="65" customFormat="1" ht="14.25" customHeight="1">
      <c r="A85" s="57"/>
      <c r="B85" s="58"/>
      <c r="C85" s="58"/>
      <c r="D85" s="77"/>
      <c r="E85" s="59"/>
      <c r="F85" s="59"/>
      <c r="G85" s="60"/>
      <c r="H85" s="61"/>
      <c r="I85" s="62"/>
      <c r="J85" s="62"/>
      <c r="K85" s="63"/>
      <c r="L85" s="64"/>
    </row>
    <row r="86" spans="1:12" s="65" customFormat="1" ht="14.25" customHeight="1">
      <c r="A86" s="57"/>
      <c r="B86" s="58"/>
      <c r="C86" s="58"/>
      <c r="D86" s="77"/>
      <c r="E86" s="59"/>
      <c r="F86" s="59"/>
      <c r="G86" s="60"/>
      <c r="H86" s="61"/>
      <c r="I86" s="62"/>
      <c r="J86" s="62"/>
      <c r="K86" s="63"/>
      <c r="L86" s="64"/>
    </row>
    <row r="87" spans="1:12">
      <c r="A87" s="90" t="s">
        <v>56</v>
      </c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</row>
    <row r="88" spans="1:12" s="9" customFormat="1" ht="90">
      <c r="A88" s="51" t="s">
        <v>30</v>
      </c>
      <c r="B88" s="47" t="s">
        <v>0</v>
      </c>
      <c r="C88" s="47" t="s">
        <v>36</v>
      </c>
      <c r="D88" s="47" t="s">
        <v>26</v>
      </c>
      <c r="E88" s="47" t="s">
        <v>5</v>
      </c>
      <c r="F88" s="47" t="s">
        <v>27</v>
      </c>
      <c r="G88" s="48" t="s">
        <v>88</v>
      </c>
      <c r="H88" s="47" t="s">
        <v>37</v>
      </c>
      <c r="I88" s="47" t="s">
        <v>38</v>
      </c>
      <c r="J88" s="47" t="s">
        <v>28</v>
      </c>
      <c r="K88" s="49" t="s">
        <v>29</v>
      </c>
      <c r="L88" s="50" t="s">
        <v>39</v>
      </c>
    </row>
    <row r="89" spans="1:12" s="37" customFormat="1" ht="12.75" customHeight="1">
      <c r="A89" s="74">
        <v>1</v>
      </c>
      <c r="B89" s="35">
        <v>2</v>
      </c>
      <c r="C89" s="35">
        <v>3</v>
      </c>
      <c r="D89" s="35">
        <v>4</v>
      </c>
      <c r="E89" s="33">
        <v>5</v>
      </c>
      <c r="F89" s="33">
        <v>6</v>
      </c>
      <c r="G89" s="34">
        <v>7</v>
      </c>
      <c r="H89" s="35" t="s">
        <v>31</v>
      </c>
      <c r="I89" s="35" t="s">
        <v>32</v>
      </c>
      <c r="J89" s="35" t="s">
        <v>33</v>
      </c>
      <c r="K89" s="33" t="s">
        <v>34</v>
      </c>
      <c r="L89" s="35" t="s">
        <v>35</v>
      </c>
    </row>
    <row r="90" spans="1:12" ht="42.75" customHeight="1">
      <c r="A90" s="72">
        <v>1</v>
      </c>
      <c r="B90" s="66" t="s">
        <v>79</v>
      </c>
      <c r="C90" s="1"/>
      <c r="D90" s="86"/>
      <c r="E90" s="2" t="s">
        <v>2</v>
      </c>
      <c r="F90" s="2">
        <v>1</v>
      </c>
      <c r="G90" s="32"/>
      <c r="H90" s="5"/>
      <c r="I90" s="20"/>
      <c r="J90" s="5"/>
      <c r="K90" s="7"/>
      <c r="L90" s="25"/>
    </row>
    <row r="91" spans="1:12" ht="39" customHeight="1">
      <c r="A91" s="72">
        <v>2</v>
      </c>
      <c r="B91" s="66" t="s">
        <v>80</v>
      </c>
      <c r="C91" s="1"/>
      <c r="D91" s="86"/>
      <c r="E91" s="2" t="s">
        <v>2</v>
      </c>
      <c r="F91" s="2">
        <v>1</v>
      </c>
      <c r="G91" s="32"/>
      <c r="H91" s="5"/>
      <c r="I91" s="20"/>
      <c r="J91" s="5"/>
      <c r="K91" s="7"/>
      <c r="L91" s="25"/>
    </row>
    <row r="92" spans="1:12" ht="26.25" customHeight="1">
      <c r="A92" s="72">
        <v>3</v>
      </c>
      <c r="B92" s="66" t="s">
        <v>7</v>
      </c>
      <c r="C92" s="1"/>
      <c r="D92" s="86"/>
      <c r="E92" s="2" t="s">
        <v>2</v>
      </c>
      <c r="F92" s="2">
        <v>10</v>
      </c>
      <c r="G92" s="5"/>
      <c r="H92" s="5"/>
      <c r="I92" s="20"/>
      <c r="J92" s="5"/>
      <c r="K92" s="7"/>
      <c r="L92" s="25"/>
    </row>
    <row r="93" spans="1:12" ht="20.25" customHeight="1">
      <c r="A93" s="72">
        <v>4</v>
      </c>
      <c r="B93" s="66" t="s">
        <v>8</v>
      </c>
      <c r="C93" s="1"/>
      <c r="D93" s="86"/>
      <c r="E93" s="2" t="s">
        <v>2</v>
      </c>
      <c r="F93" s="2">
        <v>10</v>
      </c>
      <c r="G93" s="5"/>
      <c r="H93" s="5"/>
      <c r="I93" s="20"/>
      <c r="J93" s="5"/>
      <c r="K93" s="7"/>
      <c r="L93" s="25"/>
    </row>
    <row r="94" spans="1:12" ht="40.5" customHeight="1">
      <c r="A94" s="72">
        <v>5</v>
      </c>
      <c r="B94" s="66" t="s">
        <v>81</v>
      </c>
      <c r="C94" s="1"/>
      <c r="D94" s="86"/>
      <c r="E94" s="2" t="s">
        <v>2</v>
      </c>
      <c r="F94" s="2">
        <v>50</v>
      </c>
      <c r="G94" s="5"/>
      <c r="H94" s="5"/>
      <c r="I94" s="20"/>
      <c r="J94" s="5"/>
      <c r="K94" s="7"/>
      <c r="L94" s="25"/>
    </row>
    <row r="95" spans="1:12" ht="27" customHeight="1">
      <c r="A95" s="72">
        <v>6</v>
      </c>
      <c r="B95" s="1" t="s">
        <v>9</v>
      </c>
      <c r="C95" s="1"/>
      <c r="D95" s="86"/>
      <c r="E95" s="2" t="s">
        <v>2</v>
      </c>
      <c r="F95" s="2">
        <v>10</v>
      </c>
      <c r="G95" s="5"/>
      <c r="H95" s="5"/>
      <c r="I95" s="20"/>
      <c r="J95" s="5"/>
      <c r="K95" s="7"/>
      <c r="L95" s="25"/>
    </row>
    <row r="96" spans="1:12" ht="24" customHeight="1">
      <c r="A96" s="72">
        <v>7</v>
      </c>
      <c r="B96" s="1" t="s">
        <v>10</v>
      </c>
      <c r="C96" s="1"/>
      <c r="D96" s="86"/>
      <c r="E96" s="2" t="s">
        <v>2</v>
      </c>
      <c r="F96" s="2">
        <v>20</v>
      </c>
      <c r="G96" s="24"/>
      <c r="H96" s="5"/>
      <c r="I96" s="20"/>
      <c r="J96" s="5"/>
      <c r="K96" s="7"/>
      <c r="L96" s="25"/>
    </row>
    <row r="97" spans="1:12" ht="18.75" customHeight="1">
      <c r="A97" s="72">
        <v>8</v>
      </c>
      <c r="B97" s="1" t="s">
        <v>11</v>
      </c>
      <c r="C97" s="1"/>
      <c r="D97" s="86"/>
      <c r="E97" s="2" t="s">
        <v>2</v>
      </c>
      <c r="F97" s="2">
        <v>10</v>
      </c>
      <c r="G97" s="8"/>
      <c r="H97" s="5"/>
      <c r="I97" s="20"/>
      <c r="J97" s="5"/>
      <c r="K97" s="7"/>
      <c r="L97" s="25"/>
    </row>
    <row r="98" spans="1:12" ht="23.25" customHeight="1">
      <c r="A98" s="72">
        <v>9</v>
      </c>
      <c r="B98" s="1" t="s">
        <v>12</v>
      </c>
      <c r="C98" s="1"/>
      <c r="D98" s="86"/>
      <c r="E98" s="2" t="s">
        <v>2</v>
      </c>
      <c r="F98" s="2">
        <v>10</v>
      </c>
      <c r="G98" s="24"/>
      <c r="H98" s="5"/>
      <c r="I98" s="20"/>
      <c r="J98" s="5"/>
      <c r="K98" s="7"/>
      <c r="L98" s="25"/>
    </row>
    <row r="99" spans="1:12" ht="14.25" customHeight="1">
      <c r="A99" s="41"/>
      <c r="B99" s="3" t="s">
        <v>46</v>
      </c>
      <c r="C99" s="42"/>
      <c r="D99" s="76"/>
      <c r="E99" s="43"/>
      <c r="F99" s="43"/>
      <c r="G99" s="44"/>
      <c r="H99" s="5">
        <f>SUM(H90:H98)</f>
        <v>0</v>
      </c>
      <c r="I99" s="45"/>
      <c r="J99" s="5">
        <f t="shared" ref="J90:J99" si="6">SUM(H99*8%)</f>
        <v>0</v>
      </c>
      <c r="K99" s="7">
        <f t="shared" si="1"/>
        <v>0</v>
      </c>
      <c r="L99" s="46"/>
    </row>
    <row r="100" spans="1:12" s="65" customFormat="1" ht="14.25" customHeight="1">
      <c r="A100" s="57"/>
      <c r="B100" s="58"/>
      <c r="C100" s="58"/>
      <c r="D100" s="77"/>
      <c r="E100" s="59"/>
      <c r="F100" s="59"/>
      <c r="G100" s="60"/>
      <c r="H100" s="61"/>
      <c r="I100" s="62"/>
      <c r="J100" s="62"/>
      <c r="K100" s="63"/>
      <c r="L100" s="64"/>
    </row>
    <row r="101" spans="1:12" s="65" customFormat="1" ht="14.25" customHeight="1">
      <c r="A101" s="57"/>
      <c r="B101" s="58"/>
      <c r="C101" s="58"/>
      <c r="D101" s="77"/>
      <c r="E101" s="59"/>
      <c r="F101" s="59"/>
      <c r="G101" s="60"/>
      <c r="H101" s="61"/>
      <c r="I101" s="62"/>
      <c r="J101" s="62"/>
      <c r="K101" s="63"/>
      <c r="L101" s="64"/>
    </row>
    <row r="102" spans="1:12" s="65" customFormat="1" ht="14.25" customHeight="1">
      <c r="A102" s="57"/>
      <c r="B102" s="58"/>
      <c r="C102" s="58"/>
      <c r="D102" s="77"/>
      <c r="E102" s="59"/>
      <c r="F102" s="59"/>
      <c r="G102" s="60"/>
      <c r="H102" s="61"/>
      <c r="I102" s="62"/>
      <c r="J102" s="62"/>
      <c r="K102" s="63"/>
      <c r="L102" s="64"/>
    </row>
    <row r="103" spans="1:12" s="65" customFormat="1" ht="14.25" customHeight="1">
      <c r="A103" s="57"/>
      <c r="B103" s="58"/>
      <c r="C103" s="58"/>
      <c r="D103" s="77"/>
      <c r="E103" s="59"/>
      <c r="F103" s="59"/>
      <c r="G103" s="60"/>
      <c r="H103" s="61"/>
      <c r="I103" s="62"/>
      <c r="J103" s="62"/>
      <c r="K103" s="63"/>
      <c r="L103" s="64"/>
    </row>
    <row r="104" spans="1:12" s="65" customFormat="1" ht="14.25" customHeight="1">
      <c r="A104" s="57"/>
      <c r="B104" s="58"/>
      <c r="C104" s="58"/>
      <c r="D104" s="77"/>
      <c r="E104" s="59"/>
      <c r="F104" s="59"/>
      <c r="G104" s="60"/>
      <c r="H104" s="61"/>
      <c r="I104" s="62"/>
      <c r="J104" s="62"/>
      <c r="K104" s="63"/>
      <c r="L104" s="64"/>
    </row>
    <row r="105" spans="1:12" s="65" customFormat="1" ht="14.25" customHeight="1">
      <c r="A105" s="57"/>
      <c r="B105" s="58"/>
      <c r="C105" s="58"/>
      <c r="D105" s="77"/>
      <c r="E105" s="59"/>
      <c r="F105" s="59"/>
      <c r="G105" s="60"/>
      <c r="H105" s="61"/>
      <c r="I105" s="62"/>
      <c r="J105" s="62"/>
      <c r="K105" s="63"/>
      <c r="L105" s="64"/>
    </row>
    <row r="106" spans="1:12" s="65" customFormat="1" ht="14.25" customHeight="1">
      <c r="A106" s="57"/>
      <c r="B106" s="58"/>
      <c r="C106" s="58"/>
      <c r="D106" s="77"/>
      <c r="E106" s="59"/>
      <c r="F106" s="59"/>
      <c r="G106" s="60"/>
      <c r="H106" s="61"/>
      <c r="I106" s="62"/>
      <c r="J106" s="62"/>
      <c r="K106" s="63"/>
      <c r="L106" s="64"/>
    </row>
    <row r="107" spans="1:12" s="65" customFormat="1" ht="14.25" customHeight="1">
      <c r="A107" s="57"/>
      <c r="B107" s="58"/>
      <c r="C107" s="58"/>
      <c r="D107" s="77"/>
      <c r="E107" s="59"/>
      <c r="F107" s="59"/>
      <c r="G107" s="60"/>
      <c r="H107" s="61"/>
      <c r="I107" s="62"/>
      <c r="J107" s="62"/>
      <c r="K107" s="63"/>
      <c r="L107" s="64"/>
    </row>
    <row r="108" spans="1:12">
      <c r="A108" s="90" t="s">
        <v>57</v>
      </c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</row>
    <row r="109" spans="1:12" s="9" customFormat="1" ht="90">
      <c r="A109" s="51" t="s">
        <v>30</v>
      </c>
      <c r="B109" s="47" t="s">
        <v>0</v>
      </c>
      <c r="C109" s="47" t="s">
        <v>36</v>
      </c>
      <c r="D109" s="47" t="s">
        <v>26</v>
      </c>
      <c r="E109" s="47" t="s">
        <v>5</v>
      </c>
      <c r="F109" s="47" t="s">
        <v>27</v>
      </c>
      <c r="G109" s="48" t="s">
        <v>88</v>
      </c>
      <c r="H109" s="47" t="s">
        <v>37</v>
      </c>
      <c r="I109" s="47" t="s">
        <v>38</v>
      </c>
      <c r="J109" s="47" t="s">
        <v>28</v>
      </c>
      <c r="K109" s="49" t="s">
        <v>29</v>
      </c>
      <c r="L109" s="50" t="s">
        <v>39</v>
      </c>
    </row>
    <row r="110" spans="1:12" s="37" customFormat="1" ht="12.75" customHeight="1">
      <c r="A110" s="74">
        <v>1</v>
      </c>
      <c r="B110" s="35">
        <v>2</v>
      </c>
      <c r="C110" s="35">
        <v>3</v>
      </c>
      <c r="D110" s="35">
        <v>4</v>
      </c>
      <c r="E110" s="33">
        <v>5</v>
      </c>
      <c r="F110" s="33">
        <v>6</v>
      </c>
      <c r="G110" s="34">
        <v>7</v>
      </c>
      <c r="H110" s="35" t="s">
        <v>31</v>
      </c>
      <c r="I110" s="35" t="s">
        <v>32</v>
      </c>
      <c r="J110" s="35" t="s">
        <v>33</v>
      </c>
      <c r="K110" s="33" t="s">
        <v>34</v>
      </c>
      <c r="L110" s="35" t="s">
        <v>35</v>
      </c>
    </row>
    <row r="111" spans="1:12" ht="30" customHeight="1">
      <c r="A111" s="52">
        <v>1</v>
      </c>
      <c r="B111" s="13" t="s">
        <v>6</v>
      </c>
      <c r="C111" s="13"/>
      <c r="D111" s="87"/>
      <c r="E111" s="14" t="s">
        <v>2</v>
      </c>
      <c r="F111" s="14">
        <v>10</v>
      </c>
      <c r="G111" s="84"/>
      <c r="H111" s="15"/>
      <c r="I111" s="16"/>
      <c r="J111" s="5"/>
      <c r="K111" s="7"/>
      <c r="L111" s="85"/>
    </row>
    <row r="112" spans="1:12">
      <c r="J112" s="12"/>
      <c r="K112" s="12"/>
    </row>
    <row r="114" spans="1:14">
      <c r="A114" s="11"/>
      <c r="I114" s="11" t="s">
        <v>82</v>
      </c>
      <c r="M114" s="11"/>
      <c r="N114" s="11"/>
    </row>
    <row r="115" spans="1:14">
      <c r="A115" s="11"/>
      <c r="I115" s="11" t="s">
        <v>83</v>
      </c>
      <c r="M115" s="11"/>
      <c r="N115" s="11"/>
    </row>
    <row r="116" spans="1:14">
      <c r="A116" s="11"/>
      <c r="M116" s="11"/>
      <c r="N116" s="11"/>
    </row>
    <row r="117" spans="1:14">
      <c r="A117" s="11" t="s">
        <v>84</v>
      </c>
      <c r="M117" s="11"/>
      <c r="N117" s="11"/>
    </row>
    <row r="118" spans="1:14">
      <c r="A118" s="11" t="s">
        <v>85</v>
      </c>
      <c r="M118" s="11"/>
      <c r="N118" s="11"/>
    </row>
    <row r="119" spans="1:14">
      <c r="A119" s="11" t="s">
        <v>86</v>
      </c>
      <c r="M119" s="11"/>
      <c r="N119" s="11"/>
    </row>
    <row r="120" spans="1:14">
      <c r="A120" s="11" t="s">
        <v>87</v>
      </c>
      <c r="M120" s="11"/>
      <c r="N120" s="11"/>
    </row>
    <row r="121" spans="1:14">
      <c r="A121" s="11"/>
      <c r="M121" s="11"/>
      <c r="N121" s="11"/>
    </row>
    <row r="122" spans="1:14">
      <c r="A122" s="11"/>
      <c r="M122" s="11"/>
      <c r="N122" s="11"/>
    </row>
  </sheetData>
  <mergeCells count="8">
    <mergeCell ref="A87:L87"/>
    <mergeCell ref="A108:L108"/>
    <mergeCell ref="A1:L1"/>
    <mergeCell ref="A2:L2"/>
    <mergeCell ref="A7:L7"/>
    <mergeCell ref="A21:L22"/>
    <mergeCell ref="A44:L44"/>
    <mergeCell ref="A61:L61"/>
  </mergeCells>
  <pageMargins left="0.25" right="0.25" top="0.75" bottom="0.75" header="0.3" footer="0.3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nowe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zamowienia</dc:creator>
  <cp:lastModifiedBy>nzz.kliszewskik</cp:lastModifiedBy>
  <cp:revision>1</cp:revision>
  <cp:lastPrinted>2024-08-01T10:43:18Z</cp:lastPrinted>
  <dcterms:created xsi:type="dcterms:W3CDTF">2014-11-25T07:51:10Z</dcterms:created>
  <dcterms:modified xsi:type="dcterms:W3CDTF">2024-08-08T09:37:52Z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