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ZAPYTANIA OFERTOWE 2021\KD.DR.272.3.58.2021 Przebudowa chodnika przy drodze powiatowej nr 4925P w m. Czeluścin III\2. Platforma\"/>
    </mc:Choice>
  </mc:AlternateContent>
  <xr:revisionPtr revIDLastSave="0" documentId="13_ncr:1_{D60EE0E9-E3A7-47E6-80D6-980DA1E89F26}" xr6:coauthVersionLast="47" xr6:coauthVersionMax="47" xr10:uidLastSave="{00000000-0000-0000-0000-000000000000}"/>
  <bookViews>
    <workbookView xWindow="10950" yWindow="2325" windowWidth="16575" windowHeight="13050" xr2:uid="{0DAB97D0-0782-43FC-A8EE-FEC5F092C4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18" i="1"/>
  <c r="H19" i="1"/>
  <c r="H20" i="1"/>
  <c r="H21" i="1"/>
  <c r="H22" i="1"/>
  <c r="H17" i="1"/>
  <c r="H16" i="1"/>
  <c r="H15" i="1"/>
  <c r="H12" i="1"/>
  <c r="H13" i="1"/>
  <c r="H39" i="1"/>
  <c r="H38" i="1"/>
  <c r="H36" i="1"/>
  <c r="H35" i="1"/>
  <c r="H34" i="1"/>
  <c r="H32" i="1"/>
  <c r="H33" i="1"/>
  <c r="H28" i="1"/>
  <c r="H29" i="1"/>
  <c r="H30" i="1"/>
  <c r="H31" i="1"/>
  <c r="H27" i="1"/>
  <c r="H26" i="1"/>
  <c r="H25" i="1"/>
  <c r="H9" i="1"/>
  <c r="H10" i="1"/>
  <c r="H11" i="1"/>
  <c r="H8" i="1"/>
  <c r="G40" i="1" l="1"/>
  <c r="G41" i="1" s="1"/>
  <c r="G42" i="1" s="1"/>
</calcChain>
</file>

<file path=xl/sharedStrings.xml><?xml version="1.0" encoding="utf-8"?>
<sst xmlns="http://schemas.openxmlformats.org/spreadsheetml/2006/main" count="133" uniqueCount="106">
  <si>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</si>
  <si>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</si>
  <si>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</si>
  <si>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</si>
  <si>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</si>
  <si>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</si>
  <si>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</si>
  <si>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</si>
  <si>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</si>
  <si>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</si>
  <si>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</si>
  <si>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KNNR 1 
0111-01</t>
  </si>
  <si>
    <t>Roboty pomiarowe przy liniowych robotach ziemnych dla dróg w terenie równinnym</t>
  </si>
  <si>
    <t>km</t>
  </si>
  <si>
    <t>m²</t>
  </si>
  <si>
    <t>mb</t>
  </si>
  <si>
    <t>m³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</si>
  <si>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</si>
  <si>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</si>
  <si>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</si>
  <si>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</si>
  <si>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</si>
  <si>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</si>
  <si>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</si>
  <si>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</si>
  <si>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</si>
  <si>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</si>
  <si>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</si>
  <si>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</si>
  <si>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</si>
  <si>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KNNR 6
0502-03</t>
  </si>
  <si>
    <t>19.</t>
  </si>
  <si>
    <t>20.</t>
  </si>
  <si>
    <t>KNR 2-31
0402-04</t>
  </si>
  <si>
    <t>szt.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</si>
  <si>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</si>
  <si>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</si>
  <si>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</si>
  <si>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</si>
  <si>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</si>
  <si>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KNNR 6
0806-02</t>
  </si>
  <si>
    <t>III ELEMENTY ULIC</t>
  </si>
  <si>
    <t>Przebudowa chodnika przy drodze powiatowej nr 4925P w m. Czeluścin</t>
  </si>
  <si>
    <t>KNNR 6
0805-05</t>
  </si>
  <si>
    <t>KNNR 6
0806-07</t>
  </si>
  <si>
    <t>KNR 4-51
0409-01</t>
  </si>
  <si>
    <t>KNR 4-04
1103-01</t>
  </si>
  <si>
    <t>II ODWODNIENIE KORPUSU DROGOWEGO</t>
  </si>
  <si>
    <t>KNNR 1
0202-04
0208-02</t>
  </si>
  <si>
    <t>KNR 2-01
0126-01</t>
  </si>
  <si>
    <t>KNNR 4
1411-02</t>
  </si>
  <si>
    <t>KNNR 4
1424-02</t>
  </si>
  <si>
    <t>Wpusty uliczne o średnicy 500mm z osadnikiem bez syfonu wraz z obudową przy wpuście z betonu na szer. min. 30cm</t>
  </si>
  <si>
    <t>KNNR 4
1413-01</t>
  </si>
  <si>
    <t>kpl.</t>
  </si>
  <si>
    <t>KNNR 4
1308-03</t>
  </si>
  <si>
    <t>KNNR 4
1308-05</t>
  </si>
  <si>
    <t>Kolektor deszczowy z rur PVC o średnicy 300mm ułożony na podsypce piaskowej</t>
  </si>
  <si>
    <t>KNNR 1
0318-01</t>
  </si>
  <si>
    <t>Kalkulacja własna</t>
  </si>
  <si>
    <t>Zakup oraz przywóz piasku z odl. 30km</t>
  </si>
  <si>
    <t>KNNR 6
0403-01</t>
  </si>
  <si>
    <t>KNNR 6
0401-05</t>
  </si>
  <si>
    <t>KNNR 6
0105-04</t>
  </si>
  <si>
    <t>21.</t>
  </si>
  <si>
    <t>22.</t>
  </si>
  <si>
    <t>23.</t>
  </si>
  <si>
    <t>KNNR 6
0404-01</t>
  </si>
  <si>
    <t>24.</t>
  </si>
  <si>
    <t>KNNR 6
0101-01</t>
  </si>
  <si>
    <t>25.</t>
  </si>
  <si>
    <t>26.</t>
  </si>
  <si>
    <t>KNNR 6
0109-03</t>
  </si>
  <si>
    <t>27.</t>
  </si>
  <si>
    <t>IV INNE ROBOTY</t>
  </si>
  <si>
    <t>28.</t>
  </si>
  <si>
    <t>KNNR 1
0202-03</t>
  </si>
  <si>
    <t>29.</t>
  </si>
  <si>
    <t>KNNR 6
1302-02</t>
  </si>
  <si>
    <t xml:space="preserve">Ręczne rozebarnie chodnika z płyt betonowych 35x35x5cm na podsypce piaskowej </t>
  </si>
  <si>
    <t>Rozbiórka krawężników betonowych na podsypce cementowo-piaskowej</t>
  </si>
  <si>
    <t xml:space="preserve">Rozbiórka obrzezy betonowych na podsypce piaskowej </t>
  </si>
  <si>
    <t>Rozebranie istniejącej studni rewizyjnej do 3,0m oraz z wywozem i utylizacją</t>
  </si>
  <si>
    <t>Załadunek oraz wywóz materiałów z rozbiórki na odl. do 5km</t>
  </si>
  <si>
    <t xml:space="preserve">Roboty ziemne wykonane koparkami podsiębiernymi o poj. łyżki 0,25m³ z transportem urobku na odl. 5 km samochodami samowyładowczymi po drogach o nawierzchni utwardzonej   </t>
  </si>
  <si>
    <t>Usunięcie warstwy urodzajnej (humusu) sprzętem mechanicznym z wywozem na odl. 2km</t>
  </si>
  <si>
    <t>Podłoże pod kanały i obiekty z matieriałów sypkich gr. 15cm</t>
  </si>
  <si>
    <t>Analogia studnie rewizyjne o średnicy 1000mm w gotowym wykopie, właz żeliwny typu średniego wys. do 1,0mb</t>
  </si>
  <si>
    <t>Przykanaliki z rur PVC o średnicy 200mm ułożone na podsypce piaskowej</t>
  </si>
  <si>
    <t>Zasypanie i zagęszczenie ułożonych rur kolektora, przykanalików, studni rewizyjnych i ściekowych, warstwami gr. 30cm</t>
  </si>
  <si>
    <t>Rowek pod krawężnik i ławy krawężnikowe 30x30cm</t>
  </si>
  <si>
    <t>Ława betonowa pod krawężniki wystające, obniżone oraz na płask z betonu C12/15 z oporem</t>
  </si>
  <si>
    <t>Krawężniki betonowe wibroprasowane 15x30x100cm ustawione na przygotowanej ławie betonowej z oporem</t>
  </si>
  <si>
    <t>Krawężniki betonowe wibroprasowane 12x25x100cm wtopione najazdowe ustawione na przygotowanej ławie betonowej z oporem</t>
  </si>
  <si>
    <t>Podsypka pod chodnik gr. 5cm zagęszczona mechanicznie</t>
  </si>
  <si>
    <t>Nawierzchnia chodnika z kostki burkowej szarej gr. 8cm ułożona na podsypce cementowo-piaskowej 1:4 gr. 3cm</t>
  </si>
  <si>
    <t>Ława betonowa pod obrzeże z betonu C8/10 z oporem</t>
  </si>
  <si>
    <t>Obrzeże betonowe o wym. 20x6x100 ustawione na przygotowanej ławie betonowej z oporem</t>
  </si>
  <si>
    <t>Mechaniczne rozebranie wjazdu z betonu na wjeździe do warsztatu samochodwego z wywozem urobku na odl. do 5km</t>
  </si>
  <si>
    <t xml:space="preserve">Mechaniczne wykonanie koryta na wjazdach do posesji i na pola w gruncie II-VI głębokości 30cm </t>
  </si>
  <si>
    <t>Podbudowa betonowa pod wjazdy gr. 20cm z mieszanki betonowej o Rm=6,0-9,0 Mpa pielęgnowana piaskiem i wodą</t>
  </si>
  <si>
    <t xml:space="preserve">Nawierzchnia wjazdów z kostki burkowej betonowej, gr. 8cm grafitowej na przygotowanej podbudowie i podsypce cementowo- piaskowej 1:4 gr. 3cm </t>
  </si>
  <si>
    <t>Obsypanie chodnika (pomiędzy krawężnikiem a chodnikiem oraz chodnikiem a granicą posesji) ziemią. Transport ziemi na odl. 25km gr. śr. 0,5 m</t>
  </si>
  <si>
    <t>Analogia oczyszczenie rowów przydrożnych z wyprofilowaniem dna i skarp, grubość oczyszczenia 60cm z wywozem urobku na odl. do 5km</t>
  </si>
  <si>
    <t>Kosztorys ofertowy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</si>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</sst>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48"/>
  <sheetViews>
    <sheetView tabSelected="1" zoomScale="120" zoomScaleNormal="120" workbookViewId="0">
      <selection activeCell="G1" sqref="G1"/>
    </sheetView>
  </sheetViews>
  <sheetFormatPr defaultRowHeight="15" x14ac:dyDescent="0.2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5703125" customWidth="1"/>
  </cols>
  <sheetData>
    <row r="1" spans="2:18" x14ac:dyDescent="0.25">
      <c r="G1" s="38" t="s">
        <v>105</v>
      </c>
    </row>
    <row r="2" spans="2:18" ht="20.25" x14ac:dyDescent="0.3">
      <c r="B2" s="23" t="s">
        <v>104</v>
      </c>
      <c r="C2" s="23"/>
      <c r="D2" s="23"/>
      <c r="E2" s="23"/>
      <c r="F2" s="23"/>
      <c r="G2" s="23"/>
      <c r="H2" s="23"/>
      <c r="I2" s="8"/>
    </row>
    <row r="3" spans="2:18" x14ac:dyDescent="0.25">
      <c r="B3" s="21"/>
      <c r="C3" s="21"/>
      <c r="D3" s="21"/>
      <c r="E3" s="21"/>
      <c r="F3" s="21"/>
      <c r="G3" s="21"/>
      <c r="H3" s="21"/>
      <c r="I3" s="7"/>
    </row>
    <row r="4" spans="2:18" ht="27.75" customHeight="1" x14ac:dyDescent="0.25">
      <c r="B4" s="22" t="s">
        <v>42</v>
      </c>
      <c r="C4" s="22"/>
      <c r="D4" s="22"/>
      <c r="E4" s="22"/>
      <c r="F4" s="22"/>
      <c r="G4" s="22"/>
      <c r="H4" s="22"/>
      <c r="I4" s="9"/>
    </row>
    <row r="6" spans="2:18" ht="5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35</v>
      </c>
      <c r="H6" s="2" t="s">
        <v>36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x14ac:dyDescent="0.25">
      <c r="B7" s="18" t="s">
        <v>5</v>
      </c>
      <c r="C7" s="24"/>
      <c r="D7" s="24"/>
      <c r="E7" s="24"/>
      <c r="F7" s="24"/>
      <c r="G7" s="24"/>
      <c r="H7" s="2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 x14ac:dyDescent="0.25">
      <c r="B8" s="2" t="s">
        <v>6</v>
      </c>
      <c r="C8" s="2" t="s">
        <v>11</v>
      </c>
      <c r="D8" s="3" t="s">
        <v>12</v>
      </c>
      <c r="E8" s="2" t="s">
        <v>13</v>
      </c>
      <c r="F8" s="6">
        <v>0.17899999999999999</v>
      </c>
      <c r="G8" s="5">
        <v>0</v>
      </c>
      <c r="H8" s="5">
        <f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 x14ac:dyDescent="0.25">
      <c r="B9" s="2" t="s">
        <v>7</v>
      </c>
      <c r="C9" s="2" t="s">
        <v>43</v>
      </c>
      <c r="D9" s="3" t="s">
        <v>79</v>
      </c>
      <c r="E9" s="2" t="s">
        <v>14</v>
      </c>
      <c r="F9" s="5">
        <v>40</v>
      </c>
      <c r="G9" s="5">
        <v>0</v>
      </c>
      <c r="H9" s="5">
        <f t="shared" ref="H9:H12" si="0">F9*G9</f>
        <v>0</v>
      </c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 ht="25.5" x14ac:dyDescent="0.25">
      <c r="B10" s="2" t="s">
        <v>8</v>
      </c>
      <c r="C10" s="2" t="s">
        <v>40</v>
      </c>
      <c r="D10" s="3" t="s">
        <v>80</v>
      </c>
      <c r="E10" s="2" t="s">
        <v>15</v>
      </c>
      <c r="F10" s="5">
        <v>68</v>
      </c>
      <c r="G10" s="5">
        <v>0</v>
      </c>
      <c r="H10" s="5">
        <f t="shared" si="0"/>
        <v>0</v>
      </c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25.5" x14ac:dyDescent="0.25">
      <c r="B11" s="2" t="s">
        <v>9</v>
      </c>
      <c r="C11" s="2" t="s">
        <v>44</v>
      </c>
      <c r="D11" s="3" t="s">
        <v>81</v>
      </c>
      <c r="E11" s="2" t="s">
        <v>15</v>
      </c>
      <c r="F11" s="5">
        <v>20</v>
      </c>
      <c r="G11" s="5">
        <v>0</v>
      </c>
      <c r="H11" s="5">
        <f t="shared" si="0"/>
        <v>0</v>
      </c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ht="25.5" x14ac:dyDescent="0.25">
      <c r="B12" s="2" t="s">
        <v>10</v>
      </c>
      <c r="C12" s="2" t="s">
        <v>45</v>
      </c>
      <c r="D12" s="3" t="s">
        <v>82</v>
      </c>
      <c r="E12" s="2" t="s">
        <v>34</v>
      </c>
      <c r="F12" s="5">
        <v>1</v>
      </c>
      <c r="G12" s="5">
        <v>0</v>
      </c>
      <c r="H12" s="5">
        <f t="shared" si="0"/>
        <v>0</v>
      </c>
      <c r="I12" s="13"/>
      <c r="J12" s="1"/>
      <c r="K12" s="1"/>
      <c r="L12" s="1"/>
      <c r="M12" s="1"/>
      <c r="N12" s="1"/>
      <c r="O12" s="1"/>
      <c r="P12" s="1"/>
      <c r="Q12" s="1"/>
      <c r="R12" s="1"/>
    </row>
    <row r="13" spans="2:18" ht="25.5" x14ac:dyDescent="0.25">
      <c r="B13" s="2" t="s">
        <v>17</v>
      </c>
      <c r="C13" s="2" t="s">
        <v>46</v>
      </c>
      <c r="D13" s="3" t="s">
        <v>83</v>
      </c>
      <c r="E13" s="2" t="s">
        <v>16</v>
      </c>
      <c r="F13" s="5">
        <v>5.3</v>
      </c>
      <c r="G13" s="5">
        <v>0</v>
      </c>
      <c r="H13" s="5">
        <f t="shared" ref="H13" si="1">F13*G13</f>
        <v>0</v>
      </c>
      <c r="I13" s="13"/>
      <c r="J13" s="1"/>
      <c r="K13" s="1"/>
      <c r="L13" s="1"/>
      <c r="M13" s="1"/>
      <c r="N13" s="1"/>
      <c r="O13" s="1"/>
      <c r="P13" s="1"/>
      <c r="Q13" s="1"/>
      <c r="R13" s="1"/>
    </row>
    <row r="14" spans="2:18" x14ac:dyDescent="0.25">
      <c r="B14" s="18" t="s">
        <v>47</v>
      </c>
      <c r="C14" s="24"/>
      <c r="D14" s="24"/>
      <c r="E14" s="24"/>
      <c r="F14" s="24"/>
      <c r="G14" s="24"/>
      <c r="H14" s="25"/>
      <c r="I14" s="13"/>
      <c r="J14" s="1"/>
      <c r="K14" s="1"/>
      <c r="L14" s="1"/>
      <c r="M14" s="1"/>
      <c r="N14" s="1"/>
      <c r="O14" s="1"/>
      <c r="P14" s="1"/>
      <c r="Q14" s="1"/>
      <c r="R14" s="1"/>
    </row>
    <row r="15" spans="2:18" ht="63.75" x14ac:dyDescent="0.25">
      <c r="B15" s="2" t="s">
        <v>18</v>
      </c>
      <c r="C15" s="2" t="s">
        <v>48</v>
      </c>
      <c r="D15" s="3" t="s">
        <v>84</v>
      </c>
      <c r="E15" s="2" t="s">
        <v>16</v>
      </c>
      <c r="F15" s="5">
        <v>24.76</v>
      </c>
      <c r="G15" s="5">
        <v>0</v>
      </c>
      <c r="H15" s="5">
        <f>F15*G15</f>
        <v>0</v>
      </c>
      <c r="I15" s="13"/>
      <c r="J15" s="1"/>
      <c r="K15" s="1"/>
      <c r="L15" s="1"/>
      <c r="M15" s="1"/>
      <c r="N15" s="1"/>
      <c r="O15" s="1"/>
      <c r="P15" s="1"/>
      <c r="Q15" s="1"/>
      <c r="R15" s="1"/>
    </row>
    <row r="16" spans="2:18" ht="38.25" x14ac:dyDescent="0.25">
      <c r="B16" s="2" t="s">
        <v>19</v>
      </c>
      <c r="C16" s="2" t="s">
        <v>49</v>
      </c>
      <c r="D16" s="3" t="s">
        <v>85</v>
      </c>
      <c r="E16" s="2" t="s">
        <v>14</v>
      </c>
      <c r="F16" s="5">
        <v>396</v>
      </c>
      <c r="G16" s="5">
        <v>0</v>
      </c>
      <c r="H16" s="5">
        <f>F16*G16</f>
        <v>0</v>
      </c>
      <c r="I16" s="13"/>
      <c r="J16" s="1"/>
      <c r="K16" s="1"/>
      <c r="L16" s="1"/>
      <c r="M16" s="1"/>
      <c r="N16" s="1"/>
      <c r="O16" s="1"/>
      <c r="P16" s="1"/>
      <c r="Q16" s="1"/>
      <c r="R16" s="1"/>
    </row>
    <row r="17" spans="2:18" ht="25.5" x14ac:dyDescent="0.25">
      <c r="B17" s="2" t="s">
        <v>20</v>
      </c>
      <c r="C17" s="2" t="s">
        <v>50</v>
      </c>
      <c r="D17" s="3" t="s">
        <v>86</v>
      </c>
      <c r="E17" s="2" t="s">
        <v>16</v>
      </c>
      <c r="F17" s="5">
        <v>4.91</v>
      </c>
      <c r="G17" s="5">
        <v>0</v>
      </c>
      <c r="H17" s="5">
        <f>F17*G17</f>
        <v>0</v>
      </c>
      <c r="I17" s="13"/>
      <c r="J17" s="1"/>
      <c r="K17" s="1"/>
      <c r="L17" s="1"/>
      <c r="M17" s="1"/>
      <c r="N17" s="1"/>
      <c r="O17" s="1"/>
      <c r="P17" s="1"/>
      <c r="Q17" s="1"/>
      <c r="R17" s="1"/>
    </row>
    <row r="18" spans="2:18" ht="38.25" x14ac:dyDescent="0.25">
      <c r="B18" s="2" t="s">
        <v>21</v>
      </c>
      <c r="C18" s="2" t="s">
        <v>51</v>
      </c>
      <c r="D18" s="3" t="s">
        <v>52</v>
      </c>
      <c r="E18" s="2" t="s">
        <v>34</v>
      </c>
      <c r="F18" s="5">
        <v>5</v>
      </c>
      <c r="G18" s="5">
        <v>0</v>
      </c>
      <c r="H18" s="5">
        <f t="shared" ref="H18:H22" si="2">F18*G18</f>
        <v>0</v>
      </c>
      <c r="I18" s="13"/>
      <c r="J18" s="1"/>
      <c r="K18" s="1"/>
      <c r="L18" s="1"/>
      <c r="M18" s="1"/>
      <c r="N18" s="1"/>
      <c r="O18" s="1"/>
      <c r="P18" s="1"/>
      <c r="Q18" s="1"/>
      <c r="R18" s="1"/>
    </row>
    <row r="19" spans="2:18" ht="38.25" x14ac:dyDescent="0.25">
      <c r="B19" s="2" t="s">
        <v>22</v>
      </c>
      <c r="C19" s="2" t="s">
        <v>53</v>
      </c>
      <c r="D19" s="3" t="s">
        <v>87</v>
      </c>
      <c r="E19" s="2" t="s">
        <v>54</v>
      </c>
      <c r="F19" s="5">
        <v>5</v>
      </c>
      <c r="G19" s="5">
        <v>0</v>
      </c>
      <c r="H19" s="5">
        <f t="shared" si="2"/>
        <v>0</v>
      </c>
      <c r="I19" s="13"/>
      <c r="J19" s="1"/>
      <c r="K19" s="1"/>
      <c r="L19" s="1"/>
      <c r="M19" s="1"/>
      <c r="N19" s="1"/>
      <c r="O19" s="1"/>
      <c r="P19" s="1"/>
      <c r="Q19" s="1"/>
      <c r="R19" s="1"/>
    </row>
    <row r="20" spans="2:18" ht="25.5" x14ac:dyDescent="0.25">
      <c r="B20" s="2" t="s">
        <v>23</v>
      </c>
      <c r="C20" s="2" t="s">
        <v>55</v>
      </c>
      <c r="D20" s="3" t="s">
        <v>88</v>
      </c>
      <c r="E20" s="2" t="s">
        <v>15</v>
      </c>
      <c r="F20" s="5">
        <v>10</v>
      </c>
      <c r="G20" s="5">
        <v>0</v>
      </c>
      <c r="H20" s="5">
        <f t="shared" si="2"/>
        <v>0</v>
      </c>
      <c r="I20" s="13"/>
      <c r="J20" s="1"/>
      <c r="K20" s="1"/>
      <c r="L20" s="1"/>
      <c r="M20" s="1"/>
      <c r="N20" s="1"/>
      <c r="O20" s="1"/>
      <c r="P20" s="1"/>
      <c r="Q20" s="1"/>
      <c r="R20" s="1"/>
    </row>
    <row r="21" spans="2:18" ht="25.5" x14ac:dyDescent="0.25">
      <c r="B21" s="2" t="s">
        <v>24</v>
      </c>
      <c r="C21" s="2" t="s">
        <v>56</v>
      </c>
      <c r="D21" s="3" t="s">
        <v>57</v>
      </c>
      <c r="E21" s="2" t="s">
        <v>15</v>
      </c>
      <c r="F21" s="5">
        <v>34</v>
      </c>
      <c r="G21" s="5">
        <v>0</v>
      </c>
      <c r="H21" s="5">
        <f t="shared" si="2"/>
        <v>0</v>
      </c>
      <c r="I21" s="13"/>
      <c r="J21" s="1"/>
      <c r="K21" s="1"/>
      <c r="L21" s="1"/>
      <c r="M21" s="1"/>
      <c r="N21" s="1"/>
      <c r="O21" s="1"/>
      <c r="P21" s="1"/>
      <c r="Q21" s="1"/>
      <c r="R21" s="1"/>
    </row>
    <row r="22" spans="2:18" ht="38.25" x14ac:dyDescent="0.25">
      <c r="B22" s="2" t="s">
        <v>25</v>
      </c>
      <c r="C22" s="2" t="s">
        <v>58</v>
      </c>
      <c r="D22" s="3" t="s">
        <v>89</v>
      </c>
      <c r="E22" s="2" t="s">
        <v>16</v>
      </c>
      <c r="F22" s="5">
        <v>43.55</v>
      </c>
      <c r="G22" s="5">
        <v>0</v>
      </c>
      <c r="H22" s="5">
        <f t="shared" si="2"/>
        <v>0</v>
      </c>
      <c r="I22" s="13"/>
      <c r="J22" s="1"/>
      <c r="K22" s="1"/>
      <c r="L22" s="1"/>
      <c r="M22" s="1"/>
      <c r="N22" s="1"/>
      <c r="O22" s="1"/>
      <c r="P22" s="1"/>
      <c r="Q22" s="1"/>
      <c r="R22" s="1"/>
    </row>
    <row r="23" spans="2:18" ht="25.5" x14ac:dyDescent="0.25">
      <c r="B23" s="2" t="s">
        <v>26</v>
      </c>
      <c r="C23" s="2" t="s">
        <v>59</v>
      </c>
      <c r="D23" s="3" t="s">
        <v>60</v>
      </c>
      <c r="E23" s="2" t="s">
        <v>16</v>
      </c>
      <c r="F23" s="5">
        <v>43.55</v>
      </c>
      <c r="G23" s="5">
        <v>0</v>
      </c>
      <c r="H23" s="5">
        <f>F23*G23</f>
        <v>0</v>
      </c>
      <c r="I23" s="12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8" t="s">
        <v>41</v>
      </c>
      <c r="C24" s="24"/>
      <c r="D24" s="24"/>
      <c r="E24" s="24"/>
      <c r="F24" s="24"/>
      <c r="G24" s="24"/>
      <c r="H24" s="25"/>
      <c r="I24" s="11"/>
      <c r="J24" s="1"/>
      <c r="K24" s="1"/>
      <c r="L24" s="1"/>
      <c r="M24" s="1"/>
      <c r="N24" s="1"/>
      <c r="O24" s="1"/>
      <c r="P24" s="1"/>
      <c r="Q24" s="1"/>
      <c r="R24" s="1"/>
    </row>
    <row r="25" spans="2:18" ht="25.5" x14ac:dyDescent="0.25">
      <c r="B25" s="2" t="s">
        <v>27</v>
      </c>
      <c r="C25" s="2" t="s">
        <v>33</v>
      </c>
      <c r="D25" s="3" t="s">
        <v>90</v>
      </c>
      <c r="E25" s="2" t="s">
        <v>15</v>
      </c>
      <c r="F25" s="5">
        <v>256</v>
      </c>
      <c r="G25" s="5">
        <v>0</v>
      </c>
      <c r="H25" s="5">
        <f>F25*G25</f>
        <v>0</v>
      </c>
      <c r="I25" s="12"/>
      <c r="J25" s="1"/>
      <c r="K25" s="1"/>
      <c r="L25" s="1"/>
      <c r="M25" s="1"/>
      <c r="N25" s="1"/>
      <c r="O25" s="1"/>
      <c r="P25" s="1"/>
      <c r="Q25" s="1"/>
      <c r="R25" s="1"/>
    </row>
    <row r="26" spans="2:18" ht="38.25" x14ac:dyDescent="0.25">
      <c r="B26" s="2" t="s">
        <v>28</v>
      </c>
      <c r="C26" s="2" t="s">
        <v>33</v>
      </c>
      <c r="D26" s="3" t="s">
        <v>91</v>
      </c>
      <c r="E26" s="2" t="s">
        <v>16</v>
      </c>
      <c r="F26" s="5">
        <v>18.48</v>
      </c>
      <c r="G26" s="5">
        <v>0</v>
      </c>
      <c r="H26" s="5">
        <f>F26*G26</f>
        <v>0</v>
      </c>
      <c r="I26" s="12"/>
      <c r="J26" s="1"/>
      <c r="K26" s="1"/>
      <c r="L26" s="1"/>
      <c r="M26" s="1"/>
      <c r="N26" s="1"/>
      <c r="O26" s="1"/>
      <c r="P26" s="1"/>
      <c r="Q26" s="1"/>
      <c r="R26" s="1"/>
    </row>
    <row r="27" spans="2:18" ht="38.25" x14ac:dyDescent="0.25">
      <c r="B27" s="2" t="s">
        <v>29</v>
      </c>
      <c r="C27" s="2" t="s">
        <v>61</v>
      </c>
      <c r="D27" s="3" t="s">
        <v>92</v>
      </c>
      <c r="E27" s="2" t="s">
        <v>15</v>
      </c>
      <c r="F27" s="5">
        <v>256</v>
      </c>
      <c r="G27" s="5">
        <v>0</v>
      </c>
      <c r="H27" s="5">
        <f>F27*G27</f>
        <v>0</v>
      </c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 ht="38.25" x14ac:dyDescent="0.25">
      <c r="B28" s="2" t="s">
        <v>31</v>
      </c>
      <c r="C28" s="2" t="s">
        <v>62</v>
      </c>
      <c r="D28" s="3" t="s">
        <v>93</v>
      </c>
      <c r="E28" s="2" t="s">
        <v>15</v>
      </c>
      <c r="F28" s="5">
        <v>37</v>
      </c>
      <c r="G28" s="5">
        <v>0</v>
      </c>
      <c r="H28" s="5">
        <f t="shared" ref="H28:H33" si="3">F28*G28</f>
        <v>0</v>
      </c>
      <c r="I28" s="13"/>
      <c r="J28" s="1"/>
      <c r="K28" s="1"/>
      <c r="L28" s="1"/>
      <c r="M28" s="1"/>
      <c r="N28" s="1"/>
      <c r="O28" s="1"/>
      <c r="P28" s="1"/>
      <c r="Q28" s="1"/>
      <c r="R28" s="1"/>
    </row>
    <row r="29" spans="2:18" ht="25.5" x14ac:dyDescent="0.25">
      <c r="B29" s="2" t="s">
        <v>32</v>
      </c>
      <c r="C29" s="2" t="s">
        <v>63</v>
      </c>
      <c r="D29" s="3" t="s">
        <v>94</v>
      </c>
      <c r="E29" s="2" t="s">
        <v>14</v>
      </c>
      <c r="F29" s="5">
        <v>335.5</v>
      </c>
      <c r="G29" s="5">
        <v>0</v>
      </c>
      <c r="H29" s="5">
        <f t="shared" si="3"/>
        <v>0</v>
      </c>
      <c r="I29" s="13"/>
      <c r="J29" s="1"/>
      <c r="K29" s="1"/>
      <c r="L29" s="1"/>
      <c r="M29" s="1"/>
      <c r="N29" s="1"/>
      <c r="O29" s="1"/>
      <c r="P29" s="1"/>
      <c r="Q29" s="1"/>
      <c r="R29" s="1"/>
    </row>
    <row r="30" spans="2:18" ht="38.25" x14ac:dyDescent="0.25">
      <c r="B30" s="2" t="s">
        <v>64</v>
      </c>
      <c r="C30" s="2" t="s">
        <v>30</v>
      </c>
      <c r="D30" s="3" t="s">
        <v>95</v>
      </c>
      <c r="E30" s="2" t="s">
        <v>14</v>
      </c>
      <c r="F30" s="5">
        <v>335.5</v>
      </c>
      <c r="G30" s="5">
        <v>0</v>
      </c>
      <c r="H30" s="5">
        <f t="shared" si="3"/>
        <v>0</v>
      </c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 ht="25.5" x14ac:dyDescent="0.25">
      <c r="B31" s="2" t="s">
        <v>65</v>
      </c>
      <c r="C31" s="2" t="s">
        <v>33</v>
      </c>
      <c r="D31" s="3" t="s">
        <v>96</v>
      </c>
      <c r="E31" s="2" t="s">
        <v>16</v>
      </c>
      <c r="F31" s="5">
        <v>4.82</v>
      </c>
      <c r="G31" s="5">
        <v>0</v>
      </c>
      <c r="H31" s="5">
        <f t="shared" si="3"/>
        <v>0</v>
      </c>
      <c r="I31" s="13"/>
      <c r="J31" s="1"/>
      <c r="K31" s="1"/>
      <c r="L31" s="1"/>
      <c r="M31" s="1"/>
      <c r="N31" s="1"/>
      <c r="O31" s="1"/>
      <c r="P31" s="1"/>
      <c r="Q31" s="1"/>
      <c r="R31" s="1"/>
    </row>
    <row r="32" spans="2:18" ht="38.25" x14ac:dyDescent="0.25">
      <c r="B32" s="2" t="s">
        <v>66</v>
      </c>
      <c r="C32" s="2" t="s">
        <v>67</v>
      </c>
      <c r="D32" s="3" t="s">
        <v>97</v>
      </c>
      <c r="E32" s="2" t="s">
        <v>15</v>
      </c>
      <c r="F32" s="5">
        <v>219</v>
      </c>
      <c r="G32" s="5">
        <v>0</v>
      </c>
      <c r="H32" s="5">
        <f>F32*G32</f>
        <v>0</v>
      </c>
      <c r="I32" s="13"/>
      <c r="J32" s="1"/>
      <c r="K32" s="1"/>
      <c r="L32" s="1"/>
      <c r="M32" s="1"/>
      <c r="N32" s="1"/>
      <c r="O32" s="1"/>
      <c r="P32" s="1"/>
      <c r="Q32" s="1"/>
      <c r="R32" s="1"/>
    </row>
    <row r="33" spans="2:18" ht="38.25" x14ac:dyDescent="0.25">
      <c r="B33" s="2" t="s">
        <v>68</v>
      </c>
      <c r="C33" s="2" t="s">
        <v>69</v>
      </c>
      <c r="D33" s="3" t="s">
        <v>98</v>
      </c>
      <c r="E33" s="2" t="s">
        <v>14</v>
      </c>
      <c r="F33" s="5">
        <v>21</v>
      </c>
      <c r="G33" s="5">
        <v>0</v>
      </c>
      <c r="H33" s="5">
        <f t="shared" si="3"/>
        <v>0</v>
      </c>
      <c r="I33" s="13"/>
      <c r="J33" s="1"/>
      <c r="K33" s="1"/>
      <c r="L33" s="1"/>
      <c r="M33" s="1"/>
      <c r="N33" s="1"/>
      <c r="O33" s="1"/>
      <c r="P33" s="1"/>
      <c r="Q33" s="1"/>
      <c r="R33" s="1"/>
    </row>
    <row r="34" spans="2:18" ht="38.25" x14ac:dyDescent="0.25">
      <c r="B34" s="2" t="s">
        <v>70</v>
      </c>
      <c r="C34" s="2" t="s">
        <v>69</v>
      </c>
      <c r="D34" s="3" t="s">
        <v>99</v>
      </c>
      <c r="E34" s="2" t="s">
        <v>14</v>
      </c>
      <c r="F34" s="5">
        <v>180.5</v>
      </c>
      <c r="G34" s="5">
        <v>0</v>
      </c>
      <c r="H34" s="5">
        <f>F34*G34</f>
        <v>0</v>
      </c>
      <c r="I34" s="13"/>
      <c r="J34" s="1"/>
      <c r="K34" s="1"/>
      <c r="L34" s="1"/>
      <c r="M34" s="1"/>
      <c r="N34" s="1"/>
      <c r="O34" s="1"/>
      <c r="P34" s="1"/>
      <c r="Q34" s="1"/>
      <c r="R34" s="1"/>
    </row>
    <row r="35" spans="2:18" ht="38.25" x14ac:dyDescent="0.25">
      <c r="B35" s="2" t="s">
        <v>71</v>
      </c>
      <c r="C35" s="2" t="s">
        <v>72</v>
      </c>
      <c r="D35" s="3" t="s">
        <v>100</v>
      </c>
      <c r="E35" s="2" t="s">
        <v>14</v>
      </c>
      <c r="F35" s="5">
        <v>180.5</v>
      </c>
      <c r="G35" s="5">
        <v>0</v>
      </c>
      <c r="H35" s="5">
        <f>F35*G35</f>
        <v>0</v>
      </c>
      <c r="I35" s="13"/>
      <c r="J35" s="1"/>
      <c r="K35" s="1"/>
      <c r="L35" s="1"/>
      <c r="M35" s="1"/>
      <c r="N35" s="1"/>
      <c r="O35" s="1"/>
      <c r="P35" s="1"/>
      <c r="Q35" s="1"/>
      <c r="R35" s="1"/>
    </row>
    <row r="36" spans="2:18" ht="51" x14ac:dyDescent="0.25">
      <c r="B36" s="2" t="s">
        <v>73</v>
      </c>
      <c r="C36" s="2" t="s">
        <v>30</v>
      </c>
      <c r="D36" s="3" t="s">
        <v>101</v>
      </c>
      <c r="E36" s="2" t="s">
        <v>14</v>
      </c>
      <c r="F36" s="5">
        <v>180.5</v>
      </c>
      <c r="G36" s="5">
        <v>0</v>
      </c>
      <c r="H36" s="5">
        <f>F36*G36</f>
        <v>0</v>
      </c>
      <c r="I36" s="13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8" t="s">
        <v>74</v>
      </c>
      <c r="C37" s="19"/>
      <c r="D37" s="19"/>
      <c r="E37" s="19"/>
      <c r="F37" s="19"/>
      <c r="G37" s="19"/>
      <c r="H37" s="20"/>
      <c r="I37" s="10"/>
      <c r="J37" s="1"/>
      <c r="K37" s="1"/>
      <c r="L37" s="1"/>
      <c r="M37" s="1"/>
      <c r="N37" s="1"/>
      <c r="O37" s="1"/>
      <c r="P37" s="1"/>
      <c r="Q37" s="1"/>
      <c r="R37" s="1"/>
    </row>
    <row r="38" spans="2:18" ht="51" x14ac:dyDescent="0.25">
      <c r="B38" s="2" t="s">
        <v>75</v>
      </c>
      <c r="C38" s="2" t="s">
        <v>76</v>
      </c>
      <c r="D38" s="3" t="s">
        <v>102</v>
      </c>
      <c r="E38" s="2" t="s">
        <v>16</v>
      </c>
      <c r="F38" s="5">
        <v>57.45</v>
      </c>
      <c r="G38" s="5">
        <v>0</v>
      </c>
      <c r="H38" s="5">
        <f>F38*G38</f>
        <v>0</v>
      </c>
      <c r="I38" s="13"/>
      <c r="J38" s="1"/>
      <c r="K38" s="1"/>
      <c r="L38" s="1"/>
      <c r="M38" s="1"/>
      <c r="N38" s="1"/>
      <c r="O38" s="1"/>
      <c r="P38" s="1"/>
      <c r="Q38" s="1"/>
      <c r="R38" s="1"/>
    </row>
    <row r="39" spans="2:18" ht="51" x14ac:dyDescent="0.25">
      <c r="B39" s="2" t="s">
        <v>77</v>
      </c>
      <c r="C39" s="2" t="s">
        <v>78</v>
      </c>
      <c r="D39" s="3" t="s">
        <v>103</v>
      </c>
      <c r="E39" s="2" t="s">
        <v>15</v>
      </c>
      <c r="F39" s="5">
        <v>106</v>
      </c>
      <c r="G39" s="5">
        <v>0</v>
      </c>
      <c r="H39" s="5">
        <f>F39*G39</f>
        <v>0</v>
      </c>
      <c r="I39" s="13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26" t="s">
        <v>37</v>
      </c>
      <c r="C40" s="27"/>
      <c r="D40" s="27"/>
      <c r="E40" s="27"/>
      <c r="F40" s="27"/>
      <c r="G40" s="32">
        <f>H39+H38+H36+H35+H34+H33+H32+H31+H30+H29+H28+H27+H26+H25+H22+H23+H21+H20+H19+H18+H17+H16+H15+H13+H12+H11+H10+H9+H8</f>
        <v>0</v>
      </c>
      <c r="H40" s="33"/>
      <c r="I40" s="13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28" t="s">
        <v>38</v>
      </c>
      <c r="C41" s="29"/>
      <c r="D41" s="29"/>
      <c r="E41" s="29"/>
      <c r="F41" s="29"/>
      <c r="G41" s="34">
        <f>G40*23%</f>
        <v>0</v>
      </c>
      <c r="H41" s="35"/>
      <c r="I41" s="13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30" t="s">
        <v>39</v>
      </c>
      <c r="C42" s="31"/>
      <c r="D42" s="31"/>
      <c r="E42" s="31"/>
      <c r="F42" s="31"/>
      <c r="G42" s="36">
        <f>G40+G41</f>
        <v>0</v>
      </c>
      <c r="H42" s="37"/>
      <c r="I42" s="13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4"/>
      <c r="C43" s="14"/>
      <c r="D43" s="15"/>
      <c r="E43" s="14"/>
      <c r="F43" s="14"/>
      <c r="G43" s="14"/>
      <c r="H43" s="14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6"/>
      <c r="D45" s="1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5"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5"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5"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5"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5"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5"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5"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x14ac:dyDescent="0.25"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x14ac:dyDescent="0.25"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x14ac:dyDescent="0.25"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x14ac:dyDescent="0.25">
      <c r="B130" s="1"/>
      <c r="C130" s="1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x14ac:dyDescent="0.25">
      <c r="B131" s="1"/>
      <c r="C131" s="1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</sheetData>
  <mergeCells count="13">
    <mergeCell ref="B40:F40"/>
    <mergeCell ref="B41:F41"/>
    <mergeCell ref="B42:F42"/>
    <mergeCell ref="G40:H40"/>
    <mergeCell ref="G41:H41"/>
    <mergeCell ref="G42:H42"/>
    <mergeCell ref="B37:H37"/>
    <mergeCell ref="B3:H3"/>
    <mergeCell ref="B4:H4"/>
    <mergeCell ref="B2:H2"/>
    <mergeCell ref="B7:H7"/>
    <mergeCell ref="B24:H24"/>
    <mergeCell ref="B14:H14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mbozynska</cp:lastModifiedBy>
  <cp:lastPrinted>2021-07-14T12:10:52Z</cp:lastPrinted>
  <dcterms:created xsi:type="dcterms:W3CDTF">2021-03-11T06:51:44Z</dcterms:created>
  <dcterms:modified xsi:type="dcterms:W3CDTF">2021-09-28T10:24:02Z</dcterms:modified>
</cp:coreProperties>
</file>