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Wazne\PRZETARGI\2023\Żłobek (5-2023)\"/>
    </mc:Choice>
  </mc:AlternateContent>
  <xr:revisionPtr revIDLastSave="0" documentId="13_ncr:1_{E08ED3E9-90B2-47FB-8A40-89E1D0EE60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C50" i="1"/>
  <c r="C54" i="1" s="1"/>
  <c r="C48" i="1"/>
  <c r="C45" i="1"/>
  <c r="C46" i="1" s="1"/>
  <c r="C32" i="1"/>
  <c r="C31" i="1"/>
  <c r="C30" i="1"/>
  <c r="C9" i="1"/>
  <c r="C20" i="1"/>
  <c r="C21" i="1" s="1"/>
  <c r="C22" i="1" s="1"/>
  <c r="C51" i="1" l="1"/>
  <c r="C52" i="1"/>
  <c r="C10" i="1"/>
  <c r="C11" i="1" s="1"/>
  <c r="C38" i="1"/>
</calcChain>
</file>

<file path=xl/sharedStrings.xml><?xml version="1.0" encoding="utf-8"?>
<sst xmlns="http://schemas.openxmlformats.org/spreadsheetml/2006/main" count="28" uniqueCount="22">
  <si>
    <t>razem netto</t>
  </si>
  <si>
    <t>razem vat</t>
  </si>
  <si>
    <t>razem brutto</t>
  </si>
  <si>
    <t xml:space="preserve">Ogółem </t>
  </si>
  <si>
    <t>1 euro</t>
  </si>
  <si>
    <t>w euro</t>
  </si>
  <si>
    <t>Budowa miejsca opieki nad dziećmi do lat trzech wraz z wyposażeniem w miejscowości Siedliska</t>
  </si>
  <si>
    <t>roboty budowalne i sanitarne</t>
  </si>
  <si>
    <t>roboty elektryczne</t>
  </si>
  <si>
    <t>zadanie 1 - roboty</t>
  </si>
  <si>
    <t>zadanie 2 - dostawy</t>
  </si>
  <si>
    <t>dostawy</t>
  </si>
  <si>
    <t>Podstawowe</t>
  </si>
  <si>
    <t>uzupełaniajace VAT</t>
  </si>
  <si>
    <t>uzupełniające brutto</t>
  </si>
  <si>
    <t>Uzupełaniajace euro</t>
  </si>
  <si>
    <t>razem podst i uzup netto</t>
  </si>
  <si>
    <t>razem podst i uzup VAT</t>
  </si>
  <si>
    <t>razem podst  uzup brutto</t>
  </si>
  <si>
    <t>razem podst i uzup euro</t>
  </si>
  <si>
    <t>uzupełniajace roboty netto</t>
  </si>
  <si>
    <t>Uzupełniające roboty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</si>
</sst>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_-* #,##0.00\ _z_ł_-;\-* #,##0.00\ _z_ł_-;_-* &quot;-&quot;??\ _z_ł_-;_-@_-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8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3" borderId="0" xfId="0" applyFill="1"/>
    <xf numFmtId="9" fontId="0" fillId="0" borderId="0" xfId="0" applyNumberFormat="1"/>
    <xf numFmtId="0" fontId="0" fillId="2" borderId="0" xfId="0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5"/>
  <sheetViews>
    <sheetView tabSelected="1" topLeftCell="A22" workbookViewId="0">
      <selection activeCell="G42" sqref="B42:G54"/>
    </sheetView>
  </sheetViews>
  <sheetFormatPr defaultRowHeight="15" x14ac:dyDescent="0.25"/>
  <cols>
    <col min="1" max="1" width="10.140625" bestFit="1" customWidth="1"/>
    <col min="2" max="2" width="26.85546875" customWidth="1"/>
    <col min="3" max="3" width="16" customWidth="1"/>
    <col min="8" max="8" width="11.85546875" customWidth="1"/>
  </cols>
  <sheetData>
    <row r="2" spans="1:7" x14ac:dyDescent="0.25">
      <c r="A2" s="3">
        <v>44991</v>
      </c>
    </row>
    <row r="3" spans="1:7" ht="75" customHeight="1" x14ac:dyDescent="0.25">
      <c r="B3" s="6" t="s">
        <v>6</v>
      </c>
      <c r="C3" s="6"/>
      <c r="D3" s="6"/>
      <c r="E3" s="6"/>
      <c r="F3" s="6"/>
      <c r="G3" s="6"/>
    </row>
    <row r="5" spans="1:7" x14ac:dyDescent="0.25">
      <c r="B5" s="4" t="s">
        <v>9</v>
      </c>
    </row>
    <row r="6" spans="1:7" x14ac:dyDescent="0.25">
      <c r="C6" s="1">
        <v>2286152.04</v>
      </c>
      <c r="E6" t="s">
        <v>7</v>
      </c>
    </row>
    <row r="7" spans="1:7" x14ac:dyDescent="0.25">
      <c r="C7" s="1">
        <v>277728.59000000003</v>
      </c>
      <c r="E7" t="s">
        <v>8</v>
      </c>
    </row>
    <row r="8" spans="1:7" x14ac:dyDescent="0.25">
      <c r="C8" s="1"/>
    </row>
    <row r="9" spans="1:7" x14ac:dyDescent="0.25">
      <c r="B9" t="s">
        <v>0</v>
      </c>
      <c r="C9" s="1">
        <f>+C6+C7</f>
        <v>2563880.63</v>
      </c>
    </row>
    <row r="10" spans="1:7" x14ac:dyDescent="0.25">
      <c r="B10" t="s">
        <v>1</v>
      </c>
      <c r="C10" s="1">
        <f>+C9*23%</f>
        <v>589692.54489999998</v>
      </c>
    </row>
    <row r="11" spans="1:7" x14ac:dyDescent="0.25">
      <c r="B11" t="s">
        <v>2</v>
      </c>
      <c r="C11" s="1">
        <f>+C9+C10</f>
        <v>3153573.1749</v>
      </c>
    </row>
    <row r="16" spans="1:7" x14ac:dyDescent="0.25">
      <c r="B16" s="4" t="s">
        <v>10</v>
      </c>
    </row>
    <row r="17" spans="2:5" x14ac:dyDescent="0.25">
      <c r="C17" s="1">
        <v>298711</v>
      </c>
      <c r="E17" t="s">
        <v>11</v>
      </c>
    </row>
    <row r="18" spans="2:5" x14ac:dyDescent="0.25">
      <c r="C18" s="1"/>
    </row>
    <row r="19" spans="2:5" x14ac:dyDescent="0.25">
      <c r="C19" s="1"/>
    </row>
    <row r="20" spans="2:5" x14ac:dyDescent="0.25">
      <c r="B20" t="s">
        <v>0</v>
      </c>
      <c r="C20" s="1">
        <f>+C17+C18</f>
        <v>298711</v>
      </c>
    </row>
    <row r="21" spans="2:5" x14ac:dyDescent="0.25">
      <c r="B21" t="s">
        <v>1</v>
      </c>
      <c r="C21" s="1">
        <f>+C20*23%</f>
        <v>68703.53</v>
      </c>
    </row>
    <row r="22" spans="2:5" x14ac:dyDescent="0.25">
      <c r="B22" t="s">
        <v>2</v>
      </c>
      <c r="C22" s="1">
        <f>+C20+C21</f>
        <v>367414.53</v>
      </c>
    </row>
    <row r="27" spans="2:5" x14ac:dyDescent="0.25">
      <c r="B27" t="s">
        <v>3</v>
      </c>
    </row>
    <row r="29" spans="2:5" x14ac:dyDescent="0.25">
      <c r="C29" s="1"/>
    </row>
    <row r="30" spans="2:5" x14ac:dyDescent="0.25">
      <c r="B30" t="s">
        <v>0</v>
      </c>
      <c r="C30" s="1">
        <f>+C9+C20</f>
        <v>2862591.63</v>
      </c>
    </row>
    <row r="31" spans="2:5" x14ac:dyDescent="0.25">
      <c r="B31" t="s">
        <v>1</v>
      </c>
      <c r="C31" s="1">
        <f>+C30*23%</f>
        <v>658396.07490000001</v>
      </c>
    </row>
    <row r="32" spans="2:5" x14ac:dyDescent="0.25">
      <c r="B32" t="s">
        <v>2</v>
      </c>
      <c r="C32" s="1">
        <f>+C30+C31</f>
        <v>3520987.7048999998</v>
      </c>
    </row>
    <row r="35" spans="2:3" x14ac:dyDescent="0.25">
      <c r="B35" t="s">
        <v>12</v>
      </c>
    </row>
    <row r="36" spans="2:3" x14ac:dyDescent="0.25">
      <c r="B36" t="s">
        <v>4</v>
      </c>
      <c r="C36">
        <v>4.4535999999999998</v>
      </c>
    </row>
    <row r="38" spans="2:3" x14ac:dyDescent="0.25">
      <c r="B38" t="s">
        <v>5</v>
      </c>
      <c r="C38" s="2">
        <f>+C30/C36</f>
        <v>642759.03314172802</v>
      </c>
    </row>
    <row r="42" spans="2:3" x14ac:dyDescent="0.25">
      <c r="B42" t="s">
        <v>21</v>
      </c>
      <c r="C42" s="5">
        <v>0.3</v>
      </c>
    </row>
    <row r="44" spans="2:3" x14ac:dyDescent="0.25">
      <c r="B44" t="s">
        <v>20</v>
      </c>
      <c r="C44" s="2">
        <f>+C9*C42</f>
        <v>769164.1889999999</v>
      </c>
    </row>
    <row r="45" spans="2:3" x14ac:dyDescent="0.25">
      <c r="B45" t="s">
        <v>13</v>
      </c>
      <c r="C45" s="2">
        <f>+C44*23%</f>
        <v>176907.76346999998</v>
      </c>
    </row>
    <row r="46" spans="2:3" x14ac:dyDescent="0.25">
      <c r="B46" t="s">
        <v>14</v>
      </c>
      <c r="C46" s="2">
        <f>+C44+C45</f>
        <v>946071.9524699999</v>
      </c>
    </row>
    <row r="47" spans="2:3" x14ac:dyDescent="0.25">
      <c r="C47" s="2"/>
    </row>
    <row r="48" spans="2:3" x14ac:dyDescent="0.25">
      <c r="B48" t="s">
        <v>15</v>
      </c>
      <c r="C48" s="2">
        <f>+C44/C36</f>
        <v>172706.16781929226</v>
      </c>
    </row>
    <row r="49" spans="2:3" x14ac:dyDescent="0.25">
      <c r="C49" s="2"/>
    </row>
    <row r="50" spans="2:3" x14ac:dyDescent="0.25">
      <c r="B50" t="s">
        <v>16</v>
      </c>
      <c r="C50" s="2">
        <f>+C30+C44</f>
        <v>3631755.8189999997</v>
      </c>
    </row>
    <row r="51" spans="2:3" x14ac:dyDescent="0.25">
      <c r="B51" t="s">
        <v>17</v>
      </c>
      <c r="C51" s="2">
        <f>+C50*23%</f>
        <v>835303.83837000001</v>
      </c>
    </row>
    <row r="52" spans="2:3" x14ac:dyDescent="0.25">
      <c r="B52" t="s">
        <v>18</v>
      </c>
      <c r="C52" s="2">
        <f>+C50+C51</f>
        <v>4467059.6573699992</v>
      </c>
    </row>
    <row r="53" spans="2:3" x14ac:dyDescent="0.25">
      <c r="C53" s="2"/>
    </row>
    <row r="54" spans="2:3" x14ac:dyDescent="0.25">
      <c r="B54" t="s">
        <v>19</v>
      </c>
      <c r="C54" s="2">
        <f>+C50/C36</f>
        <v>815465.20096102031</v>
      </c>
    </row>
    <row r="55" spans="2:3" x14ac:dyDescent="0.25">
      <c r="C55" s="2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Bożena Baran</cp:lastModifiedBy>
  <cp:lastPrinted>2023-03-06T12:51:47Z</cp:lastPrinted>
  <dcterms:created xsi:type="dcterms:W3CDTF">2022-01-03T09:29:53Z</dcterms:created>
  <dcterms:modified xsi:type="dcterms:W3CDTF">2023-03-06T14:25:41Z</dcterms:modified>
</cp:coreProperties>
</file>