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53\zamowienia\PRZETARGI 2024\33.E.2024 Serwis aparatury medycznej\2. SWZ z zał\"/>
    </mc:Choice>
  </mc:AlternateContent>
  <xr:revisionPtr revIDLastSave="0" documentId="13_ncr:1_{DFF2D9BB-A0DB-4677-A771-0C83509018D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</sheets>
  <calcPr calcId="191029"/>
</workbook>
</file>

<file path=xl/calcChain.xml><?xml version="1.0" encoding="utf-8"?>
<calcChain xmlns="http://schemas.openxmlformats.org/spreadsheetml/2006/main">
  <c r="L20" i="4" l="1"/>
  <c r="L19" i="4"/>
  <c r="L18" i="4"/>
  <c r="L14" i="4" l="1"/>
  <c r="L13" i="4"/>
  <c r="L12" i="4"/>
  <c r="L11" i="4"/>
  <c r="L9" i="4"/>
  <c r="L8" i="4"/>
  <c r="L6" i="4"/>
  <c r="L5" i="4"/>
  <c r="L21" i="4" s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" i="1"/>
  <c r="I33" i="1" l="1"/>
</calcChain>
</file>

<file path=xl/sharedStrings.xml><?xml version="1.0" encoding="utf-8"?>
<sst xmlns="http://schemas.openxmlformats.org/spreadsheetml/2006/main" count="378" uniqueCount="192">
  <si>
    <t>Medtronic</t>
  </si>
  <si>
    <t>Aparat do pomiaru czasu krzepliwości krwi Act plus</t>
  </si>
  <si>
    <t>2002383</t>
  </si>
  <si>
    <t>Zaspa - Blok Operacyjny</t>
  </si>
  <si>
    <t>ACT2003058</t>
  </si>
  <si>
    <t>Diatermia elektrochirurgiczna FORCE EZ 8C</t>
  </si>
  <si>
    <t>Valleylab</t>
  </si>
  <si>
    <t>F5F8065B</t>
  </si>
  <si>
    <t>Zaspa - Oddział Dermatologii</t>
  </si>
  <si>
    <t>Diatermia elektrochirurgiczna Force EZ-8C</t>
  </si>
  <si>
    <t>F2D5889B</t>
  </si>
  <si>
    <t>PW - Oddział Otolaryngologiczny</t>
  </si>
  <si>
    <t>F2G6128B</t>
  </si>
  <si>
    <t>Diatermia elektrochirurgiczna Force FX-8CAS</t>
  </si>
  <si>
    <t>S2H06132AX</t>
  </si>
  <si>
    <t>NO - Główny Blok Operacyjny</t>
  </si>
  <si>
    <t>Diatermia elektrochirurgiczna ForceTriad</t>
  </si>
  <si>
    <t>T2H30862EX</t>
  </si>
  <si>
    <t>T2H30869EX</t>
  </si>
  <si>
    <t>T2H30882EX</t>
  </si>
  <si>
    <t>T2H30885EX</t>
  </si>
  <si>
    <t>T2H30884EX</t>
  </si>
  <si>
    <t>Diatermia elektrochirurgiczna Valleylab Force FX-8</t>
  </si>
  <si>
    <t>F9G10067A</t>
  </si>
  <si>
    <t>WCO - Oddział  Chirurgii Ogólnej (WOZ)</t>
  </si>
  <si>
    <t>Diatermia elektrochirurgiczna Valleylab Force FX-8C</t>
  </si>
  <si>
    <t>F4C30780A</t>
  </si>
  <si>
    <t>PW - Blok Operacyjny Laryngologia</t>
  </si>
  <si>
    <t>Zaspa - Oddział Kardiochirurgii Dziecięcej im. WOŚP</t>
  </si>
  <si>
    <t>Oksymetr mózgowy Invos 5100C</t>
  </si>
  <si>
    <t>Somanetics</t>
  </si>
  <si>
    <t>09-10068</t>
  </si>
  <si>
    <t>Covidien</t>
  </si>
  <si>
    <t>Respirator stacjonarny NPB 980</t>
  </si>
  <si>
    <t>PURITAN BENNETT</t>
  </si>
  <si>
    <t>35B1401275</t>
  </si>
  <si>
    <t>35B1401171</t>
  </si>
  <si>
    <t>Zaspa - Oddział Anestezjologii i Intensywnej Terapii</t>
  </si>
  <si>
    <t>35B1401155</t>
  </si>
  <si>
    <t>35B1401259</t>
  </si>
  <si>
    <t>35B1401192</t>
  </si>
  <si>
    <t>35B1402153</t>
  </si>
  <si>
    <t>Respirator transportowy turbinowy HT 70 Plus</t>
  </si>
  <si>
    <t>Newport Medical Instruments INC</t>
  </si>
  <si>
    <t>N14HT721017304</t>
  </si>
  <si>
    <t>NO - Zespół Długoterminowej Opieki Domowej</t>
  </si>
  <si>
    <t>Respirator transportowy turbinowy PB 560</t>
  </si>
  <si>
    <t>40966E0648</t>
  </si>
  <si>
    <t>40966G1910</t>
  </si>
  <si>
    <t>40966H2352</t>
  </si>
  <si>
    <t>PW - Zakład Opiekuńczo - Leczniczy</t>
  </si>
  <si>
    <t>40966H0600</t>
  </si>
  <si>
    <t>40966D0122</t>
  </si>
  <si>
    <t>Urządzenie do monitorowania pracy mózgu BIS</t>
  </si>
  <si>
    <t>VT52956</t>
  </si>
  <si>
    <t>Urządzenie do monitorowania pracy mózgu BIS Vista</t>
  </si>
  <si>
    <t>Aspect Medical Systems</t>
  </si>
  <si>
    <t>VT 19207-01</t>
  </si>
  <si>
    <t>Urządzenie do pozaustrojowego utlenowania krwi ECMO Quantum</t>
  </si>
  <si>
    <t>PH1002124</t>
  </si>
  <si>
    <t>LP</t>
  </si>
  <si>
    <t>Nazwa urządzenia</t>
  </si>
  <si>
    <t>Producent</t>
  </si>
  <si>
    <t>Nr seryjny</t>
  </si>
  <si>
    <t>Miejsce użytkowania</t>
  </si>
  <si>
    <t>FORMULARZ KALKULACJI CENOWEJ</t>
  </si>
  <si>
    <t>Ilość płatnych konserwacji do wykonania w trakcie trwania umowy</t>
  </si>
  <si>
    <t>Cena brutto za 1 konserwację</t>
  </si>
  <si>
    <t>Wartość brutto</t>
  </si>
  <si>
    <t>Suma</t>
  </si>
  <si>
    <t>Lp</t>
  </si>
  <si>
    <t>Numer seryjny</t>
  </si>
  <si>
    <t>Lokalizacja</t>
  </si>
  <si>
    <t>Szpital im. św Wojciecha, al. Jana Pawła II 50</t>
  </si>
  <si>
    <t>Barwiarka automatyczna VARISTAIN GEMINI AS</t>
  </si>
  <si>
    <t>GT 10 38H 1309</t>
  </si>
  <si>
    <t>THERMO ELECTRON CORPORATION</t>
  </si>
  <si>
    <t>Zaspa - Zakład Patomorfologii</t>
  </si>
  <si>
    <t>CYTOWIRÓWKA CYTOSPIN 3</t>
  </si>
  <si>
    <t>MA 364604T</t>
  </si>
  <si>
    <t>SHANDON</t>
  </si>
  <si>
    <t xml:space="preserve">Dygestorium Stanowisko histopatologiczne do przykrawania materiału ZEFIRO 150 </t>
  </si>
  <si>
    <t xml:space="preserve">DiaPath </t>
  </si>
  <si>
    <t xml:space="preserve">Procesor karuzelowy STP 120-3 </t>
  </si>
  <si>
    <t>STP 2217</t>
  </si>
  <si>
    <t>ESPECIALIDADES MEDICAS MYR S.L</t>
  </si>
  <si>
    <t>Szpital im. Mikołaja Kopernika – Nowe Ogrody</t>
  </si>
  <si>
    <t>Zatapiarka parafinowa EC 350</t>
  </si>
  <si>
    <t>1196/06.2013</t>
  </si>
  <si>
    <t>NO - Zakład Patomorfologii</t>
  </si>
  <si>
    <t>Procesor tkankowy Citadel 2000</t>
  </si>
  <si>
    <t>1448/11.1998</t>
  </si>
  <si>
    <t>Mikrotom rotacyjny HM 340E</t>
  </si>
  <si>
    <t>S15111026</t>
  </si>
  <si>
    <t>THERMO FISHER SCIENTIFIC (MICROM)</t>
  </si>
  <si>
    <t>Procesor tkankowy EXCELSIOR ES</t>
  </si>
  <si>
    <t>EX39281109</t>
  </si>
  <si>
    <t>Mikrotom HM 430</t>
  </si>
  <si>
    <t>33656</t>
  </si>
  <si>
    <t>MICROM</t>
  </si>
  <si>
    <t>S20112193</t>
  </si>
  <si>
    <t>Tor wodny STS</t>
  </si>
  <si>
    <t>S20112214</t>
  </si>
  <si>
    <t>Tor wodny z łaźnią STS</t>
  </si>
  <si>
    <t>S16071004</t>
  </si>
  <si>
    <t>Płyta chłodząca EC-350-2</t>
  </si>
  <si>
    <t>EC 352-2767-2011</t>
  </si>
  <si>
    <t>EC 352-2766-2011</t>
  </si>
  <si>
    <t>EC 352-2765-2011</t>
  </si>
  <si>
    <t>Zatapiarka dwumodułowa EC-350-1/EC-350-2</t>
  </si>
  <si>
    <t>EC 351-2642-2010 / EC 352-2764-2011</t>
  </si>
  <si>
    <t>Łaźnia wodna HIS-2D</t>
  </si>
  <si>
    <t>Kunz Instruments AB</t>
  </si>
  <si>
    <t>Model</t>
  </si>
  <si>
    <t>Cena brutto za 1 miesiąc utrzymania w ruchu</t>
  </si>
  <si>
    <t>Ilość miesięcy utrzymania w ruchu</t>
  </si>
  <si>
    <t xml:space="preserve">Wartość brutto </t>
  </si>
  <si>
    <t>uwagi</t>
  </si>
  <si>
    <t>Neuromonitoring 4-kanałowy</t>
  </si>
  <si>
    <t>NIM Vital</t>
  </si>
  <si>
    <t>C2110315</t>
  </si>
  <si>
    <t>Gwarancja do 03.2025, rozpoczęcie obsługi serwisowej od 01.04.2025</t>
  </si>
  <si>
    <t>2a</t>
  </si>
  <si>
    <t>Wiertarka do operacji ucha i podstaw czaszki wraz z shaverem</t>
  </si>
  <si>
    <t>Wiertarka Indigo + kątnica + prostnica</t>
  </si>
  <si>
    <t>U19I3005</t>
  </si>
  <si>
    <t>-</t>
  </si>
  <si>
    <t>2b</t>
  </si>
  <si>
    <t>Konsola IPC + włącznik nożny</t>
  </si>
  <si>
    <t>ENTC84318;
 FS-07845</t>
  </si>
  <si>
    <t>2c</t>
  </si>
  <si>
    <t>Shaver Microdebrider M5</t>
  </si>
  <si>
    <t>M5-11780</t>
  </si>
  <si>
    <t>3a</t>
  </si>
  <si>
    <t>Wiertarka laryngologiczna z nożem obrotowo-ssącym</t>
  </si>
  <si>
    <t>ENTC86207;
FS-U13369</t>
  </si>
  <si>
    <t>3b</t>
  </si>
  <si>
    <t>U21D3063;
P30713906; 
P30672801</t>
  </si>
  <si>
    <t>3c</t>
  </si>
  <si>
    <t>M5-16831</t>
  </si>
  <si>
    <t xml:space="preserve">FORMULARZ KALKULACJI CENOWEJ </t>
  </si>
  <si>
    <t>Nazwa urządzenia model</t>
  </si>
  <si>
    <t>Zakres usługi</t>
  </si>
  <si>
    <t>Ilość miesięcy kontraktu</t>
  </si>
  <si>
    <t>Cena brutto za 1 m-c utrzymania w ruchu (zł)</t>
  </si>
  <si>
    <t>Ilość płatnych przeglądów</t>
  </si>
  <si>
    <t>Cena brutto 1 przeglądu</t>
  </si>
  <si>
    <t>Szpital im. Mikołaja Kopernika – Nowe Ogrody 1-6</t>
  </si>
  <si>
    <t>Mikroskop operacyjny Opmi Pentero 900</t>
  </si>
  <si>
    <t>Carl Zeiss</t>
  </si>
  <si>
    <t>6637101565</t>
  </si>
  <si>
    <t>NO - Główny Blok Operacyjny - sala neurochirurgii</t>
  </si>
  <si>
    <t>przegląd</t>
  </si>
  <si>
    <t>6637120557</t>
  </si>
  <si>
    <t>NO - Kliniczny Oddział Ortopedii i Traumatologii Narządu Ruchu dla Dzieci GUM</t>
  </si>
  <si>
    <t>Szpital – Powstańców Warszawskich ½</t>
  </si>
  <si>
    <t>Mikroskop operacyjny Opmi Vario 700</t>
  </si>
  <si>
    <t>6636141849</t>
  </si>
  <si>
    <t>Mikroskop operacyjny Opmi Vario</t>
  </si>
  <si>
    <t>6629121120</t>
  </si>
  <si>
    <t>Mikroskop hybrydowy operacyjny Kinevo 900</t>
  </si>
  <si>
    <t>6640122784</t>
  </si>
  <si>
    <t>kontrakt</t>
  </si>
  <si>
    <t>Szpital im. św Wojciecha - Al. Jana Pawła II 50</t>
  </si>
  <si>
    <t>Tomograf komputerowy okulistyczny OCT Cirrus 5000</t>
  </si>
  <si>
    <t>5000-24763</t>
  </si>
  <si>
    <t>Zaspa - Poradnia Okulistyczna</t>
  </si>
  <si>
    <t>Funduskamera Clarus 700</t>
  </si>
  <si>
    <t>CL 700-73210</t>
  </si>
  <si>
    <t>System analizy badań Forum Forum</t>
  </si>
  <si>
    <t>Mikroskop OPMI 1 FRXY</t>
  </si>
  <si>
    <t>422825</t>
  </si>
  <si>
    <t>Zaspa - Oddział Okulistyczny</t>
  </si>
  <si>
    <t>Mikroskop OPMI PICO</t>
  </si>
  <si>
    <t>6627500566</t>
  </si>
  <si>
    <t>Zaspa - Szpitalny Oddział Ratunkowy</t>
  </si>
  <si>
    <t>Tomograf komputerowy okulistyczny OCT Cirrus 6000 Angioplex</t>
  </si>
  <si>
    <t>6000-13826</t>
  </si>
  <si>
    <t>gwarancja/przegląd</t>
  </si>
  <si>
    <t>Perymetr komputerowy HFA 850</t>
  </si>
  <si>
    <t>850-16750</t>
  </si>
  <si>
    <t>Zaspa - Oddział Okulistyczny dla Dzieci (Zez) Wejhera</t>
  </si>
  <si>
    <t>Wojewódzka Poradnia Leczenia Zeza i Niedowidzenia – Jakuba Wejhera 12A</t>
  </si>
  <si>
    <t>CL700-73805</t>
  </si>
  <si>
    <t>Wejhera - Poradnia leczenia zeza</t>
  </si>
  <si>
    <t>gwarancja</t>
  </si>
  <si>
    <r>
      <rPr>
        <b/>
        <sz val="10"/>
        <color rgb="FF000000"/>
        <rFont val="Calibri"/>
        <family val="2"/>
        <charset val="238"/>
      </rPr>
      <t>kontrakt –</t>
    </r>
    <r>
      <rPr>
        <sz val="10"/>
        <color rgb="FF000000"/>
        <rFont val="Calibri"/>
        <family val="2"/>
        <charset val="238"/>
      </rPr>
      <t xml:space="preserve"> obejmuje przeglądy okresowe, dojazd, naprawy bez części; na części zostanie dostarczony Zamawiającemu kosztorys do pisemnej akceptacji</t>
    </r>
  </si>
  <si>
    <r>
      <rPr>
        <b/>
        <sz val="10"/>
        <color rgb="FF000000"/>
        <rFont val="Calibri"/>
        <family val="2"/>
        <charset val="238"/>
      </rPr>
      <t>przegląd</t>
    </r>
    <r>
      <rPr>
        <sz val="10"/>
        <color rgb="FF000000"/>
        <rFont val="Calibri"/>
        <family val="2"/>
        <charset val="238"/>
      </rPr>
      <t xml:space="preserve"> – obejmuje przeglądy okresowe, dojazd; w przypadku napraw/części zostanie dostarczony Zamawiającemu kosztorys do pisemnej akceptacji</t>
    </r>
  </si>
  <si>
    <r>
      <rPr>
        <b/>
        <sz val="10"/>
        <color rgb="FF000000"/>
        <rFont val="Calibri"/>
        <family val="2"/>
        <charset val="238"/>
      </rPr>
      <t>gwarancja</t>
    </r>
    <r>
      <rPr>
        <sz val="10"/>
        <color rgb="FF000000"/>
        <rFont val="Calibri"/>
        <family val="2"/>
        <charset val="238"/>
      </rPr>
      <t xml:space="preserve"> – zasady określa umowa z gwarantem</t>
    </r>
  </si>
  <si>
    <t>Mikroskop operacyjny Opmi Pentero 900-</t>
  </si>
  <si>
    <t>Zał. nr 1 do SWZ</t>
  </si>
  <si>
    <t>D10.251.33.E.2024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</si>
</sst>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\ [$zł-415];[Red]\-#,##0.00\ [$zł-415]"/>
    <numFmt numFmtId="166" formatCode="#,##0.00&quot; zł&quot;;\-#,##0.00&quot; zł&quot;"/>
  </numFmts>
  <fonts count="21">
    <font>
      <sz val="11"/>
      <color indexed="8"/>
      <name val="Calibri"/>
      <family val="2"/>
      <scheme val="minor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b/>
      <sz val="10"/>
      <color indexed="8"/>
      <name val="Calibri"/>
      <family val="2"/>
      <scheme val="minor"/>
    </font>
    <font>
      <b/>
      <sz val="10"/>
      <name val="Calibri"/>
      <family val="2"/>
    </font>
    <font>
      <sz val="9"/>
      <color indexed="8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111111"/>
      <name val="Calibri"/>
      <family val="2"/>
      <charset val="1"/>
    </font>
    <font>
      <b/>
      <sz val="10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4" fontId="2" fillId="3" borderId="13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4" fontId="2" fillId="3" borderId="1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164" fontId="1" fillId="7" borderId="8" xfId="0" applyNumberFormat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165" fontId="9" fillId="5" borderId="16" xfId="1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165" fontId="9" fillId="5" borderId="17" xfId="1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165" fontId="9" fillId="5" borderId="18" xfId="1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165" fontId="9" fillId="5" borderId="19" xfId="1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166" fontId="15" fillId="0" borderId="18" xfId="0" applyNumberFormat="1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166" fontId="15" fillId="0" borderId="33" xfId="0" applyNumberFormat="1" applyFont="1" applyBorder="1" applyAlignment="1">
      <alignment horizontal="center" vertical="center"/>
    </xf>
    <xf numFmtId="165" fontId="15" fillId="0" borderId="34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166" fontId="15" fillId="0" borderId="37" xfId="0" applyNumberFormat="1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165" fontId="13" fillId="0" borderId="4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14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5" fontId="15" fillId="0" borderId="37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0" fillId="10" borderId="38" xfId="0" applyFont="1" applyFill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49" fontId="13" fillId="9" borderId="30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 wrapText="1"/>
    </xf>
    <xf numFmtId="0" fontId="8" fillId="6" borderId="18" xfId="1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</cellXfs>
  <cellStyles count="2">
    <cellStyle name="Excel Built-in Normal" xfId="1" xr:uid="{D38CBD04-E7C5-4995-B6BD-6242118E91C4}"/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tabSelected="1" workbookViewId="0">
      <selection activeCell="I1" sqref="I1"/>
    </sheetView>
  </sheetViews>
  <sheetFormatPr defaultRowHeight="15"/>
  <cols>
    <col min="1" max="1" width="2.42578125" customWidth="1"/>
    <col min="2" max="2" width="5" style="7" customWidth="1"/>
    <col min="3" max="3" width="43.140625" style="7" bestFit="1" customWidth="1" collapsed="1"/>
    <col min="4" max="4" width="15" style="7" bestFit="1" customWidth="1" collapsed="1"/>
    <col min="5" max="5" width="15.28515625" style="7" bestFit="1" customWidth="1" collapsed="1"/>
    <col min="6" max="6" width="24.28515625" style="8" bestFit="1" customWidth="1" collapsed="1"/>
    <col min="7" max="7" width="23.7109375" style="8" bestFit="1" customWidth="1"/>
    <col min="8" max="8" width="18.85546875" style="7" customWidth="1" collapsed="1"/>
    <col min="9" max="9" width="23.85546875" style="11" customWidth="1"/>
  </cols>
  <sheetData>
    <row r="1" spans="2:9">
      <c r="C1" s="125" t="s">
        <v>191</v>
      </c>
      <c r="I1" s="123" t="s">
        <v>190</v>
      </c>
    </row>
    <row r="2" spans="2:9">
      <c r="B2" s="129" t="s">
        <v>65</v>
      </c>
      <c r="C2" s="130"/>
      <c r="D2" s="130"/>
      <c r="E2" s="130"/>
      <c r="F2" s="130"/>
      <c r="G2" s="130"/>
      <c r="H2" s="130"/>
      <c r="I2" s="130"/>
    </row>
    <row r="3" spans="2:9" ht="38.25">
      <c r="B3" s="37" t="s">
        <v>60</v>
      </c>
      <c r="C3" s="38" t="s">
        <v>61</v>
      </c>
      <c r="D3" s="39" t="s">
        <v>62</v>
      </c>
      <c r="E3" s="39" t="s">
        <v>63</v>
      </c>
      <c r="F3" s="40" t="s">
        <v>64</v>
      </c>
      <c r="G3" s="41" t="s">
        <v>66</v>
      </c>
      <c r="H3" s="42" t="s">
        <v>67</v>
      </c>
      <c r="I3" s="43" t="s">
        <v>68</v>
      </c>
    </row>
    <row r="4" spans="2:9">
      <c r="B4" s="1">
        <v>1</v>
      </c>
      <c r="C4" s="2" t="s">
        <v>1</v>
      </c>
      <c r="D4" s="3" t="s">
        <v>0</v>
      </c>
      <c r="E4" s="3" t="s">
        <v>2</v>
      </c>
      <c r="F4" s="4" t="s">
        <v>3</v>
      </c>
      <c r="G4" s="9">
        <v>3</v>
      </c>
      <c r="H4" s="12"/>
      <c r="I4" s="16">
        <f>G4*H4</f>
        <v>0</v>
      </c>
    </row>
    <row r="5" spans="2:9">
      <c r="B5" s="1">
        <v>2</v>
      </c>
      <c r="C5" s="2" t="s">
        <v>1</v>
      </c>
      <c r="D5" s="3" t="s">
        <v>0</v>
      </c>
      <c r="E5" s="3" t="s">
        <v>4</v>
      </c>
      <c r="F5" s="4" t="s">
        <v>3</v>
      </c>
      <c r="G5" s="9">
        <v>3</v>
      </c>
      <c r="H5" s="12"/>
      <c r="I5" s="16">
        <f t="shared" ref="I5:I32" si="0">G5*H5</f>
        <v>0</v>
      </c>
    </row>
    <row r="6" spans="2:9">
      <c r="B6" s="1">
        <v>3</v>
      </c>
      <c r="C6" s="2" t="s">
        <v>5</v>
      </c>
      <c r="D6" s="3" t="s">
        <v>6</v>
      </c>
      <c r="E6" s="3" t="s">
        <v>7</v>
      </c>
      <c r="F6" s="4" t="s">
        <v>8</v>
      </c>
      <c r="G6" s="9">
        <v>3</v>
      </c>
      <c r="H6" s="13"/>
      <c r="I6" s="16">
        <f t="shared" si="0"/>
        <v>0</v>
      </c>
    </row>
    <row r="7" spans="2:9" ht="26.25">
      <c r="B7" s="1">
        <v>4</v>
      </c>
      <c r="C7" s="2" t="s">
        <v>9</v>
      </c>
      <c r="D7" s="3" t="s">
        <v>6</v>
      </c>
      <c r="E7" s="3" t="s">
        <v>10</v>
      </c>
      <c r="F7" s="4" t="s">
        <v>11</v>
      </c>
      <c r="G7" s="9">
        <v>3</v>
      </c>
      <c r="H7" s="14"/>
      <c r="I7" s="16">
        <f t="shared" si="0"/>
        <v>0</v>
      </c>
    </row>
    <row r="8" spans="2:9">
      <c r="B8" s="1">
        <v>5</v>
      </c>
      <c r="C8" s="2" t="s">
        <v>9</v>
      </c>
      <c r="D8" s="3" t="s">
        <v>6</v>
      </c>
      <c r="E8" s="3" t="s">
        <v>12</v>
      </c>
      <c r="F8" s="4" t="s">
        <v>8</v>
      </c>
      <c r="G8" s="9">
        <v>3</v>
      </c>
      <c r="H8" s="14"/>
      <c r="I8" s="16">
        <f t="shared" si="0"/>
        <v>0</v>
      </c>
    </row>
    <row r="9" spans="2:9">
      <c r="B9" s="1">
        <v>6</v>
      </c>
      <c r="C9" s="2" t="s">
        <v>13</v>
      </c>
      <c r="D9" s="3" t="s">
        <v>6</v>
      </c>
      <c r="E9" s="3" t="s">
        <v>14</v>
      </c>
      <c r="F9" s="4" t="s">
        <v>15</v>
      </c>
      <c r="G9" s="9">
        <v>3</v>
      </c>
      <c r="H9" s="14"/>
      <c r="I9" s="16">
        <f t="shared" si="0"/>
        <v>0</v>
      </c>
    </row>
    <row r="10" spans="2:9">
      <c r="B10" s="1">
        <v>7</v>
      </c>
      <c r="C10" s="2" t="s">
        <v>16</v>
      </c>
      <c r="D10" s="3" t="s">
        <v>6</v>
      </c>
      <c r="E10" s="3" t="s">
        <v>17</v>
      </c>
      <c r="F10" s="4" t="s">
        <v>15</v>
      </c>
      <c r="G10" s="9">
        <v>3</v>
      </c>
      <c r="H10" s="14"/>
      <c r="I10" s="16">
        <f t="shared" si="0"/>
        <v>0</v>
      </c>
    </row>
    <row r="11" spans="2:9">
      <c r="B11" s="1">
        <v>8</v>
      </c>
      <c r="C11" s="2" t="s">
        <v>16</v>
      </c>
      <c r="D11" s="3" t="s">
        <v>6</v>
      </c>
      <c r="E11" s="3" t="s">
        <v>18</v>
      </c>
      <c r="F11" s="4" t="s">
        <v>15</v>
      </c>
      <c r="G11" s="9">
        <v>3</v>
      </c>
      <c r="H11" s="14"/>
      <c r="I11" s="16">
        <f t="shared" si="0"/>
        <v>0</v>
      </c>
    </row>
    <row r="12" spans="2:9">
      <c r="B12" s="1">
        <v>9</v>
      </c>
      <c r="C12" s="2" t="s">
        <v>16</v>
      </c>
      <c r="D12" s="3" t="s">
        <v>6</v>
      </c>
      <c r="E12" s="3" t="s">
        <v>19</v>
      </c>
      <c r="F12" s="4" t="s">
        <v>15</v>
      </c>
      <c r="G12" s="9">
        <v>3</v>
      </c>
      <c r="H12" s="14"/>
      <c r="I12" s="16">
        <f t="shared" si="0"/>
        <v>0</v>
      </c>
    </row>
    <row r="13" spans="2:9">
      <c r="B13" s="1">
        <v>10</v>
      </c>
      <c r="C13" s="2" t="s">
        <v>16</v>
      </c>
      <c r="D13" s="3" t="s">
        <v>6</v>
      </c>
      <c r="E13" s="3" t="s">
        <v>21</v>
      </c>
      <c r="F13" s="4" t="s">
        <v>15</v>
      </c>
      <c r="G13" s="9">
        <v>3</v>
      </c>
      <c r="H13" s="14"/>
      <c r="I13" s="16">
        <f t="shared" si="0"/>
        <v>0</v>
      </c>
    </row>
    <row r="14" spans="2:9" ht="30.6" customHeight="1">
      <c r="B14" s="1">
        <v>11</v>
      </c>
      <c r="C14" s="2" t="s">
        <v>16</v>
      </c>
      <c r="D14" s="3" t="s">
        <v>6</v>
      </c>
      <c r="E14" s="3" t="s">
        <v>20</v>
      </c>
      <c r="F14" s="4" t="s">
        <v>15</v>
      </c>
      <c r="G14" s="9">
        <v>3</v>
      </c>
      <c r="H14" s="10"/>
      <c r="I14" s="16">
        <f t="shared" si="0"/>
        <v>0</v>
      </c>
    </row>
    <row r="15" spans="2:9" ht="26.25">
      <c r="B15" s="1">
        <v>12</v>
      </c>
      <c r="C15" s="2" t="s">
        <v>22</v>
      </c>
      <c r="D15" s="3" t="s">
        <v>6</v>
      </c>
      <c r="E15" s="3" t="s">
        <v>23</v>
      </c>
      <c r="F15" s="4" t="s">
        <v>24</v>
      </c>
      <c r="G15" s="9">
        <v>3</v>
      </c>
      <c r="H15" s="14"/>
      <c r="I15" s="16">
        <f t="shared" si="0"/>
        <v>0</v>
      </c>
    </row>
    <row r="16" spans="2:9" ht="26.25">
      <c r="B16" s="1">
        <v>13</v>
      </c>
      <c r="C16" s="2" t="s">
        <v>25</v>
      </c>
      <c r="D16" s="3" t="s">
        <v>6</v>
      </c>
      <c r="E16" s="3" t="s">
        <v>26</v>
      </c>
      <c r="F16" s="4" t="s">
        <v>27</v>
      </c>
      <c r="G16" s="9">
        <v>3</v>
      </c>
      <c r="H16" s="14"/>
      <c r="I16" s="16">
        <f t="shared" si="0"/>
        <v>0</v>
      </c>
    </row>
    <row r="17" spans="2:9">
      <c r="B17" s="1">
        <v>14</v>
      </c>
      <c r="C17" s="2" t="s">
        <v>29</v>
      </c>
      <c r="D17" s="3" t="s">
        <v>30</v>
      </c>
      <c r="E17" s="3" t="s">
        <v>31</v>
      </c>
      <c r="F17" s="4" t="s">
        <v>15</v>
      </c>
      <c r="G17" s="9">
        <v>3</v>
      </c>
      <c r="H17" s="14"/>
      <c r="I17" s="16">
        <f t="shared" si="0"/>
        <v>0</v>
      </c>
    </row>
    <row r="18" spans="2:9">
      <c r="B18" s="1">
        <v>15</v>
      </c>
      <c r="C18" s="2" t="s">
        <v>33</v>
      </c>
      <c r="D18" s="3" t="s">
        <v>34</v>
      </c>
      <c r="E18" s="3" t="s">
        <v>38</v>
      </c>
      <c r="F18" s="4" t="s">
        <v>3</v>
      </c>
      <c r="G18" s="9">
        <v>3</v>
      </c>
      <c r="H18" s="14"/>
      <c r="I18" s="16">
        <f t="shared" si="0"/>
        <v>0</v>
      </c>
    </row>
    <row r="19" spans="2:9" ht="39">
      <c r="B19" s="1">
        <v>16</v>
      </c>
      <c r="C19" s="2" t="s">
        <v>33</v>
      </c>
      <c r="D19" s="3" t="s">
        <v>34</v>
      </c>
      <c r="E19" s="3" t="s">
        <v>39</v>
      </c>
      <c r="F19" s="4" t="s">
        <v>37</v>
      </c>
      <c r="G19" s="9">
        <v>3</v>
      </c>
      <c r="H19" s="14"/>
      <c r="I19" s="16">
        <f t="shared" si="0"/>
        <v>0</v>
      </c>
    </row>
    <row r="20" spans="2:9">
      <c r="B20" s="1">
        <v>17</v>
      </c>
      <c r="C20" s="2" t="s">
        <v>33</v>
      </c>
      <c r="D20" s="3" t="s">
        <v>34</v>
      </c>
      <c r="E20" s="3" t="s">
        <v>35</v>
      </c>
      <c r="F20" s="4" t="s">
        <v>3</v>
      </c>
      <c r="G20" s="9">
        <v>3</v>
      </c>
      <c r="H20" s="14"/>
      <c r="I20" s="16">
        <f t="shared" si="0"/>
        <v>0</v>
      </c>
    </row>
    <row r="21" spans="2:9" ht="39">
      <c r="B21" s="1">
        <v>18</v>
      </c>
      <c r="C21" s="2" t="s">
        <v>33</v>
      </c>
      <c r="D21" s="3" t="s">
        <v>34</v>
      </c>
      <c r="E21" s="3" t="s">
        <v>36</v>
      </c>
      <c r="F21" s="4" t="s">
        <v>37</v>
      </c>
      <c r="G21" s="9">
        <v>3</v>
      </c>
      <c r="H21" s="14"/>
      <c r="I21" s="16">
        <f t="shared" si="0"/>
        <v>0</v>
      </c>
    </row>
    <row r="22" spans="2:9">
      <c r="B22" s="1">
        <v>19</v>
      </c>
      <c r="C22" s="2" t="s">
        <v>33</v>
      </c>
      <c r="D22" s="3" t="s">
        <v>34</v>
      </c>
      <c r="E22" s="3" t="s">
        <v>40</v>
      </c>
      <c r="F22" s="4" t="s">
        <v>3</v>
      </c>
      <c r="G22" s="9">
        <v>3</v>
      </c>
      <c r="H22" s="14"/>
      <c r="I22" s="16">
        <f t="shared" si="0"/>
        <v>0</v>
      </c>
    </row>
    <row r="23" spans="2:9">
      <c r="B23" s="1">
        <v>20</v>
      </c>
      <c r="C23" s="2" t="s">
        <v>33</v>
      </c>
      <c r="D23" s="3" t="s">
        <v>34</v>
      </c>
      <c r="E23" s="3" t="s">
        <v>41</v>
      </c>
      <c r="F23" s="4" t="s">
        <v>3</v>
      </c>
      <c r="G23" s="9">
        <v>3</v>
      </c>
      <c r="H23" s="14"/>
      <c r="I23" s="16">
        <f t="shared" si="0"/>
        <v>0</v>
      </c>
    </row>
    <row r="24" spans="2:9" ht="39">
      <c r="B24" s="1">
        <v>21</v>
      </c>
      <c r="C24" s="2" t="s">
        <v>42</v>
      </c>
      <c r="D24" s="5" t="s">
        <v>43</v>
      </c>
      <c r="E24" s="3" t="s">
        <v>44</v>
      </c>
      <c r="F24" s="4" t="s">
        <v>37</v>
      </c>
      <c r="G24" s="9">
        <v>3</v>
      </c>
      <c r="H24" s="10"/>
      <c r="I24" s="16">
        <f t="shared" si="0"/>
        <v>0</v>
      </c>
    </row>
    <row r="25" spans="2:9" ht="26.25">
      <c r="B25" s="1">
        <v>22</v>
      </c>
      <c r="C25" s="2" t="s">
        <v>46</v>
      </c>
      <c r="D25" s="3" t="s">
        <v>34</v>
      </c>
      <c r="E25" s="3" t="s">
        <v>52</v>
      </c>
      <c r="F25" s="4" t="s">
        <v>45</v>
      </c>
      <c r="G25" s="9">
        <v>3</v>
      </c>
      <c r="H25" s="15"/>
      <c r="I25" s="16">
        <f t="shared" si="0"/>
        <v>0</v>
      </c>
    </row>
    <row r="26" spans="2:9" ht="26.25">
      <c r="B26" s="1">
        <v>23</v>
      </c>
      <c r="C26" s="2" t="s">
        <v>46</v>
      </c>
      <c r="D26" s="3" t="s">
        <v>34</v>
      </c>
      <c r="E26" s="3" t="s">
        <v>48</v>
      </c>
      <c r="F26" s="4" t="s">
        <v>45</v>
      </c>
      <c r="G26" s="9">
        <v>3</v>
      </c>
      <c r="H26" s="15"/>
      <c r="I26" s="16">
        <f t="shared" si="0"/>
        <v>0</v>
      </c>
    </row>
    <row r="27" spans="2:9" ht="26.25">
      <c r="B27" s="1">
        <v>24</v>
      </c>
      <c r="C27" s="2" t="s">
        <v>46</v>
      </c>
      <c r="D27" s="3" t="s">
        <v>34</v>
      </c>
      <c r="E27" s="3" t="s">
        <v>47</v>
      </c>
      <c r="F27" s="4" t="s">
        <v>45</v>
      </c>
      <c r="G27" s="9">
        <v>3</v>
      </c>
      <c r="H27" s="15"/>
      <c r="I27" s="16">
        <f t="shared" si="0"/>
        <v>0</v>
      </c>
    </row>
    <row r="28" spans="2:9" ht="26.25">
      <c r="B28" s="1">
        <v>25</v>
      </c>
      <c r="C28" s="2" t="s">
        <v>46</v>
      </c>
      <c r="D28" s="3" t="s">
        <v>34</v>
      </c>
      <c r="E28" s="3" t="s">
        <v>51</v>
      </c>
      <c r="F28" s="4" t="s">
        <v>45</v>
      </c>
      <c r="G28" s="9">
        <v>3</v>
      </c>
      <c r="H28" s="15"/>
      <c r="I28" s="16">
        <f t="shared" si="0"/>
        <v>0</v>
      </c>
    </row>
    <row r="29" spans="2:9" ht="26.25">
      <c r="B29" s="1">
        <v>26</v>
      </c>
      <c r="C29" s="2" t="s">
        <v>46</v>
      </c>
      <c r="D29" s="3" t="s">
        <v>34</v>
      </c>
      <c r="E29" s="3" t="s">
        <v>49</v>
      </c>
      <c r="F29" s="4" t="s">
        <v>50</v>
      </c>
      <c r="G29" s="9">
        <v>3</v>
      </c>
      <c r="H29" s="10"/>
      <c r="I29" s="16">
        <f t="shared" si="0"/>
        <v>0</v>
      </c>
    </row>
    <row r="30" spans="2:9">
      <c r="B30" s="1">
        <v>27</v>
      </c>
      <c r="C30" s="2" t="s">
        <v>53</v>
      </c>
      <c r="D30" s="3" t="s">
        <v>32</v>
      </c>
      <c r="E30" s="3" t="s">
        <v>54</v>
      </c>
      <c r="F30" s="4" t="s">
        <v>15</v>
      </c>
      <c r="G30" s="9">
        <v>3</v>
      </c>
      <c r="H30" s="14"/>
      <c r="I30" s="16">
        <f t="shared" si="0"/>
        <v>0</v>
      </c>
    </row>
    <row r="31" spans="2:9" ht="26.25">
      <c r="B31" s="1">
        <v>28</v>
      </c>
      <c r="C31" s="6" t="s">
        <v>55</v>
      </c>
      <c r="D31" s="5" t="s">
        <v>56</v>
      </c>
      <c r="E31" s="3" t="s">
        <v>57</v>
      </c>
      <c r="F31" s="4" t="s">
        <v>15</v>
      </c>
      <c r="G31" s="9">
        <v>3</v>
      </c>
      <c r="H31" s="10"/>
      <c r="I31" s="16">
        <f t="shared" si="0"/>
        <v>0</v>
      </c>
    </row>
    <row r="32" spans="2:9" ht="39">
      <c r="B32" s="1">
        <v>29</v>
      </c>
      <c r="C32" s="6" t="s">
        <v>58</v>
      </c>
      <c r="D32" s="3" t="s">
        <v>0</v>
      </c>
      <c r="E32" s="3" t="s">
        <v>59</v>
      </c>
      <c r="F32" s="4" t="s">
        <v>28</v>
      </c>
      <c r="G32" s="9">
        <v>3</v>
      </c>
      <c r="H32" s="17"/>
      <c r="I32" s="18">
        <f t="shared" si="0"/>
        <v>0</v>
      </c>
    </row>
    <row r="33" spans="8:9" ht="24" customHeight="1">
      <c r="H33" s="124" t="s">
        <v>69</v>
      </c>
      <c r="I33" s="16">
        <f>SUM(I4:I32)</f>
        <v>0</v>
      </c>
    </row>
  </sheetData>
  <sortState ref="C4:I32">
    <sortCondition ref="C4:C32"/>
    <sortCondition ref="H4:H32"/>
  </sortState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8E6D-8E93-4B90-B7EF-D2F24A599B39}">
  <dimension ref="B1:I25"/>
  <sheetViews>
    <sheetView workbookViewId="0">
      <selection activeCell="H1" sqref="H1"/>
    </sheetView>
  </sheetViews>
  <sheetFormatPr defaultRowHeight="15"/>
  <cols>
    <col min="1" max="1" width="5.140625" customWidth="1"/>
    <col min="2" max="2" width="6.85546875" customWidth="1"/>
    <col min="3" max="3" width="28.42578125" bestFit="1" customWidth="1"/>
    <col min="4" max="4" width="18.42578125" customWidth="1"/>
    <col min="5" max="5" width="21.7109375" customWidth="1"/>
    <col min="6" max="6" width="32.7109375" customWidth="1"/>
    <col min="7" max="7" width="24.42578125" customWidth="1"/>
    <col min="8" max="9" width="22.7109375" customWidth="1"/>
  </cols>
  <sheetData>
    <row r="1" spans="2:9">
      <c r="C1" s="125" t="s">
        <v>191</v>
      </c>
      <c r="H1" s="123" t="s">
        <v>190</v>
      </c>
    </row>
    <row r="2" spans="2:9" ht="18" customHeight="1">
      <c r="B2" s="131" t="s">
        <v>65</v>
      </c>
      <c r="C2" s="132"/>
      <c r="D2" s="132"/>
      <c r="E2" s="132"/>
      <c r="F2" s="132"/>
      <c r="G2" s="132"/>
      <c r="H2" s="132"/>
      <c r="I2" s="132"/>
    </row>
    <row r="3" spans="2:9" ht="50.25" customHeight="1">
      <c r="B3" s="44" t="s">
        <v>70</v>
      </c>
      <c r="C3" s="45" t="s">
        <v>61</v>
      </c>
      <c r="D3" s="44" t="s">
        <v>71</v>
      </c>
      <c r="E3" s="44" t="s">
        <v>62</v>
      </c>
      <c r="F3" s="44" t="s">
        <v>72</v>
      </c>
      <c r="G3" s="44" t="s">
        <v>66</v>
      </c>
      <c r="H3" s="45" t="s">
        <v>67</v>
      </c>
      <c r="I3" s="45" t="s">
        <v>68</v>
      </c>
    </row>
    <row r="4" spans="2:9">
      <c r="B4" s="133" t="s">
        <v>73</v>
      </c>
      <c r="C4" s="133"/>
      <c r="D4" s="133"/>
      <c r="E4" s="133"/>
      <c r="F4" s="133"/>
      <c r="G4" s="133"/>
      <c r="H4" s="133"/>
      <c r="I4" s="133"/>
    </row>
    <row r="5" spans="2:9" ht="48.75" customHeight="1">
      <c r="B5" s="46">
        <v>1</v>
      </c>
      <c r="C5" s="47" t="s">
        <v>74</v>
      </c>
      <c r="D5" s="48" t="s">
        <v>75</v>
      </c>
      <c r="E5" s="48" t="s">
        <v>76</v>
      </c>
      <c r="F5" s="48" t="s">
        <v>77</v>
      </c>
      <c r="G5" s="49">
        <v>3</v>
      </c>
      <c r="H5" s="50"/>
      <c r="I5" s="50"/>
    </row>
    <row r="6" spans="2:9" ht="39.75" customHeight="1">
      <c r="B6" s="51">
        <v>2</v>
      </c>
      <c r="C6" s="52" t="s">
        <v>78</v>
      </c>
      <c r="D6" s="53" t="s">
        <v>79</v>
      </c>
      <c r="E6" s="53" t="s">
        <v>80</v>
      </c>
      <c r="F6" s="53" t="s">
        <v>77</v>
      </c>
      <c r="G6" s="54">
        <v>3</v>
      </c>
      <c r="H6" s="55"/>
      <c r="I6" s="55"/>
    </row>
    <row r="7" spans="2:9" ht="54.75" customHeight="1">
      <c r="B7" s="56">
        <v>3</v>
      </c>
      <c r="C7" s="57" t="s">
        <v>81</v>
      </c>
      <c r="D7" s="58">
        <v>23903</v>
      </c>
      <c r="E7" s="59" t="s">
        <v>82</v>
      </c>
      <c r="F7" s="58" t="s">
        <v>77</v>
      </c>
      <c r="G7" s="60">
        <v>3</v>
      </c>
      <c r="H7" s="61"/>
      <c r="I7" s="61"/>
    </row>
    <row r="8" spans="2:9" ht="38.25" customHeight="1">
      <c r="B8" s="56">
        <v>4</v>
      </c>
      <c r="C8" s="57" t="s">
        <v>83</v>
      </c>
      <c r="D8" s="58" t="s">
        <v>84</v>
      </c>
      <c r="E8" s="58" t="s">
        <v>85</v>
      </c>
      <c r="F8" s="58" t="s">
        <v>77</v>
      </c>
      <c r="G8" s="60">
        <v>3</v>
      </c>
      <c r="H8" s="61"/>
      <c r="I8" s="61"/>
    </row>
    <row r="9" spans="2:9">
      <c r="B9" s="134" t="s">
        <v>86</v>
      </c>
      <c r="C9" s="134"/>
      <c r="D9" s="134"/>
      <c r="E9" s="134"/>
      <c r="F9" s="134"/>
      <c r="G9" s="134"/>
      <c r="H9" s="134"/>
      <c r="I9" s="134"/>
    </row>
    <row r="10" spans="2:9" ht="46.5" customHeight="1">
      <c r="B10" s="62">
        <v>5</v>
      </c>
      <c r="C10" s="63" t="s">
        <v>87</v>
      </c>
      <c r="D10" s="64" t="s">
        <v>88</v>
      </c>
      <c r="E10" s="65" t="s">
        <v>85</v>
      </c>
      <c r="F10" s="64" t="s">
        <v>89</v>
      </c>
      <c r="G10" s="66">
        <v>3</v>
      </c>
      <c r="H10" s="67"/>
      <c r="I10" s="67"/>
    </row>
    <row r="11" spans="2:9" ht="38.25" customHeight="1">
      <c r="B11" s="46">
        <v>6</v>
      </c>
      <c r="C11" s="47" t="s">
        <v>90</v>
      </c>
      <c r="D11" s="48" t="s">
        <v>91</v>
      </c>
      <c r="E11" s="48" t="s">
        <v>80</v>
      </c>
      <c r="F11" s="48" t="s">
        <v>89</v>
      </c>
      <c r="G11" s="49">
        <v>3</v>
      </c>
      <c r="H11" s="50"/>
      <c r="I11" s="50"/>
    </row>
    <row r="12" spans="2:9" ht="52.5" customHeight="1">
      <c r="B12" s="46">
        <v>7</v>
      </c>
      <c r="C12" s="47" t="s">
        <v>92</v>
      </c>
      <c r="D12" s="48" t="s">
        <v>93</v>
      </c>
      <c r="E12" s="48" t="s">
        <v>94</v>
      </c>
      <c r="F12" s="48" t="s">
        <v>89</v>
      </c>
      <c r="G12" s="49">
        <v>3</v>
      </c>
      <c r="H12" s="50"/>
      <c r="I12" s="50"/>
    </row>
    <row r="13" spans="2:9" ht="47.25" customHeight="1">
      <c r="B13" s="46">
        <v>8</v>
      </c>
      <c r="C13" s="47" t="s">
        <v>95</v>
      </c>
      <c r="D13" s="48" t="s">
        <v>96</v>
      </c>
      <c r="E13" s="48" t="s">
        <v>76</v>
      </c>
      <c r="F13" s="48" t="s">
        <v>89</v>
      </c>
      <c r="G13" s="49">
        <v>3</v>
      </c>
      <c r="H13" s="50"/>
      <c r="I13" s="50"/>
    </row>
    <row r="14" spans="2:9" ht="36.75" customHeight="1">
      <c r="B14" s="51">
        <v>9</v>
      </c>
      <c r="C14" s="68" t="s">
        <v>97</v>
      </c>
      <c r="D14" s="51" t="s">
        <v>98</v>
      </c>
      <c r="E14" s="51" t="s">
        <v>99</v>
      </c>
      <c r="F14" s="51" t="s">
        <v>89</v>
      </c>
      <c r="G14" s="49">
        <v>3</v>
      </c>
      <c r="H14" s="50"/>
      <c r="I14" s="50"/>
    </row>
    <row r="15" spans="2:9" ht="51" customHeight="1">
      <c r="B15" s="58">
        <v>10</v>
      </c>
      <c r="C15" s="58" t="s">
        <v>92</v>
      </c>
      <c r="D15" s="58" t="s">
        <v>100</v>
      </c>
      <c r="E15" s="58" t="s">
        <v>94</v>
      </c>
      <c r="F15" s="56" t="s">
        <v>89</v>
      </c>
      <c r="G15" s="69">
        <v>3</v>
      </c>
      <c r="H15" s="50"/>
      <c r="I15" s="50"/>
    </row>
    <row r="16" spans="2:9" ht="51" customHeight="1">
      <c r="B16" s="58">
        <v>11</v>
      </c>
      <c r="C16" s="58" t="s">
        <v>101</v>
      </c>
      <c r="D16" s="58" t="s">
        <v>102</v>
      </c>
      <c r="E16" s="58" t="s">
        <v>94</v>
      </c>
      <c r="F16" s="56" t="s">
        <v>89</v>
      </c>
      <c r="G16" s="69">
        <v>3</v>
      </c>
      <c r="H16" s="50"/>
      <c r="I16" s="50"/>
    </row>
    <row r="17" spans="2:9" ht="25.5">
      <c r="B17" s="58">
        <v>12</v>
      </c>
      <c r="C17" s="58" t="s">
        <v>103</v>
      </c>
      <c r="D17" s="58" t="s">
        <v>104</v>
      </c>
      <c r="E17" s="58" t="s">
        <v>94</v>
      </c>
      <c r="F17" s="56" t="s">
        <v>89</v>
      </c>
      <c r="G17" s="69">
        <v>3</v>
      </c>
      <c r="H17" s="50"/>
      <c r="I17" s="50"/>
    </row>
    <row r="18" spans="2:9" ht="25.5">
      <c r="B18" s="58">
        <v>13</v>
      </c>
      <c r="C18" s="58" t="s">
        <v>105</v>
      </c>
      <c r="D18" s="58" t="s">
        <v>106</v>
      </c>
      <c r="E18" s="58" t="s">
        <v>85</v>
      </c>
      <c r="F18" s="56" t="s">
        <v>89</v>
      </c>
      <c r="G18" s="69">
        <v>3</v>
      </c>
      <c r="H18" s="50"/>
      <c r="I18" s="50"/>
    </row>
    <row r="19" spans="2:9" ht="25.5">
      <c r="B19" s="58">
        <v>14</v>
      </c>
      <c r="C19" s="58" t="s">
        <v>105</v>
      </c>
      <c r="D19" s="58" t="s">
        <v>107</v>
      </c>
      <c r="E19" s="58" t="s">
        <v>85</v>
      </c>
      <c r="F19" s="56" t="s">
        <v>89</v>
      </c>
      <c r="G19" s="69">
        <v>3</v>
      </c>
      <c r="H19" s="50"/>
      <c r="I19" s="50"/>
    </row>
    <row r="20" spans="2:9" ht="25.5">
      <c r="B20" s="58">
        <v>15</v>
      </c>
      <c r="C20" s="58" t="s">
        <v>105</v>
      </c>
      <c r="D20" s="58" t="s">
        <v>108</v>
      </c>
      <c r="E20" s="58" t="s">
        <v>85</v>
      </c>
      <c r="F20" s="56" t="s">
        <v>89</v>
      </c>
      <c r="G20" s="69">
        <v>3</v>
      </c>
      <c r="H20" s="50"/>
      <c r="I20" s="50"/>
    </row>
    <row r="21" spans="2:9" ht="25.5">
      <c r="B21" s="58">
        <v>16</v>
      </c>
      <c r="C21" s="58" t="s">
        <v>109</v>
      </c>
      <c r="D21" s="58" t="s">
        <v>110</v>
      </c>
      <c r="E21" s="58" t="s">
        <v>85</v>
      </c>
      <c r="F21" s="56" t="s">
        <v>89</v>
      </c>
      <c r="G21" s="69">
        <v>3</v>
      </c>
      <c r="H21" s="50"/>
      <c r="I21" s="50"/>
    </row>
    <row r="22" spans="2:9" ht="24.75" customHeight="1">
      <c r="B22" s="58">
        <v>17</v>
      </c>
      <c r="C22" s="58" t="s">
        <v>111</v>
      </c>
      <c r="D22" s="58">
        <v>2334</v>
      </c>
      <c r="E22" s="56" t="s">
        <v>112</v>
      </c>
      <c r="F22" s="56" t="s">
        <v>89</v>
      </c>
      <c r="G22" s="69">
        <v>3</v>
      </c>
      <c r="H22" s="50"/>
      <c r="I22" s="50"/>
    </row>
    <row r="23" spans="2:9" ht="24.75" customHeight="1">
      <c r="B23" s="58">
        <v>18</v>
      </c>
      <c r="C23" s="58" t="s">
        <v>111</v>
      </c>
      <c r="D23" s="58">
        <v>2335</v>
      </c>
      <c r="E23" s="56" t="s">
        <v>112</v>
      </c>
      <c r="F23" s="56" t="s">
        <v>89</v>
      </c>
      <c r="G23" s="69">
        <v>3</v>
      </c>
      <c r="H23" s="50"/>
      <c r="I23" s="50"/>
    </row>
    <row r="24" spans="2:9" ht="24.75" customHeight="1">
      <c r="B24" s="58">
        <v>19</v>
      </c>
      <c r="C24" s="58" t="s">
        <v>111</v>
      </c>
      <c r="D24" s="58">
        <v>2327</v>
      </c>
      <c r="E24" s="56" t="s">
        <v>112</v>
      </c>
      <c r="F24" s="56" t="s">
        <v>89</v>
      </c>
      <c r="G24" s="69">
        <v>3</v>
      </c>
      <c r="H24" s="50"/>
      <c r="I24" s="50"/>
    </row>
    <row r="25" spans="2:9" ht="32.25" customHeight="1">
      <c r="B25" s="70"/>
      <c r="C25" s="71"/>
      <c r="D25" s="71"/>
      <c r="E25" s="71"/>
      <c r="F25" s="71"/>
      <c r="G25" s="70"/>
      <c r="H25" s="72" t="s">
        <v>69</v>
      </c>
      <c r="I25" s="73"/>
    </row>
  </sheetData>
  <mergeCells count="3">
    <mergeCell ref="B2:I2"/>
    <mergeCell ref="B4:I4"/>
    <mergeCell ref="B9:I9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BBAA-48A7-4614-96D5-F2829BDF5946}">
  <dimension ref="B1:K11"/>
  <sheetViews>
    <sheetView workbookViewId="0">
      <selection activeCell="D29" sqref="D29"/>
    </sheetView>
  </sheetViews>
  <sheetFormatPr defaultRowHeight="15"/>
  <cols>
    <col min="1" max="1" width="5.5703125" customWidth="1"/>
    <col min="2" max="2" width="6.140625" customWidth="1"/>
    <col min="3" max="3" width="27" customWidth="1"/>
    <col min="4" max="4" width="13.140625" customWidth="1"/>
    <col min="5" max="5" width="16.5703125" customWidth="1"/>
    <col min="6" max="6" width="14.28515625" customWidth="1"/>
    <col min="7" max="7" width="18" customWidth="1"/>
    <col min="8" max="8" width="18.28515625" customWidth="1"/>
    <col min="9" max="9" width="15.140625" customWidth="1"/>
    <col min="10" max="10" width="17.42578125" customWidth="1"/>
    <col min="11" max="11" width="21.28515625" customWidth="1"/>
  </cols>
  <sheetData>
    <row r="1" spans="2:11">
      <c r="C1" s="125" t="s">
        <v>191</v>
      </c>
      <c r="J1" s="123" t="s">
        <v>190</v>
      </c>
    </row>
    <row r="2" spans="2:11">
      <c r="B2" s="135" t="s">
        <v>65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2:11" ht="38.25">
      <c r="B3" s="33" t="s">
        <v>70</v>
      </c>
      <c r="C3" s="34" t="s">
        <v>61</v>
      </c>
      <c r="D3" s="35" t="s">
        <v>62</v>
      </c>
      <c r="E3" s="35" t="s">
        <v>113</v>
      </c>
      <c r="F3" s="35" t="s">
        <v>63</v>
      </c>
      <c r="G3" s="35" t="s">
        <v>64</v>
      </c>
      <c r="H3" s="35" t="s">
        <v>114</v>
      </c>
      <c r="I3" s="36" t="s">
        <v>115</v>
      </c>
      <c r="J3" s="36" t="s">
        <v>116</v>
      </c>
      <c r="K3" s="35" t="s">
        <v>117</v>
      </c>
    </row>
    <row r="4" spans="2:11" ht="36">
      <c r="B4" s="19">
        <v>1</v>
      </c>
      <c r="C4" s="20" t="s">
        <v>118</v>
      </c>
      <c r="D4" s="21" t="s">
        <v>0</v>
      </c>
      <c r="E4" s="21" t="s">
        <v>119</v>
      </c>
      <c r="F4" s="22" t="s">
        <v>120</v>
      </c>
      <c r="G4" s="21" t="s">
        <v>27</v>
      </c>
      <c r="H4" s="23"/>
      <c r="I4" s="24">
        <v>26</v>
      </c>
      <c r="J4" s="25"/>
      <c r="K4" s="20" t="s">
        <v>121</v>
      </c>
    </row>
    <row r="5" spans="2:11" ht="24">
      <c r="B5" s="26" t="s">
        <v>122</v>
      </c>
      <c r="C5" s="136" t="s">
        <v>123</v>
      </c>
      <c r="D5" s="138" t="s">
        <v>0</v>
      </c>
      <c r="E5" s="27" t="s">
        <v>124</v>
      </c>
      <c r="F5" s="28" t="s">
        <v>125</v>
      </c>
      <c r="G5" s="138" t="s">
        <v>27</v>
      </c>
      <c r="H5" s="29"/>
      <c r="I5" s="140">
        <v>36</v>
      </c>
      <c r="J5" s="25"/>
      <c r="K5" s="136" t="s">
        <v>126</v>
      </c>
    </row>
    <row r="6" spans="2:11" ht="24">
      <c r="B6" s="26" t="s">
        <v>127</v>
      </c>
      <c r="C6" s="136"/>
      <c r="D6" s="138"/>
      <c r="E6" s="27" t="s">
        <v>128</v>
      </c>
      <c r="F6" s="28" t="s">
        <v>129</v>
      </c>
      <c r="G6" s="138"/>
      <c r="H6" s="29"/>
      <c r="I6" s="141"/>
      <c r="J6" s="25"/>
      <c r="K6" s="136"/>
    </row>
    <row r="7" spans="2:11" ht="24">
      <c r="B7" s="26" t="s">
        <v>130</v>
      </c>
      <c r="C7" s="137"/>
      <c r="D7" s="139"/>
      <c r="E7" s="30" t="s">
        <v>131</v>
      </c>
      <c r="F7" s="31" t="s">
        <v>132</v>
      </c>
      <c r="G7" s="139"/>
      <c r="H7" s="32"/>
      <c r="I7" s="142"/>
      <c r="J7" s="25"/>
      <c r="K7" s="136"/>
    </row>
    <row r="8" spans="2:11" ht="24">
      <c r="B8" s="26" t="s">
        <v>133</v>
      </c>
      <c r="C8" s="137" t="s">
        <v>134</v>
      </c>
      <c r="D8" s="139" t="s">
        <v>0</v>
      </c>
      <c r="E8" s="27" t="s">
        <v>128</v>
      </c>
      <c r="F8" s="27" t="s">
        <v>135</v>
      </c>
      <c r="G8" s="139" t="s">
        <v>27</v>
      </c>
      <c r="H8" s="25"/>
      <c r="I8" s="140">
        <v>26</v>
      </c>
      <c r="J8" s="25"/>
      <c r="K8" s="138" t="s">
        <v>121</v>
      </c>
    </row>
    <row r="9" spans="2:11" ht="36">
      <c r="B9" s="26" t="s">
        <v>136</v>
      </c>
      <c r="C9" s="143"/>
      <c r="D9" s="145"/>
      <c r="E9" s="27" t="s">
        <v>124</v>
      </c>
      <c r="F9" s="27" t="s">
        <v>137</v>
      </c>
      <c r="G9" s="145"/>
      <c r="H9" s="25"/>
      <c r="I9" s="141"/>
      <c r="J9" s="25"/>
      <c r="K9" s="138"/>
    </row>
    <row r="10" spans="2:11" ht="24">
      <c r="B10" s="26" t="s">
        <v>138</v>
      </c>
      <c r="C10" s="144"/>
      <c r="D10" s="146"/>
      <c r="E10" s="27" t="s">
        <v>131</v>
      </c>
      <c r="F10" s="27" t="s">
        <v>139</v>
      </c>
      <c r="G10" s="146"/>
      <c r="H10" s="25"/>
      <c r="I10" s="142"/>
      <c r="J10" s="25"/>
      <c r="K10" s="138"/>
    </row>
    <row r="11" spans="2:11" ht="44.25" customHeight="1">
      <c r="I11" s="126" t="s">
        <v>69</v>
      </c>
      <c r="J11" s="127"/>
    </row>
  </sheetData>
  <mergeCells count="11">
    <mergeCell ref="C8:C10"/>
    <mergeCell ref="D8:D10"/>
    <mergeCell ref="G8:G10"/>
    <mergeCell ref="I8:I10"/>
    <mergeCell ref="K8:K10"/>
    <mergeCell ref="B2:K2"/>
    <mergeCell ref="C5:C7"/>
    <mergeCell ref="D5:D7"/>
    <mergeCell ref="G5:G7"/>
    <mergeCell ref="I5:I7"/>
    <mergeCell ref="K5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1B73-B657-410B-A75D-EA3B4C2B3D35}">
  <dimension ref="B1:L24"/>
  <sheetViews>
    <sheetView workbookViewId="0">
      <selection activeCell="K1" sqref="K1"/>
    </sheetView>
  </sheetViews>
  <sheetFormatPr defaultRowHeight="15"/>
  <cols>
    <col min="1" max="2" width="5.5703125" customWidth="1"/>
    <col min="3" max="3" width="39.5703125" customWidth="1"/>
    <col min="4" max="4" width="11.85546875" customWidth="1"/>
    <col min="5" max="5" width="14.7109375" customWidth="1"/>
    <col min="6" max="6" width="42.5703125" customWidth="1"/>
    <col min="7" max="7" width="18.7109375" customWidth="1"/>
    <col min="8" max="8" width="12.85546875" customWidth="1"/>
    <col min="9" max="9" width="18.5703125" customWidth="1"/>
    <col min="10" max="10" width="11.7109375" customWidth="1"/>
    <col min="11" max="11" width="19.5703125" customWidth="1"/>
    <col min="12" max="12" width="17.28515625" customWidth="1"/>
  </cols>
  <sheetData>
    <row r="1" spans="2:12">
      <c r="C1" s="125" t="s">
        <v>191</v>
      </c>
      <c r="K1" s="123" t="s">
        <v>190</v>
      </c>
    </row>
    <row r="2" spans="2:12">
      <c r="B2" s="149" t="s">
        <v>140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38.25">
      <c r="B3" s="74" t="s">
        <v>70</v>
      </c>
      <c r="C3" s="75" t="s">
        <v>141</v>
      </c>
      <c r="D3" s="75" t="s">
        <v>62</v>
      </c>
      <c r="E3" s="74" t="s">
        <v>71</v>
      </c>
      <c r="F3" s="74" t="s">
        <v>72</v>
      </c>
      <c r="G3" s="76" t="s">
        <v>142</v>
      </c>
      <c r="H3" s="75" t="s">
        <v>143</v>
      </c>
      <c r="I3" s="128" t="s">
        <v>144</v>
      </c>
      <c r="J3" s="75" t="s">
        <v>145</v>
      </c>
      <c r="K3" s="128" t="s">
        <v>146</v>
      </c>
      <c r="L3" s="75" t="s">
        <v>68</v>
      </c>
    </row>
    <row r="4" spans="2:12">
      <c r="B4" s="150" t="s">
        <v>147</v>
      </c>
      <c r="C4" s="151"/>
      <c r="D4" s="151"/>
      <c r="E4" s="151"/>
      <c r="F4" s="151"/>
      <c r="G4" s="151"/>
      <c r="H4" s="151"/>
      <c r="I4" s="151"/>
      <c r="J4" s="151"/>
      <c r="K4" s="150"/>
      <c r="L4" s="151"/>
    </row>
    <row r="5" spans="2:12" ht="24.75" customHeight="1">
      <c r="B5" s="77">
        <v>1</v>
      </c>
      <c r="C5" s="112" t="s">
        <v>148</v>
      </c>
      <c r="D5" s="78" t="s">
        <v>149</v>
      </c>
      <c r="E5" s="78" t="s">
        <v>150</v>
      </c>
      <c r="F5" s="79" t="s">
        <v>151</v>
      </c>
      <c r="G5" s="79" t="s">
        <v>152</v>
      </c>
      <c r="H5" s="78" t="s">
        <v>126</v>
      </c>
      <c r="I5" s="101" t="s">
        <v>126</v>
      </c>
      <c r="J5" s="80">
        <v>3</v>
      </c>
      <c r="K5" s="81"/>
      <c r="L5" s="82">
        <f>J5*K5</f>
        <v>0</v>
      </c>
    </row>
    <row r="6" spans="2:12" ht="36" customHeight="1">
      <c r="B6" s="83">
        <v>2</v>
      </c>
      <c r="C6" s="113" t="s">
        <v>189</v>
      </c>
      <c r="D6" s="84" t="s">
        <v>149</v>
      </c>
      <c r="E6" s="84" t="s">
        <v>153</v>
      </c>
      <c r="F6" s="85" t="s">
        <v>154</v>
      </c>
      <c r="G6" s="85" t="s">
        <v>152</v>
      </c>
      <c r="H6" s="84" t="s">
        <v>126</v>
      </c>
      <c r="I6" s="117" t="s">
        <v>126</v>
      </c>
      <c r="J6" s="86">
        <v>3</v>
      </c>
      <c r="K6" s="87"/>
      <c r="L6" s="88">
        <f>J6*K6</f>
        <v>0</v>
      </c>
    </row>
    <row r="7" spans="2:12" ht="28.5" customHeight="1">
      <c r="B7" s="152" t="s">
        <v>163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2:12" ht="28.5" customHeight="1">
      <c r="B8" s="118">
        <v>3</v>
      </c>
      <c r="C8" s="119" t="s">
        <v>164</v>
      </c>
      <c r="D8" s="89" t="s">
        <v>149</v>
      </c>
      <c r="E8" s="89" t="s">
        <v>165</v>
      </c>
      <c r="F8" s="90" t="s">
        <v>166</v>
      </c>
      <c r="G8" s="90" t="s">
        <v>152</v>
      </c>
      <c r="H8" s="120" t="s">
        <v>126</v>
      </c>
      <c r="I8" s="120" t="s">
        <v>126</v>
      </c>
      <c r="J8" s="121">
        <v>3</v>
      </c>
      <c r="K8" s="122"/>
      <c r="L8" s="93">
        <f>J8*K8</f>
        <v>0</v>
      </c>
    </row>
    <row r="9" spans="2:12" ht="28.5" customHeight="1">
      <c r="B9" s="77">
        <v>4</v>
      </c>
      <c r="C9" s="115" t="s">
        <v>167</v>
      </c>
      <c r="D9" s="94" t="s">
        <v>149</v>
      </c>
      <c r="E9" s="94" t="s">
        <v>168</v>
      </c>
      <c r="F9" s="95" t="s">
        <v>166</v>
      </c>
      <c r="G9" s="95" t="s">
        <v>152</v>
      </c>
      <c r="H9" s="101" t="s">
        <v>126</v>
      </c>
      <c r="I9" s="101" t="s">
        <v>126</v>
      </c>
      <c r="J9" s="102">
        <v>3</v>
      </c>
      <c r="K9" s="100"/>
      <c r="L9" s="98">
        <f>J9*K9</f>
        <v>0</v>
      </c>
    </row>
    <row r="10" spans="2:12" ht="28.5" customHeight="1">
      <c r="B10" s="77">
        <v>5</v>
      </c>
      <c r="C10" s="115" t="s">
        <v>169</v>
      </c>
      <c r="D10" s="94" t="s">
        <v>149</v>
      </c>
      <c r="E10" s="94"/>
      <c r="F10" s="95" t="s">
        <v>166</v>
      </c>
      <c r="G10" s="95" t="s">
        <v>152</v>
      </c>
      <c r="H10" s="101" t="s">
        <v>126</v>
      </c>
      <c r="I10" s="101" t="s">
        <v>126</v>
      </c>
      <c r="J10" s="101" t="s">
        <v>126</v>
      </c>
      <c r="K10" s="101" t="s">
        <v>126</v>
      </c>
      <c r="L10" s="101" t="s">
        <v>126</v>
      </c>
    </row>
    <row r="11" spans="2:12" ht="28.5" customHeight="1">
      <c r="B11" s="77">
        <v>6</v>
      </c>
      <c r="C11" s="115" t="s">
        <v>170</v>
      </c>
      <c r="D11" s="94" t="s">
        <v>149</v>
      </c>
      <c r="E11" s="94" t="s">
        <v>171</v>
      </c>
      <c r="F11" s="95" t="s">
        <v>172</v>
      </c>
      <c r="G11" s="95" t="s">
        <v>152</v>
      </c>
      <c r="H11" s="101" t="s">
        <v>126</v>
      </c>
      <c r="I11" s="101" t="s">
        <v>126</v>
      </c>
      <c r="J11" s="97">
        <v>3</v>
      </c>
      <c r="K11" s="81"/>
      <c r="L11" s="98">
        <f>J11*K11</f>
        <v>0</v>
      </c>
    </row>
    <row r="12" spans="2:12" ht="28.5" customHeight="1">
      <c r="B12" s="77">
        <v>7</v>
      </c>
      <c r="C12" s="115" t="s">
        <v>173</v>
      </c>
      <c r="D12" s="94" t="s">
        <v>149</v>
      </c>
      <c r="E12" s="94" t="s">
        <v>174</v>
      </c>
      <c r="F12" s="95" t="s">
        <v>175</v>
      </c>
      <c r="G12" s="95" t="s">
        <v>152</v>
      </c>
      <c r="H12" s="101" t="s">
        <v>126</v>
      </c>
      <c r="I12" s="101" t="s">
        <v>126</v>
      </c>
      <c r="J12" s="97">
        <v>3</v>
      </c>
      <c r="K12" s="81"/>
      <c r="L12" s="98">
        <f>J12*K12</f>
        <v>0</v>
      </c>
    </row>
    <row r="13" spans="2:12" ht="28.5" customHeight="1">
      <c r="B13" s="77">
        <v>8</v>
      </c>
      <c r="C13" s="116" t="s">
        <v>176</v>
      </c>
      <c r="D13" s="94" t="s">
        <v>149</v>
      </c>
      <c r="E13" s="94" t="s">
        <v>177</v>
      </c>
      <c r="F13" s="94" t="s">
        <v>172</v>
      </c>
      <c r="G13" s="95" t="s">
        <v>178</v>
      </c>
      <c r="H13" s="101" t="s">
        <v>126</v>
      </c>
      <c r="I13" s="101" t="s">
        <v>126</v>
      </c>
      <c r="J13" s="103">
        <v>1</v>
      </c>
      <c r="K13" s="81"/>
      <c r="L13" s="98">
        <f>J13*K13</f>
        <v>0</v>
      </c>
    </row>
    <row r="14" spans="2:12" ht="28.5" customHeight="1">
      <c r="B14" s="77">
        <v>9</v>
      </c>
      <c r="C14" s="115" t="s">
        <v>179</v>
      </c>
      <c r="D14" s="94" t="s">
        <v>149</v>
      </c>
      <c r="E14" s="94" t="s">
        <v>180</v>
      </c>
      <c r="F14" s="94" t="s">
        <v>181</v>
      </c>
      <c r="G14" s="95" t="s">
        <v>178</v>
      </c>
      <c r="H14" s="101" t="s">
        <v>126</v>
      </c>
      <c r="I14" s="101" t="s">
        <v>126</v>
      </c>
      <c r="J14" s="103">
        <v>1</v>
      </c>
      <c r="K14" s="81"/>
      <c r="L14" s="98">
        <f>J14*K14</f>
        <v>0</v>
      </c>
    </row>
    <row r="15" spans="2:12" ht="28.5" customHeight="1">
      <c r="B15" s="153" t="s">
        <v>182</v>
      </c>
      <c r="C15" s="152"/>
      <c r="D15" s="152"/>
      <c r="E15" s="152"/>
      <c r="F15" s="152"/>
      <c r="G15" s="152"/>
      <c r="H15" s="152"/>
      <c r="I15" s="150"/>
      <c r="J15" s="150"/>
      <c r="K15" s="154"/>
      <c r="L15" s="152"/>
    </row>
    <row r="16" spans="2:12" ht="28.5" customHeight="1">
      <c r="B16" s="77">
        <v>10</v>
      </c>
      <c r="C16" s="115" t="s">
        <v>167</v>
      </c>
      <c r="D16" s="94" t="s">
        <v>149</v>
      </c>
      <c r="E16" s="94" t="s">
        <v>183</v>
      </c>
      <c r="F16" s="94" t="s">
        <v>184</v>
      </c>
      <c r="G16" s="95" t="s">
        <v>185</v>
      </c>
      <c r="H16" s="101" t="s">
        <v>126</v>
      </c>
      <c r="I16" s="101" t="s">
        <v>126</v>
      </c>
      <c r="J16" s="101" t="s">
        <v>126</v>
      </c>
      <c r="K16" s="101" t="s">
        <v>126</v>
      </c>
      <c r="L16" s="101" t="s">
        <v>126</v>
      </c>
    </row>
    <row r="17" spans="2:12" ht="28.5" customHeight="1">
      <c r="B17" s="147" t="s">
        <v>155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2:12" ht="28.5" customHeight="1">
      <c r="B18" s="77">
        <v>11</v>
      </c>
      <c r="C18" s="114" t="s">
        <v>156</v>
      </c>
      <c r="D18" s="89" t="s">
        <v>149</v>
      </c>
      <c r="E18" s="89" t="s">
        <v>157</v>
      </c>
      <c r="F18" s="90" t="s">
        <v>27</v>
      </c>
      <c r="G18" s="90" t="s">
        <v>152</v>
      </c>
      <c r="H18" s="78" t="s">
        <v>126</v>
      </c>
      <c r="I18" s="101" t="s">
        <v>126</v>
      </c>
      <c r="J18" s="91">
        <v>3</v>
      </c>
      <c r="K18" s="92"/>
      <c r="L18" s="93">
        <f>J18*K18</f>
        <v>0</v>
      </c>
    </row>
    <row r="19" spans="2:12" ht="28.5" customHeight="1">
      <c r="B19" s="77">
        <v>12</v>
      </c>
      <c r="C19" s="115" t="s">
        <v>158</v>
      </c>
      <c r="D19" s="94" t="s">
        <v>149</v>
      </c>
      <c r="E19" s="94" t="s">
        <v>159</v>
      </c>
      <c r="F19" s="95" t="s">
        <v>11</v>
      </c>
      <c r="G19" s="95" t="s">
        <v>152</v>
      </c>
      <c r="H19" s="84" t="s">
        <v>126</v>
      </c>
      <c r="I19" s="101" t="s">
        <v>126</v>
      </c>
      <c r="J19" s="97">
        <v>3</v>
      </c>
      <c r="K19" s="81"/>
      <c r="L19" s="98">
        <f>J19*K19</f>
        <v>0</v>
      </c>
    </row>
    <row r="20" spans="2:12" ht="28.5" customHeight="1">
      <c r="B20" s="77">
        <v>13</v>
      </c>
      <c r="C20" s="115" t="s">
        <v>160</v>
      </c>
      <c r="D20" s="94" t="s">
        <v>149</v>
      </c>
      <c r="E20" s="94" t="s">
        <v>161</v>
      </c>
      <c r="F20" s="95" t="s">
        <v>27</v>
      </c>
      <c r="G20" s="95" t="s">
        <v>162</v>
      </c>
      <c r="H20" s="99">
        <v>36</v>
      </c>
      <c r="I20" s="96"/>
      <c r="J20" s="101" t="s">
        <v>126</v>
      </c>
      <c r="K20" s="101" t="s">
        <v>126</v>
      </c>
      <c r="L20" s="98">
        <f>H20*I20</f>
        <v>0</v>
      </c>
    </row>
    <row r="21" spans="2:12" ht="34.5" customHeight="1">
      <c r="B21" s="104"/>
      <c r="C21" s="105"/>
      <c r="D21" s="104"/>
      <c r="E21" s="104"/>
      <c r="F21" s="106"/>
      <c r="G21" s="107"/>
      <c r="H21" s="104"/>
      <c r="I21" s="104"/>
      <c r="J21" s="108"/>
      <c r="K21" s="109" t="s">
        <v>69</v>
      </c>
      <c r="L21" s="110">
        <f>SUM(L5:L16)</f>
        <v>0</v>
      </c>
    </row>
    <row r="22" spans="2:12">
      <c r="B22" s="104"/>
      <c r="C22" s="111" t="s">
        <v>186</v>
      </c>
      <c r="D22" s="104"/>
      <c r="E22" s="104"/>
      <c r="F22" s="106"/>
      <c r="G22" s="107"/>
      <c r="H22" s="104"/>
      <c r="I22" s="104"/>
      <c r="J22" s="104"/>
      <c r="K22" s="104"/>
      <c r="L22" s="104"/>
    </row>
    <row r="23" spans="2:12">
      <c r="B23" s="104"/>
      <c r="C23" s="111" t="s">
        <v>187</v>
      </c>
      <c r="D23" s="104"/>
      <c r="E23" s="104"/>
      <c r="F23" s="106"/>
      <c r="G23" s="107"/>
      <c r="H23" s="104"/>
      <c r="I23" s="104"/>
      <c r="J23" s="104"/>
      <c r="K23" s="104"/>
      <c r="L23" s="104"/>
    </row>
    <row r="24" spans="2:12">
      <c r="B24" s="104"/>
      <c r="C24" s="111" t="s">
        <v>188</v>
      </c>
      <c r="D24" s="104"/>
      <c r="E24" s="104"/>
      <c r="F24" s="106"/>
      <c r="G24" s="107"/>
      <c r="H24" s="104"/>
      <c r="I24" s="104"/>
      <c r="J24" s="104"/>
      <c r="K24" s="104"/>
      <c r="L24" s="104"/>
    </row>
  </sheetData>
  <mergeCells count="5">
    <mergeCell ref="B17:L17"/>
    <mergeCell ref="B2:L2"/>
    <mergeCell ref="B4:L4"/>
    <mergeCell ref="B7:L7"/>
    <mergeCell ref="B15:L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F2B6923307094C8D688815D4B1E0E9" ma:contentTypeVersion="15" ma:contentTypeDescription="Utwórz nowy dokument." ma:contentTypeScope="" ma:versionID="8e1ade9bad615998221d2d4eb42e7078">
  <xsd:schema xmlns:xsd="http://www.w3.org/2001/XMLSchema" xmlns:xs="http://www.w3.org/2001/XMLSchema" xmlns:p="http://schemas.microsoft.com/office/2006/metadata/properties" xmlns:ns2="48968499-681b-4035-9c1d-314a1075fc50" xmlns:ns3="5a6594a5-2258-4256-a2ed-7f14a6ef0f25" targetNamespace="http://schemas.microsoft.com/office/2006/metadata/properties" ma:root="true" ma:fieldsID="e556ef380071799a4e41122099d6f781" ns2:_="" ns3:_="">
    <xsd:import namespace="48968499-681b-4035-9c1d-314a1075fc50"/>
    <xsd:import namespace="5a6594a5-2258-4256-a2ed-7f14a6ef0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68499-681b-4035-9c1d-314a1075fc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01ae4a62-9d50-4780-a4e5-b57e6928e5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594a5-2258-4256-a2ed-7f14a6ef0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e7e5693-5197-4996-a209-1c77b7cf5805}" ma:internalName="TaxCatchAll" ma:showField="CatchAllData" ma:web="5a6594a5-2258-4256-a2ed-7f14a6ef0f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6594a5-2258-4256-a2ed-7f14a6ef0f25" xsi:nil="true"/>
    <lcf76f155ced4ddcb4097134ff3c332f xmlns="48968499-681b-4035-9c1d-314a1075fc5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14715-42E2-47EC-A200-039649639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68499-681b-4035-9c1d-314a1075fc50"/>
    <ds:schemaRef ds:uri="5a6594a5-2258-4256-a2ed-7f14a6ef0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B19838-9C41-42A7-9E13-EC14E8ACDF7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5a6594a5-2258-4256-a2ed-7f14a6ef0f25"/>
    <ds:schemaRef ds:uri="48968499-681b-4035-9c1d-314a1075fc5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725124-1D8A-4B17-84C4-5D566095A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2024-03-14T07:11:28Z</dcterms:created>
  <dcterms:modified xsi:type="dcterms:W3CDTF">2024-04-17T10:40:38Z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ContentTypeId">
    <vt:lpwstr>0x0101002AF2B6923307094C8D688815D4B1E0E9</vt:lpwstr>
  </property>
  <property fmtid="{D5CDD505-2E9C-101B-9397-08002B2CF9AE}" pid="5" name="MediaServiceImageTags">
    <vt:lpwstr/>
  </property>
</Properties>
</file>