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970" tabRatio="500" firstSheet="8" activeTab="9"/>
  </bookViews>
  <sheets>
    <sheet name="pakiet1" sheetId="1" r:id="rId1"/>
    <sheet name="pakiet2" sheetId="2" r:id="rId2"/>
    <sheet name="Pakiet3" sheetId="3" r:id="rId3"/>
    <sheet name="pakiet 4" sheetId="4" r:id="rId4"/>
    <sheet name="pakiet 5" sheetId="5" r:id="rId5"/>
    <sheet name="Pakiet 6" sheetId="6" r:id="rId6"/>
    <sheet name="Pakiet 7" sheetId="7" r:id="rId7"/>
    <sheet name="Pakiet8" sheetId="8" r:id="rId8"/>
    <sheet name="Pakiet 9" sheetId="9" r:id="rId9"/>
    <sheet name="Pakiet 10" sheetId="10" r:id="rId10"/>
    <sheet name="Pakiet11" sheetId="11" r:id="rId11"/>
    <sheet name="Pakiet 12" sheetId="12" r:id="rId12"/>
    <sheet name="pakiet 13" sheetId="13" r:id="rId13"/>
    <sheet name="pakiet14" sheetId="14" r:id="rId14"/>
    <sheet name="Pakiet 15" sheetId="15" r:id="rId15"/>
    <sheet name="Podsumowanie kwot pakietów" sheetId="16" r:id="rId16"/>
  </sheets>
  <definedNames/>
  <calcPr fullCalcOnLoad="1"/>
</workbook>
</file>

<file path=xl/sharedStrings.xml><?xml version="1.0" encoding="utf-8"?>
<sst xmlns="http://schemas.openxmlformats.org/spreadsheetml/2006/main" count="743" uniqueCount="343">
  <si>
    <t>Pakiet nr 1</t>
  </si>
  <si>
    <t>L.p.</t>
  </si>
  <si>
    <t>Nazwa artykułu</t>
  </si>
  <si>
    <t xml:space="preserve"> Ilość </t>
  </si>
  <si>
    <t>Jm</t>
  </si>
  <si>
    <t>Cena jednostkowa netto</t>
  </si>
  <si>
    <t>Wartość netto</t>
  </si>
  <si>
    <t>Podatek VAT [%]</t>
  </si>
  <si>
    <t>Wartość brutto</t>
  </si>
  <si>
    <t>Producent</t>
  </si>
  <si>
    <t>szt</t>
  </si>
  <si>
    <t>Wieszak do worka na mocz</t>
  </si>
  <si>
    <t>op</t>
  </si>
  <si>
    <t>razem</t>
  </si>
  <si>
    <t xml:space="preserve">Uwaga:
Wykonawca dołączy Katalogi lub foldery reklamowe przedmiotu zamówienia, opisane w języku polskim, o treści potwierdzającej spełnianie przez określony asortyment wymagań jakościowych określonych w Załączniku nr 4.
Data…………………………………….        Podpis osoby upoważnionej………………………………….
</t>
  </si>
  <si>
    <t>PAKIET nr 2</t>
  </si>
  <si>
    <t>L.P</t>
  </si>
  <si>
    <t>wartość netto</t>
  </si>
  <si>
    <t>Podatek Vat%</t>
  </si>
  <si>
    <t>wartość brutto</t>
  </si>
  <si>
    <t>PAKIET nr 3</t>
  </si>
  <si>
    <t>PAKIET nr 4</t>
  </si>
  <si>
    <t>PAKIET nr 5</t>
  </si>
  <si>
    <t>PAKIET nr 6</t>
  </si>
  <si>
    <t>Cewnik do karmienia niemowląt:  nr 6</t>
  </si>
  <si>
    <t>Cewnik do kateteryzacji żyły pępkowej: 6F</t>
  </si>
  <si>
    <t>szt.</t>
  </si>
  <si>
    <t>Zatyczka do cewnika</t>
  </si>
  <si>
    <t>PAKIET nr 7</t>
  </si>
  <si>
    <t>rolka</t>
  </si>
  <si>
    <t>PAKIET nr 8</t>
  </si>
  <si>
    <t>Fartuch ochronny flizelinowy z mankietami typu ściągacz, wiązany  na  troki jednorazowego użycia</t>
  </si>
  <si>
    <t>para</t>
  </si>
  <si>
    <t>PAKIET nr 9</t>
  </si>
  <si>
    <t>Kołnierz ortopedyczny sztywny</t>
  </si>
  <si>
    <t>PAKIET nr 10</t>
  </si>
  <si>
    <t>Pakiet nr 11</t>
  </si>
  <si>
    <t>PRZYRZĄD DO PRZETOCZEŃ , PRZEDŁUŻACZ POMPY strzykawki , motylki, igły</t>
  </si>
  <si>
    <t>L.P.</t>
  </si>
  <si>
    <t>Ilość</t>
  </si>
  <si>
    <t>Cena jednostkowa</t>
  </si>
  <si>
    <t>Podatek VAT (%)</t>
  </si>
  <si>
    <t xml:space="preserve">Kaniula dożylna jednorazowego użytku typu motylek z elastycznym odpornym na załamanie drenem długości 30 cm, wyposażonym w zamknięcie Luer-Lock 0,7x19 </t>
  </si>
  <si>
    <t>PAKIET 13</t>
  </si>
  <si>
    <t>J.m</t>
  </si>
  <si>
    <t>Podatek Vat (%)</t>
  </si>
  <si>
    <t>ogółem</t>
  </si>
  <si>
    <r>
      <t xml:space="preserve">Igła do punkcji lędźwiowych jałowa, pakowana indywidualnie, bez silikonu, oznaczenie barwne, rozmiar </t>
    </r>
    <r>
      <rPr>
        <b/>
        <sz val="12"/>
        <rFont val="Times New Roman"/>
        <family val="1"/>
      </rPr>
      <t>22Gx88mm</t>
    </r>
  </si>
  <si>
    <r>
      <t xml:space="preserve">Igła do punkcji lędźwiowych jałowa, pakowana indywidualnie, bez silikonu, oznaczenie barwne, rozmiar </t>
    </r>
    <r>
      <rPr>
        <b/>
        <sz val="12"/>
        <rFont val="Times New Roman"/>
        <family val="1"/>
      </rPr>
      <t>22Gx120mm</t>
    </r>
  </si>
  <si>
    <r>
      <rPr>
        <b/>
        <sz val="12"/>
        <rFont val="Times New Roman"/>
        <family val="1"/>
      </rPr>
      <t>Cewnik urologiczny Foley</t>
    </r>
    <r>
      <rPr>
        <sz val="12"/>
        <rFont val="Times New Roman"/>
        <family val="1"/>
      </rPr>
      <t>, silikonowany, dwudrożny z balonem standardowy, pediatryczny, z zastawką plastikową,, pojemność balonu 3ml, sterylny oznaczenie kolorystyczne rozmiaru, pakowanie podwójne: folia ipapier-folia, rozmiar</t>
    </r>
    <r>
      <rPr>
        <b/>
        <sz val="12"/>
        <rFont val="Times New Roman"/>
        <family val="1"/>
      </rPr>
      <t xml:space="preserve"> 8</t>
    </r>
  </si>
  <si>
    <r>
      <rPr>
        <b/>
        <sz val="12"/>
        <rFont val="Times New Roman"/>
        <family val="1"/>
      </rPr>
      <t xml:space="preserve">Cewniki Tiemanna </t>
    </r>
    <r>
      <rPr>
        <sz val="12"/>
        <rFont val="Times New Roman"/>
        <family val="1"/>
      </rPr>
      <t xml:space="preserve">posiadający kolorowy półprzezroczysty konektor oznaczający rozmiar cewnika : </t>
    </r>
    <r>
      <rPr>
        <b/>
        <sz val="12"/>
        <rFont val="Times New Roman"/>
        <family val="1"/>
      </rPr>
      <t>10F/40cm</t>
    </r>
  </si>
  <si>
    <r>
      <rPr>
        <b/>
        <sz val="12"/>
        <rFont val="Times New Roman"/>
        <family val="1"/>
      </rPr>
      <t>Zgłębnik żołądkowy</t>
    </r>
    <r>
      <rPr>
        <sz val="12"/>
        <rFont val="Times New Roman"/>
        <family val="1"/>
      </rPr>
      <t xml:space="preserve">  wyposażony w zatyczkę  oraz łącznik redukcyjny Luer: </t>
    </r>
    <r>
      <rPr>
        <b/>
        <sz val="12"/>
        <rFont val="Times New Roman"/>
        <family val="1"/>
      </rPr>
      <t>14Fr/800 ,</t>
    </r>
    <r>
      <rPr>
        <sz val="12"/>
        <rFont val="Times New Roman"/>
        <family val="1"/>
      </rPr>
      <t xml:space="preserve"> średnica kodowana kolorem konektora </t>
    </r>
  </si>
  <si>
    <r>
      <rPr>
        <b/>
        <sz val="12"/>
        <rFont val="Times New Roman"/>
        <family val="1"/>
      </rPr>
      <t>Papier do KTG</t>
    </r>
    <r>
      <rPr>
        <sz val="12"/>
        <rFont val="Times New Roman"/>
        <family val="1"/>
      </rPr>
      <t xml:space="preserve"> 143 x 150 x 300 do aparatu OXFORD TEAM</t>
    </r>
  </si>
  <si>
    <t>kompl.</t>
  </si>
  <si>
    <r>
      <rPr>
        <b/>
        <sz val="12"/>
        <rFont val="Times New Roman"/>
        <family val="1"/>
      </rPr>
      <t>Filtr oddechowy,</t>
    </r>
    <r>
      <rPr>
        <sz val="12"/>
        <rFont val="Times New Roman"/>
        <family val="1"/>
      </rPr>
      <t xml:space="preserve"> wirusowo-bakteriobójczy, skuteczność min 99,999%, port do kapnografii zamknięty zatyczką, z wkładem hydrofobowym, zakres objętości oddechowej 300-1500ml, jałowy, pakowany pojedynczo, kolor biały</t>
    </r>
  </si>
  <si>
    <r>
      <rPr>
        <b/>
        <sz val="12"/>
        <rFont val="Times New Roman"/>
        <family val="1"/>
      </rPr>
      <t>Kaniula dożylna jednorazowego użytku typu motylek</t>
    </r>
    <r>
      <rPr>
        <sz val="12"/>
        <rFont val="Times New Roman"/>
        <family val="1"/>
      </rPr>
      <t xml:space="preserve"> z elastycznym odpornym na załamanie drenem długości 30 cm, wyposażonym w zamknięcie Luer-Lock 0,6x19 </t>
    </r>
  </si>
  <si>
    <r>
      <rPr>
        <b/>
        <sz val="12"/>
        <rFont val="Times New Roman"/>
        <family val="1"/>
      </rPr>
      <t>Kranik trójdrożny z drenem 7 cm</t>
    </r>
    <r>
      <rPr>
        <sz val="12"/>
        <rFont val="Times New Roman"/>
        <family val="1"/>
      </rPr>
      <t xml:space="preserve"> do prowadzenia terapii dożylnej, prosty tor przepływu płynu w obu kierunkach, jałowy, pakowany indywidualnie, jałowy pakowany indywidualnie</t>
    </r>
  </si>
  <si>
    <r>
      <rPr>
        <b/>
        <sz val="11"/>
        <color indexed="8"/>
        <rFont val="Czcionka tekstu podstawowego"/>
        <family val="0"/>
      </rPr>
      <t>Klipsy laparoskopowe,</t>
    </r>
    <r>
      <rPr>
        <sz val="11"/>
        <color indexed="8"/>
        <rFont val="Czcionka tekstu podstawowego"/>
        <family val="2"/>
      </rPr>
      <t xml:space="preserve"> tytanowe, rozmiar M/L, kompatybilne z klipsownicą STORZ, kształt podkowy, przekrój poprzeczny w kształcie serca, pakowane w sterylne </t>
    </r>
    <r>
      <rPr>
        <b/>
        <sz val="11"/>
        <color indexed="8"/>
        <rFont val="Czcionka tekstu podstawowego"/>
        <family val="0"/>
      </rPr>
      <t>zasobniki po 6 szt.</t>
    </r>
  </si>
  <si>
    <t>Pakiet nr 14</t>
  </si>
  <si>
    <r>
      <rPr>
        <b/>
        <sz val="12"/>
        <rFont val="Times New Roman"/>
        <family val="1"/>
      </rPr>
      <t>Kranik trójdrożny</t>
    </r>
    <r>
      <rPr>
        <sz val="12"/>
        <rFont val="Times New Roman"/>
        <family val="1"/>
      </rPr>
      <t xml:space="preserve"> do prowadzenia terapii dożylnej, prosty tor przepływu płynu w obu kierunkach, jałowy, pakowany indywidualnie, jałowy pakowany indywidualnie</t>
    </r>
  </si>
  <si>
    <r>
      <rPr>
        <b/>
        <sz val="12"/>
        <rFont val="Times New Roman"/>
        <family val="1"/>
      </rPr>
      <t>Papier do EKG</t>
    </r>
    <r>
      <rPr>
        <sz val="12"/>
        <rFont val="Times New Roman"/>
        <family val="1"/>
      </rPr>
      <t xml:space="preserve"> w rozmiarze 112mm x 25mb</t>
    </r>
  </si>
  <si>
    <r>
      <rPr>
        <b/>
        <sz val="12"/>
        <rFont val="Times New Roman"/>
        <family val="1"/>
      </rPr>
      <t>Papier do EKG</t>
    </r>
    <r>
      <rPr>
        <sz val="12"/>
        <rFont val="Times New Roman"/>
        <family val="1"/>
      </rPr>
      <t xml:space="preserve">  w rozmiarze 58mm x 25mb (do aparatu ASPEL GRIN)</t>
    </r>
  </si>
  <si>
    <r>
      <rPr>
        <b/>
        <sz val="12"/>
        <rFont val="Times New Roman"/>
        <family val="1"/>
      </rPr>
      <t>Papier USG</t>
    </r>
    <r>
      <rPr>
        <sz val="12"/>
        <rFont val="Times New Roman"/>
        <family val="1"/>
      </rPr>
      <t xml:space="preserve"> do drukarki Mitsubihi electric K61B, 110x20mm, 1op=4szt</t>
    </r>
  </si>
  <si>
    <r>
      <rPr>
        <b/>
        <sz val="12"/>
        <rFont val="Times New Roman"/>
        <family val="1"/>
      </rPr>
      <t>Cewnik Nelatona</t>
    </r>
    <r>
      <rPr>
        <sz val="12"/>
        <rFont val="Times New Roman"/>
        <family val="1"/>
      </rPr>
      <t xml:space="preserve">, posiadający kolorowy półprzezroczysty konektor oznaczający rozmiar cewnika </t>
    </r>
    <r>
      <rPr>
        <b/>
        <sz val="12"/>
        <rFont val="Times New Roman"/>
        <family val="1"/>
      </rPr>
      <t>6 F –</t>
    </r>
    <r>
      <rPr>
        <sz val="12"/>
        <rFont val="Times New Roman"/>
        <family val="1"/>
      </rPr>
      <t xml:space="preserve"> 35 - 40 cm</t>
    </r>
  </si>
  <si>
    <r>
      <rPr>
        <b/>
        <sz val="12"/>
        <rFont val="Times New Roman"/>
        <family val="1"/>
      </rPr>
      <t>Cewnik Nelatona</t>
    </r>
    <r>
      <rPr>
        <sz val="12"/>
        <rFont val="Times New Roman"/>
        <family val="1"/>
      </rPr>
      <t xml:space="preserve">, posiadający kolorowy półprzezroczysty konektor oznaczający rozmiar cewnika </t>
    </r>
    <r>
      <rPr>
        <b/>
        <sz val="12"/>
        <rFont val="Times New Roman"/>
        <family val="1"/>
      </rPr>
      <t>8 F</t>
    </r>
    <r>
      <rPr>
        <sz val="12"/>
        <rFont val="Times New Roman"/>
        <family val="1"/>
      </rPr>
      <t xml:space="preserve"> – 35 - 40 cm</t>
    </r>
  </si>
  <si>
    <r>
      <rPr>
        <b/>
        <sz val="12"/>
        <rFont val="Times New Roman"/>
        <family val="1"/>
      </rPr>
      <t>Cewnik Nelatona</t>
    </r>
    <r>
      <rPr>
        <sz val="12"/>
        <rFont val="Times New Roman"/>
        <family val="1"/>
      </rPr>
      <t xml:space="preserve">, posiadający kolorowy półprzezroczysty konektor oznaczający rozmiar cewnika </t>
    </r>
    <r>
      <rPr>
        <b/>
        <sz val="12"/>
        <rFont val="Times New Roman"/>
        <family val="1"/>
      </rPr>
      <t>10 F</t>
    </r>
    <r>
      <rPr>
        <sz val="12"/>
        <rFont val="Times New Roman"/>
        <family val="1"/>
      </rPr>
      <t xml:space="preserve"> – 35 - 40 cm</t>
    </r>
  </si>
  <si>
    <r>
      <rPr>
        <b/>
        <sz val="12"/>
        <rFont val="Times New Roman"/>
        <family val="1"/>
      </rPr>
      <t>Cewnik Pezzer,</t>
    </r>
    <r>
      <rPr>
        <sz val="12"/>
        <rFont val="Times New Roman"/>
        <family val="1"/>
      </rPr>
      <t xml:space="preserve">  o rozmiarach:     </t>
    </r>
    <r>
      <rPr>
        <b/>
        <sz val="12"/>
        <rFont val="Times New Roman"/>
        <family val="1"/>
      </rPr>
      <t xml:space="preserve"> 32F   </t>
    </r>
    <r>
      <rPr>
        <sz val="12"/>
        <rFont val="Times New Roman"/>
        <family val="1"/>
      </rPr>
      <t xml:space="preserve">            </t>
    </r>
  </si>
  <si>
    <r>
      <rPr>
        <b/>
        <sz val="12"/>
        <rFont val="Times New Roman"/>
        <family val="1"/>
      </rPr>
      <t>Zgłębnik żołądkowy</t>
    </r>
    <r>
      <rPr>
        <sz val="12"/>
        <rFont val="Times New Roman"/>
        <family val="1"/>
      </rPr>
      <t xml:space="preserve">  wyposażony w zatyczkę  oraz łącznik redukcyjny Luer: </t>
    </r>
    <r>
      <rPr>
        <b/>
        <sz val="12"/>
        <rFont val="Times New Roman"/>
        <family val="1"/>
      </rPr>
      <t>12Fr/800 ,</t>
    </r>
    <r>
      <rPr>
        <sz val="12"/>
        <rFont val="Times New Roman"/>
        <family val="1"/>
      </rPr>
      <t xml:space="preserve"> średnica kodowana kolorem konektora </t>
    </r>
  </si>
  <si>
    <r>
      <rPr>
        <b/>
        <sz val="12"/>
        <rFont val="Times New Roman"/>
        <family val="1"/>
      </rPr>
      <t>Dren do ssaka Grena</t>
    </r>
    <r>
      <rPr>
        <sz val="12"/>
        <rFont val="Times New Roman"/>
        <family val="1"/>
      </rPr>
      <t>, wykonany z medycznego PCV</t>
    </r>
    <r>
      <rPr>
        <b/>
        <sz val="12"/>
        <rFont val="Times New Roman"/>
        <family val="1"/>
      </rPr>
      <t xml:space="preserve"> </t>
    </r>
    <r>
      <rPr>
        <sz val="12"/>
        <rFont val="Times New Roman"/>
        <family val="1"/>
      </rPr>
      <t>200cm x 6mm, pakowany w podwójne opakowanie: folia i papier-folia</t>
    </r>
  </si>
  <si>
    <r>
      <rPr>
        <b/>
        <sz val="12"/>
        <rFont val="Times New Roman"/>
        <family val="1"/>
      </rPr>
      <t>Końcówka do odsysania  pola operacyjnego</t>
    </r>
    <r>
      <rPr>
        <sz val="12"/>
        <rFont val="Times New Roman"/>
        <family val="1"/>
      </rPr>
      <t xml:space="preserve"> z przewodem  ssącym, </t>
    </r>
    <r>
      <rPr>
        <u val="single"/>
        <sz val="12"/>
        <rFont val="Times New Roman"/>
        <family val="1"/>
      </rPr>
      <t>bez  kontroli ssania</t>
    </r>
    <r>
      <rPr>
        <sz val="12"/>
        <rFont val="Times New Roman"/>
        <family val="1"/>
      </rPr>
      <t>, pakowane  folia - papier (typ  perforowany) rozmiar</t>
    </r>
    <r>
      <rPr>
        <b/>
        <sz val="12"/>
        <rFont val="Times New Roman"/>
        <family val="1"/>
      </rPr>
      <t xml:space="preserve"> 8F,</t>
    </r>
    <r>
      <rPr>
        <sz val="12"/>
        <rFont val="Times New Roman"/>
        <family val="1"/>
      </rPr>
      <t xml:space="preserve"> długość min. 3m</t>
    </r>
  </si>
  <si>
    <r>
      <rPr>
        <b/>
        <sz val="12"/>
        <rFont val="Times New Roman"/>
        <family val="1"/>
      </rPr>
      <t xml:space="preserve">Rurki intubacyjne </t>
    </r>
    <r>
      <rPr>
        <sz val="12"/>
        <rFont val="Times New Roman"/>
        <family val="1"/>
      </rPr>
      <t xml:space="preserve">sterylne, silikonowane powierzchniowo, posiadające opakowanie utrzymujące anatomiczny kształt rurki, zgrzewy punktowe, jałowe, z mankietem niskociśnieniowym, rozm. od </t>
    </r>
    <r>
      <rPr>
        <b/>
        <sz val="12"/>
        <rFont val="Times New Roman"/>
        <family val="1"/>
      </rPr>
      <t xml:space="preserve">2,5 </t>
    </r>
    <r>
      <rPr>
        <sz val="12"/>
        <rFont val="Times New Roman"/>
        <family val="1"/>
      </rPr>
      <t>do</t>
    </r>
    <r>
      <rPr>
        <b/>
        <sz val="12"/>
        <rFont val="Times New Roman"/>
        <family val="1"/>
      </rPr>
      <t xml:space="preserve"> 6,0</t>
    </r>
  </si>
  <si>
    <r>
      <rPr>
        <b/>
        <sz val="12"/>
        <rFont val="Times New Roman"/>
        <family val="1"/>
      </rPr>
      <t>Rurki intubacyjne</t>
    </r>
    <r>
      <rPr>
        <sz val="12"/>
        <rFont val="Times New Roman"/>
        <family val="1"/>
      </rPr>
      <t xml:space="preserve"> sterylne, silikonowane powierzchniowo, posiadające opakowanie utrzymujące anatomiczny kształt rurki, zgrzewy punktowe, jałowe, z mankietem niskociśnieniowym, rozm.</t>
    </r>
    <r>
      <rPr>
        <b/>
        <sz val="12"/>
        <rFont val="Times New Roman"/>
        <family val="1"/>
      </rPr>
      <t>7,0</t>
    </r>
  </si>
  <si>
    <r>
      <rPr>
        <b/>
        <sz val="12"/>
        <rFont val="Times New Roman"/>
        <family val="1"/>
      </rPr>
      <t>Rurki intubacyjne</t>
    </r>
    <r>
      <rPr>
        <sz val="12"/>
        <rFont val="Times New Roman"/>
        <family val="1"/>
      </rPr>
      <t xml:space="preserve"> sterylne, silikonowane powierzchniowo, posiadające opakowanie utrzymujące anatomiczny kształt rurki, zgrzewy punktowe, jałowe, z mankietem niskociśnieniowym, rozm.</t>
    </r>
    <r>
      <rPr>
        <b/>
        <sz val="12"/>
        <rFont val="Times New Roman"/>
        <family val="1"/>
      </rPr>
      <t>7.5</t>
    </r>
  </si>
  <si>
    <r>
      <rPr>
        <b/>
        <sz val="12"/>
        <rFont val="Times New Roman"/>
        <family val="1"/>
      </rPr>
      <t>Rurki intubacyjne</t>
    </r>
    <r>
      <rPr>
        <sz val="12"/>
        <rFont val="Times New Roman"/>
        <family val="1"/>
      </rPr>
      <t xml:space="preserve"> sterylne, silikonowane powierzchniowo, posiadające opakowanie utrzymujące anatomiczny kształt rurki, zgrzewy punktowe, jałowe, z mankietem niskociśnieniowym, rozm.</t>
    </r>
    <r>
      <rPr>
        <b/>
        <sz val="12"/>
        <rFont val="Times New Roman"/>
        <family val="1"/>
      </rPr>
      <t>8,0</t>
    </r>
  </si>
  <si>
    <r>
      <rPr>
        <b/>
        <sz val="12"/>
        <rFont val="Times New Roman"/>
        <family val="1"/>
      </rPr>
      <t>Rurki intubacyjne s</t>
    </r>
    <r>
      <rPr>
        <sz val="12"/>
        <rFont val="Times New Roman"/>
        <family val="1"/>
      </rPr>
      <t xml:space="preserve">terylne, silikonowane powierzchniowo, posiadające opakowanie utrzymujące anatomiczny kształt rurki, zgrzewy punktowe, jałowe, z mankietem niskociśnieniowym, rozm. </t>
    </r>
    <r>
      <rPr>
        <b/>
        <sz val="12"/>
        <rFont val="Times New Roman"/>
        <family val="1"/>
      </rPr>
      <t>8.5</t>
    </r>
  </si>
  <si>
    <r>
      <rPr>
        <b/>
        <sz val="12"/>
        <rFont val="Times New Roman"/>
        <family val="1"/>
      </rPr>
      <t xml:space="preserve">Rurki intubacyjne </t>
    </r>
    <r>
      <rPr>
        <sz val="12"/>
        <rFont val="Times New Roman"/>
        <family val="1"/>
      </rPr>
      <t>sterylne, silikonowane powierzchniowo, posiadające opakowanie utrzymujące anatomiczny kształt rurki, zgrzewy punktowe, jałowe, z mankietem niskociśnieniowym, rozm.</t>
    </r>
    <r>
      <rPr>
        <b/>
        <sz val="12"/>
        <rFont val="Times New Roman"/>
        <family val="1"/>
      </rPr>
      <t xml:space="preserve"> 9,0</t>
    </r>
  </si>
  <si>
    <r>
      <rPr>
        <b/>
        <sz val="12"/>
        <rFont val="Times New Roman"/>
        <family val="1"/>
      </rPr>
      <t xml:space="preserve">Rurki intubacyjne </t>
    </r>
    <r>
      <rPr>
        <sz val="12"/>
        <rFont val="Times New Roman"/>
        <family val="1"/>
      </rPr>
      <t xml:space="preserve">sterylne, silikonowane powierzchniowo, posiadające opakowanie utrzymujące anatomiczny kształt rurki, zgrzewy punktowe, jałowe, z mankietem niskociśnieniowym, rozm. </t>
    </r>
    <r>
      <rPr>
        <b/>
        <sz val="12"/>
        <rFont val="Times New Roman"/>
        <family val="1"/>
      </rPr>
      <t>9,5</t>
    </r>
  </si>
  <si>
    <r>
      <rPr>
        <b/>
        <sz val="12"/>
        <rFont val="Times New Roman"/>
        <family val="1"/>
      </rPr>
      <t>Rurki intubacyjne</t>
    </r>
    <r>
      <rPr>
        <sz val="12"/>
        <rFont val="Times New Roman"/>
        <family val="1"/>
      </rPr>
      <t xml:space="preserve"> sterylne, silikonowane powierzchniowo, posiadające opakowanie utrzymujące anatomiczny kształt rurki, zgrzewy punktowe, jałowe, z mankietem niskociśnieniowym, rozm. </t>
    </r>
    <r>
      <rPr>
        <b/>
        <sz val="12"/>
        <rFont val="Times New Roman"/>
        <family val="1"/>
      </rPr>
      <t>10</t>
    </r>
  </si>
  <si>
    <r>
      <rPr>
        <b/>
        <sz val="12"/>
        <rFont val="Times New Roman"/>
        <family val="1"/>
      </rPr>
      <t>Rurki intubacyjne</t>
    </r>
    <r>
      <rPr>
        <sz val="12"/>
        <rFont val="Times New Roman"/>
        <family val="1"/>
      </rPr>
      <t xml:space="preserve"> sterylne, silikonowane powierzchniowo, z dobrze przylegającym mankietem niskociśnieniowym,</t>
    </r>
    <r>
      <rPr>
        <b/>
        <sz val="12"/>
        <rFont val="Times New Roman"/>
        <family val="1"/>
      </rPr>
      <t xml:space="preserve"> </t>
    </r>
    <r>
      <rPr>
        <u val="single"/>
        <sz val="12"/>
        <rFont val="Times New Roman"/>
        <family val="1"/>
      </rPr>
      <t>zbrojone</t>
    </r>
    <r>
      <rPr>
        <sz val="12"/>
        <rFont val="Times New Roman"/>
        <family val="1"/>
      </rPr>
      <t xml:space="preserve">, rozm. </t>
    </r>
    <r>
      <rPr>
        <b/>
        <sz val="12"/>
        <rFont val="Times New Roman"/>
        <family val="1"/>
      </rPr>
      <t>7,5</t>
    </r>
  </si>
  <si>
    <r>
      <rPr>
        <b/>
        <sz val="12"/>
        <rFont val="Times New Roman"/>
        <family val="1"/>
      </rPr>
      <t xml:space="preserve">Rurki intubacyjne </t>
    </r>
    <r>
      <rPr>
        <sz val="12"/>
        <rFont val="Times New Roman"/>
        <family val="1"/>
      </rPr>
      <t>sterylne, silikonowane powierzchniowo, posiadające opakowanie utrzymujące anatomiczny kształt rurki, zgrzewy punktowe, jałowe,</t>
    </r>
    <r>
      <rPr>
        <b/>
        <sz val="12"/>
        <rFont val="Times New Roman"/>
        <family val="1"/>
      </rPr>
      <t xml:space="preserve"> </t>
    </r>
    <r>
      <rPr>
        <u val="single"/>
        <sz val="12"/>
        <rFont val="Times New Roman"/>
        <family val="1"/>
      </rPr>
      <t>bez mankietu</t>
    </r>
    <r>
      <rPr>
        <sz val="12"/>
        <rFont val="Times New Roman"/>
        <family val="1"/>
      </rPr>
      <t xml:space="preserve"> , rozm. od </t>
    </r>
    <r>
      <rPr>
        <b/>
        <sz val="12"/>
        <rFont val="Times New Roman"/>
        <family val="1"/>
      </rPr>
      <t>2,0</t>
    </r>
    <r>
      <rPr>
        <sz val="12"/>
        <rFont val="Times New Roman"/>
        <family val="1"/>
      </rPr>
      <t xml:space="preserve"> do</t>
    </r>
    <r>
      <rPr>
        <b/>
        <sz val="12"/>
        <rFont val="Times New Roman"/>
        <family val="1"/>
      </rPr>
      <t xml:space="preserve"> 5,0</t>
    </r>
  </si>
  <si>
    <r>
      <rPr>
        <b/>
        <sz val="12"/>
        <rFont val="Times New Roman"/>
        <family val="1"/>
      </rPr>
      <t>Rurki intubacyjne</t>
    </r>
    <r>
      <rPr>
        <sz val="12"/>
        <rFont val="Times New Roman"/>
        <family val="1"/>
      </rPr>
      <t xml:space="preserve"> sterylne, silikonowane powierzchniowo, z dobrze przylegającym mankietem niskociśnieniowym, </t>
    </r>
    <r>
      <rPr>
        <u val="single"/>
        <sz val="12"/>
        <rFont val="Times New Roman"/>
        <family val="1"/>
      </rPr>
      <t>zbrojone</t>
    </r>
    <r>
      <rPr>
        <sz val="12"/>
        <rFont val="Times New Roman"/>
        <family val="1"/>
      </rPr>
      <t>, rozm.</t>
    </r>
    <r>
      <rPr>
        <b/>
        <sz val="12"/>
        <rFont val="Times New Roman"/>
        <family val="1"/>
      </rPr>
      <t xml:space="preserve"> 7,0</t>
    </r>
  </si>
  <si>
    <r>
      <rPr>
        <b/>
        <sz val="12"/>
        <rFont val="Times New Roman"/>
        <family val="1"/>
      </rPr>
      <t>Rurki intubacyjne</t>
    </r>
    <r>
      <rPr>
        <sz val="12"/>
        <rFont val="Times New Roman"/>
        <family val="1"/>
      </rPr>
      <t xml:space="preserve"> sterylne, silikonowane powierzchniowo, z dobrze przylegającym mankietem niskociśnieniowym, </t>
    </r>
    <r>
      <rPr>
        <u val="single"/>
        <sz val="12"/>
        <rFont val="Times New Roman"/>
        <family val="1"/>
      </rPr>
      <t>zbrojone</t>
    </r>
    <r>
      <rPr>
        <sz val="12"/>
        <rFont val="Times New Roman"/>
        <family val="1"/>
      </rPr>
      <t>, rozm.</t>
    </r>
    <r>
      <rPr>
        <b/>
        <sz val="12"/>
        <rFont val="Times New Roman"/>
        <family val="1"/>
      </rPr>
      <t xml:space="preserve"> 8</t>
    </r>
  </si>
  <si>
    <r>
      <rPr>
        <b/>
        <sz val="12"/>
        <rFont val="Times New Roman"/>
        <family val="1"/>
      </rPr>
      <t>Rurki intubacyjne</t>
    </r>
    <r>
      <rPr>
        <sz val="12"/>
        <rFont val="Times New Roman"/>
        <family val="1"/>
      </rPr>
      <t xml:space="preserve"> sterylne, silikonowane powierzchniowo, z dobrze przylegającym mankietem niskociśnieniowym, </t>
    </r>
    <r>
      <rPr>
        <u val="single"/>
        <sz val="12"/>
        <rFont val="Times New Roman"/>
        <family val="1"/>
      </rPr>
      <t>zbrojone</t>
    </r>
    <r>
      <rPr>
        <sz val="12"/>
        <rFont val="Times New Roman"/>
        <family val="1"/>
      </rPr>
      <t xml:space="preserve">, rozm. </t>
    </r>
    <r>
      <rPr>
        <b/>
        <sz val="12"/>
        <rFont val="Times New Roman"/>
        <family val="1"/>
      </rPr>
      <t>8,5</t>
    </r>
  </si>
  <si>
    <r>
      <rPr>
        <b/>
        <sz val="12"/>
        <rFont val="Times New Roman"/>
        <family val="1"/>
      </rPr>
      <t>Rurki intubacyjne</t>
    </r>
    <r>
      <rPr>
        <sz val="12"/>
        <rFont val="Times New Roman"/>
        <family val="1"/>
      </rPr>
      <t xml:space="preserve"> sterylne, silikonowane powierzchniowo, z dobrze przylegającym mankietem niskociśnieniowym, </t>
    </r>
    <r>
      <rPr>
        <u val="single"/>
        <sz val="12"/>
        <rFont val="Times New Roman"/>
        <family val="1"/>
      </rPr>
      <t>zbrojone</t>
    </r>
    <r>
      <rPr>
        <sz val="12"/>
        <rFont val="Times New Roman"/>
        <family val="1"/>
      </rPr>
      <t xml:space="preserve">, rozm. </t>
    </r>
    <r>
      <rPr>
        <b/>
        <sz val="12"/>
        <rFont val="Times New Roman"/>
        <family val="1"/>
      </rPr>
      <t>9,0</t>
    </r>
  </si>
  <si>
    <r>
      <t xml:space="preserve">Łącznik prosty do drenów z dwiema końcówkami stożkowymi, sterylny, średnica zewnętrzna końcówek 5mm, </t>
    </r>
    <r>
      <rPr>
        <u val="single"/>
        <sz val="12"/>
        <rFont val="Times New Roman"/>
        <family val="1"/>
      </rPr>
      <t>schodkowy</t>
    </r>
  </si>
  <si>
    <r>
      <t>Łącznik zwężany do drenów do odsysania,</t>
    </r>
    <r>
      <rPr>
        <b/>
        <sz val="12"/>
        <rFont val="Times New Roman"/>
        <family val="1"/>
      </rPr>
      <t xml:space="preserve"> </t>
    </r>
    <r>
      <rPr>
        <u val="single"/>
        <sz val="12"/>
        <rFont val="Times New Roman"/>
        <family val="1"/>
      </rPr>
      <t xml:space="preserve">schodkowy </t>
    </r>
  </si>
  <si>
    <r>
      <t>Łącznik do drenów z dwiema końcówkami - jedna</t>
    </r>
    <r>
      <rPr>
        <u val="single"/>
        <sz val="12"/>
        <rFont val="Times New Roman"/>
        <family val="1"/>
      </rPr>
      <t xml:space="preserve"> stożkowa</t>
    </r>
    <r>
      <rPr>
        <sz val="12"/>
        <rFont val="Times New Roman"/>
        <family val="1"/>
      </rPr>
      <t xml:space="preserve">, druga </t>
    </r>
    <r>
      <rPr>
        <u val="single"/>
        <sz val="12"/>
        <rFont val="Times New Roman"/>
        <family val="1"/>
      </rPr>
      <t xml:space="preserve">prosta </t>
    </r>
  </si>
  <si>
    <r>
      <t xml:space="preserve">Łącznik do cewników </t>
    </r>
    <r>
      <rPr>
        <u val="single"/>
        <sz val="12"/>
        <rFont val="Times New Roman"/>
        <family val="1"/>
      </rPr>
      <t xml:space="preserve">gładki </t>
    </r>
  </si>
  <si>
    <t>Zatyczka do sondy</t>
  </si>
  <si>
    <r>
      <rPr>
        <b/>
        <sz val="12"/>
        <rFont val="Times New Roman"/>
        <family val="1"/>
      </rPr>
      <t>Filtr Mini - Spike</t>
    </r>
    <r>
      <rPr>
        <sz val="12"/>
        <rFont val="Times New Roman"/>
        <family val="1"/>
      </rPr>
      <t xml:space="preserve"> (zielony), wyposażony w filtr bakteryjny 0,45 µm, koreczek zamykający oraz zastawkę antyzwrotną</t>
    </r>
  </si>
  <si>
    <r>
      <rPr>
        <b/>
        <sz val="12"/>
        <rFont val="Times New Roman"/>
        <family val="1"/>
      </rPr>
      <t>Rurka tracheostomijna</t>
    </r>
    <r>
      <rPr>
        <sz val="12"/>
        <rFont val="Times New Roman"/>
        <family val="1"/>
      </rPr>
      <t xml:space="preserve"> z niskociśnieniowym balonem uszczelniającym, wykonana z PCV, sterylna, miękkie, gładkie skrzydełka szyldu z prowadnicą i tasiemką mocującą, linia Rtg na całej długości, rozm. od </t>
    </r>
    <r>
      <rPr>
        <b/>
        <sz val="12"/>
        <rFont val="Times New Roman"/>
        <family val="1"/>
      </rPr>
      <t xml:space="preserve">7,0 </t>
    </r>
    <r>
      <rPr>
        <sz val="12"/>
        <rFont val="Times New Roman"/>
        <family val="1"/>
      </rPr>
      <t>do</t>
    </r>
    <r>
      <rPr>
        <b/>
        <sz val="12"/>
        <rFont val="Times New Roman"/>
        <family val="1"/>
      </rPr>
      <t xml:space="preserve"> 9,0</t>
    </r>
  </si>
  <si>
    <r>
      <t>Dreny do odsysania ran typu Redon</t>
    </r>
    <r>
      <rPr>
        <sz val="12"/>
        <rFont val="Times New Roman"/>
        <family val="1"/>
      </rPr>
      <t>, sterylny, wykonany z PCV, pakowany w blister papierowo-foliowy. w  rozmiarach</t>
    </r>
    <r>
      <rPr>
        <b/>
        <sz val="12"/>
        <rFont val="Times New Roman"/>
        <family val="1"/>
      </rPr>
      <t xml:space="preserve">:  10F, 12F, 14F/70 cm          </t>
    </r>
  </si>
  <si>
    <r>
      <rPr>
        <b/>
        <sz val="12"/>
        <rFont val="Times New Roman"/>
        <family val="1"/>
      </rPr>
      <t>Kateter do odsysania ran typu Redon</t>
    </r>
    <r>
      <rPr>
        <sz val="12"/>
        <rFont val="Times New Roman"/>
        <family val="1"/>
      </rPr>
      <t xml:space="preserve">, jałowy, wykonany z PVC, linia RTG na całej długości cewnika, dł 70cm, </t>
    </r>
    <r>
      <rPr>
        <u val="single"/>
        <sz val="12"/>
        <rFont val="Times New Roman"/>
        <family val="1"/>
      </rPr>
      <t>nie zwijany</t>
    </r>
    <r>
      <rPr>
        <sz val="12"/>
        <rFont val="Times New Roman"/>
        <family val="1"/>
      </rPr>
      <t xml:space="preserve">, otwory do odbierania wydzieliny na dł 10 cm, opakowanie indywidualne, rozmiar : </t>
    </r>
    <r>
      <rPr>
        <b/>
        <sz val="12"/>
        <rFont val="Times New Roman"/>
        <family val="1"/>
      </rPr>
      <t>10F, 12F, 14F</t>
    </r>
    <r>
      <rPr>
        <sz val="12"/>
        <rFont val="Times New Roman"/>
        <family val="1"/>
      </rPr>
      <t xml:space="preserve"> (1op.=30szt.)</t>
    </r>
  </si>
  <si>
    <r>
      <rPr>
        <b/>
        <sz val="12"/>
        <rFont val="Times New Roman"/>
        <family val="1"/>
      </rPr>
      <t>Transofix</t>
    </r>
    <r>
      <rPr>
        <sz val="12"/>
        <rFont val="Times New Roman"/>
        <family val="1"/>
      </rPr>
      <t xml:space="preserve"> - krótki kolec przelewowy służący do bezpiecznego oraz szczelnego połączenia dwóch pojemników, o dużej średnicy wewnętrznej i dużym uchwycie kołnierzy, pasujący do wejścia o średnicy 6,3mm. sterylny, opakowanie zbiorcze 50szt.</t>
    </r>
  </si>
  <si>
    <r>
      <t xml:space="preserve">Butelki  Redona </t>
    </r>
    <r>
      <rPr>
        <sz val="12"/>
        <rFont val="Times New Roman"/>
        <family val="1"/>
      </rPr>
      <t>o poj. 150/200 ml, sterylne</t>
    </r>
  </si>
  <si>
    <r>
      <rPr>
        <b/>
        <sz val="12"/>
        <rFont val="Times New Roman"/>
        <family val="1"/>
      </rPr>
      <t>Butelka wysokociśnieniowa,</t>
    </r>
    <r>
      <rPr>
        <sz val="12"/>
        <rFont val="Times New Roman"/>
        <family val="1"/>
      </rPr>
      <t xml:space="preserve"> plastikowa, przezroczysta, z lekkiego i nietłukącego się tworzywa, wyraźny wskaźnik zassania podciśnienia (początek 900mbar), skalowanie co 10ml, możliwość wymiany butelki, dren łączący</t>
    </r>
    <r>
      <rPr>
        <b/>
        <sz val="12"/>
        <rFont val="Times New Roman"/>
        <family val="1"/>
      </rPr>
      <t xml:space="preserve"> </t>
    </r>
    <r>
      <rPr>
        <sz val="12"/>
        <rFont val="Times New Roman"/>
        <family val="1"/>
      </rPr>
      <t>125cm z uniwersalną końcówką do drenów redona 0,6-18ch, klemy zaciskowe przesuwne i własny system podwieszania, poj. 400ml, pakowana indywidualnie - podwójnie</t>
    </r>
  </si>
  <si>
    <r>
      <rPr>
        <b/>
        <sz val="12"/>
        <rFont val="Times New Roman"/>
        <family val="1"/>
      </rPr>
      <t>Kateter do drenażu klatki piersiowej z trokarem</t>
    </r>
    <r>
      <rPr>
        <sz val="12"/>
        <rFont val="Times New Roman"/>
        <family val="1"/>
      </rPr>
      <t>, z linia widoczną w RTG, z mandrynem, ze ściętą końcówką, z gładkim zakończeniem zapobiegającym uszkodzeniu tkanek, z eliptycznymi oczkami redukującymi ryzyko urazów, w rozmiarach:</t>
    </r>
    <r>
      <rPr>
        <b/>
        <sz val="12"/>
        <rFont val="Times New Roman"/>
        <family val="1"/>
      </rPr>
      <t xml:space="preserve"> 28F/40cm  </t>
    </r>
  </si>
  <si>
    <r>
      <rPr>
        <b/>
        <sz val="12"/>
        <rFont val="Times New Roman"/>
        <family val="1"/>
      </rPr>
      <t>Kateter do drenażu klatki piersiowej z trokarem</t>
    </r>
    <r>
      <rPr>
        <sz val="12"/>
        <rFont val="Times New Roman"/>
        <family val="1"/>
      </rPr>
      <t xml:space="preserve">, z linia widoczną w RTG, z mandrynem, ze ściętą końcówką, z gładkim zakończeniem zapobiegającym uszkodzeniu tkanek, z eliptycznymi oczkami redukującymi ryzyko urazów, w rozmiarach: </t>
    </r>
    <r>
      <rPr>
        <b/>
        <sz val="12"/>
        <rFont val="Times New Roman"/>
        <family val="1"/>
      </rPr>
      <t>24F/40cm</t>
    </r>
    <r>
      <rPr>
        <sz val="12"/>
        <rFont val="Times New Roman"/>
        <family val="1"/>
      </rPr>
      <t xml:space="preserve">  </t>
    </r>
  </si>
  <si>
    <r>
      <t>Osłona na przewody medyczne</t>
    </r>
    <r>
      <rPr>
        <sz val="12"/>
        <rFont val="Times New Roman"/>
        <family val="1"/>
      </rPr>
      <t>, sterylna (folia) 200cm x 16cm</t>
    </r>
  </si>
  <si>
    <r>
      <rPr>
        <b/>
        <sz val="12"/>
        <rFont val="Times New Roman"/>
        <family val="1"/>
      </rPr>
      <t>Zestaw do kaniulacji dużych naczyń - dwukanałowy</t>
    </r>
    <r>
      <rPr>
        <sz val="12"/>
        <rFont val="Times New Roman"/>
        <family val="1"/>
      </rPr>
      <t>, z prostymi igłami, śr. 7F dł. 20 cm, światło wewnętrzne 16GA/16GA z prowadnicą tytanowo- niklową, z rozszerzaczem 8Fx12cm, prostą igłą 18Gx7cm, strzykawką 10ml, skalpelem, motylkiem z zaciskiem</t>
    </r>
  </si>
  <si>
    <r>
      <t>Opatrunek z folii poliuretanowej</t>
    </r>
    <r>
      <rPr>
        <sz val="12"/>
        <rFont val="Times New Roman"/>
        <family val="1"/>
      </rPr>
      <t xml:space="preserve"> do mocowania kaniul z wycięciem, przezroczysty, paroprzepuszczalny, pokryty hipoalergicznym klejem, wodoodporny, elastyczny, rozmiar 6 x 7cm, 1 op.=100szt.</t>
    </r>
  </si>
  <si>
    <t>op.</t>
  </si>
  <si>
    <r>
      <rPr>
        <b/>
        <sz val="12"/>
        <rFont val="Times New Roman"/>
        <family val="1"/>
      </rPr>
      <t>Plaster do mocowania venflonów</t>
    </r>
    <r>
      <rPr>
        <sz val="12"/>
        <rFont val="Times New Roman"/>
        <family val="1"/>
      </rPr>
      <t>, sterylny, hipoalergiczny z wkładką nad wkłuciem pochłaniającą wysięk i wysuszającąranę, podkładka pod skrzydełka kaniuli, wykonany z włókniny przepuszczającej powietrze i dobrze przylegającej do skóry, rozmiar 7,6 x 5,1cm, 1op=50szt.</t>
    </r>
  </si>
  <si>
    <r>
      <rPr>
        <b/>
        <sz val="12"/>
        <rFont val="Times New Roman"/>
        <family val="1"/>
      </rPr>
      <t xml:space="preserve">Okleina do wkłuć centralnych </t>
    </r>
    <r>
      <rPr>
        <sz val="12"/>
        <rFont val="Times New Roman"/>
        <family val="1"/>
      </rPr>
      <t>transparentna, paroprzepuszczalna, pokryta hipoalergicznym klejem, wodoodporna, elastyczna, pakowana pojedynczo, rozmiar 10 x 12cm.</t>
    </r>
  </si>
  <si>
    <r>
      <t xml:space="preserve">Zestaw podstawowy do nadłonowego drenażu pęcherza moczowego </t>
    </r>
    <r>
      <rPr>
        <b/>
        <sz val="12"/>
        <rFont val="Times New Roman"/>
        <family val="1"/>
      </rPr>
      <t xml:space="preserve">(CYSTOFIX) </t>
    </r>
    <r>
      <rPr>
        <sz val="12"/>
        <rFont val="Times New Roman"/>
        <family val="1"/>
      </rPr>
      <t>z cewnikiem wykonanym z PUR dł.65 cm, zacisk ślizgowy, kolorowe znaczniki długości, otwory boczne, płytka mocująca cewnik do skóry, worek na mocz 1,5 l</t>
    </r>
  </si>
  <si>
    <t xml:space="preserve">Podatek VAT </t>
  </si>
  <si>
    <r>
      <rPr>
        <b/>
        <sz val="12"/>
        <rFont val="Times New Roman"/>
        <family val="1"/>
      </rPr>
      <t>FLOCARE® Zestaw do butelek do zastosowania
z pompą Flocare® Infinity</t>
    </r>
    <r>
      <rPr>
        <sz val="12"/>
        <rFont val="Times New Roman"/>
        <family val="1"/>
      </rPr>
      <t xml:space="preserve"> Przyrząd Flocare do żywienia dojelitowego, wykonany z PVC nie zawierający w składzie toksycznego składnika DEHP (di-ethylhexyl phtalate), posiadający łącznik pasujący do diety w butelkach (łącznik z gwintem), zacisk rolkowy, komorę kroplową, końcówkę do podawania leków i płukania zgłębnika z nasadką ochronną, 5-stopniową stożkową końcówkę do połączenia ze zgłębnikiem. Sterylny. Pakowany pojedynczo w folię</t>
    </r>
  </si>
  <si>
    <r>
      <rPr>
        <b/>
        <sz val="12"/>
        <rFont val="Times New Roman"/>
        <family val="1"/>
      </rPr>
      <t>FLOCARE® Zestaw do butelek do zastosowania
z pompą Flocare® 800</t>
    </r>
    <r>
      <rPr>
        <sz val="12"/>
        <rFont val="Times New Roman"/>
        <family val="1"/>
      </rPr>
      <t xml:space="preserve"> Przyrząd Flocare do żywienia dojelitowego, wykonany z PVC nie zawierający w składzie toksycznego składnika DEHP (di-ethylhexyl phtalate), posiadający łącznik pasujący do diety w butelkach (łącznik z gwintem), zacisk rolkowy, komorę kroplową, końcówkę do podawania leków i płukania zgłębnika z nasadką ochronną, 5-stopniową stożkową końcówkę do połączenia ze zgłębnikiem. Sterylny. Pakowany pojedynczo w folię.</t>
    </r>
  </si>
  <si>
    <r>
      <rPr>
        <b/>
        <sz val="12"/>
        <rFont val="Times New Roman"/>
        <family val="1"/>
      </rPr>
      <t>FLOCARE® Zgłęgbnik Gastrostomijny (G-Tube),</t>
    </r>
    <r>
      <rPr>
        <sz val="12"/>
        <rFont val="Times New Roman"/>
        <family val="1"/>
      </rPr>
      <t xml:space="preserve"> balonowy, wykonany z przezroczystego silikonu, z nadrukowaną centymetrową podziałką ułatwiającą zakładanie, posiadający port do napełniania balonu, silikonową płytkę zewnętzrną umożliwiającą umocowanie zgłębnika do powłok brzusznych oraz silikonowy wewnętrzny balon mocujący (część zglębnika w balonie ze znacznikiem widocznym w promieniach RTG), zacisk do regulacji przepływu zabezpieczający przed cofaniem się treści z żołądka. Sterylny, pakowany pojedynczo w folię.</t>
    </r>
  </si>
  <si>
    <r>
      <rPr>
        <b/>
        <sz val="12"/>
        <rFont val="Times New Roman"/>
        <family val="1"/>
      </rPr>
      <t xml:space="preserve">FLOCARE® Zestaw do Przezskórnej Endoskopowej Gastrostomii (PEG) poliuretanowy </t>
    </r>
    <r>
      <rPr>
        <sz val="12"/>
        <rFont val="Times New Roman"/>
        <family val="1"/>
      </rPr>
      <t>zgłębnik gastrononomijny z końcówką typu ENLock zakładany techniką pull pod kontrolą endoskopii,wykonany z ze specjalnego miękiego i przezroczystego poliuteranu, linia kontrastująca w promieniach RTG, centymetrowa podziałka, silikonowa płytka zew, zacisk do regulacji przepływu, uniwersalny łącznik do połączenia z zestawem do podawania diet.  Sterylny, pakowany pojedynczo w folię, rozmiar Ch18/40 cm</t>
    </r>
  </si>
  <si>
    <r>
      <rPr>
        <sz val="11"/>
        <rFont val="Czcionka tekstu podstawowego"/>
        <family val="0"/>
      </rPr>
      <t xml:space="preserve">PAKIET NR 3          </t>
    </r>
    <r>
      <rPr>
        <b/>
        <sz val="11"/>
        <rFont val="Czcionka tekstu podstawowego"/>
        <family val="0"/>
      </rPr>
      <t xml:space="preserve">  kaniule typu Venflon, korki</t>
    </r>
  </si>
  <si>
    <r>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t>
    </r>
    <r>
      <rPr>
        <b/>
        <sz val="12"/>
        <rFont val="Times New Roman"/>
        <family val="1"/>
      </rPr>
      <t xml:space="preserve"> 26G 0,6x19mm typ Neoflon</t>
    </r>
  </si>
  <si>
    <r>
      <t xml:space="preserve">Kaniula do cewnikowania żył obwodowych z portem, igła ze stali nierdzewnej zakończona trójkątnym ostrzem, cewnik wykonany z PTFE, 2 linie RTG na całej długości cewnika, elastyczne skrzydełka mocujące, łącznik typu Luer-Lock, rozmiar oznaczony kolorystycznie, pakowana indywidualnie, bez latexu, sterylna, termin ważności 5 lat od daty sterylizacji, rozmiar: </t>
    </r>
    <r>
      <rPr>
        <b/>
        <sz val="12"/>
        <rFont val="Times New Roman"/>
        <family val="1"/>
      </rPr>
      <t>24G 0,7x19mm</t>
    </r>
  </si>
  <si>
    <r>
      <t xml:space="preserve">Kaniula do cewnikowania żył obwodowych z portem, igła ze stali nierdzewnej zakończona trójkątnym ostrzem, cewnik wykonany z PTFE, 2 linie RTG na całej długości cewnika, elastyczne skrzydełka mocujące, łącznik typu Luer-Lock, rozmiar oznaczony kolorystycznie, pakowana indywidualnie, bez latexu, sterylna, termin ważności 5 lat od daty sterylizacji, rozmiar: </t>
    </r>
    <r>
      <rPr>
        <b/>
        <sz val="12"/>
        <rFont val="Times New Roman"/>
        <family val="1"/>
      </rPr>
      <t>22G 0,8x25mm</t>
    </r>
  </si>
  <si>
    <r>
      <t xml:space="preserve">Kaniula do cewnikowania żył obwodowych z portem, igła ze stali nierdzewnej zakończona trójkątnym ostrzem, cewnik wykonany z PTFE, 2 linie RTG na całej długości cewnika, elastyczne skrzydełka mocujące, łącznik typu Luer-Lock, rozmiar oznaczony kolorystycznie, pakowana indywidualnie, bez latexu, sterylna, termin ważności 5 lat od daty sterylizacji, rozmiar: </t>
    </r>
    <r>
      <rPr>
        <b/>
        <sz val="12"/>
        <rFont val="Times New Roman"/>
        <family val="1"/>
      </rPr>
      <t>20G 1,0x32</t>
    </r>
  </si>
  <si>
    <r>
      <t xml:space="preserve">Kaniula do cewnikowania żył obwodowych z portem, igła ze stali nierdzewnej zakończona trójkątnym ostrzem, cewnik wykonany z PTFE, 2 linie RTG na całej długości cewnika, elastyczne skrzydełka mocujące, łącznik typu Luer-Lock, rozmiar oznaczony kolorystycznie, pakowana indywidualnie, bez latexu, sterylna, termin ważności 5 lat od daty sterylizacji, rozmiar: </t>
    </r>
    <r>
      <rPr>
        <b/>
        <sz val="12"/>
        <rFont val="Times New Roman"/>
        <family val="1"/>
      </rPr>
      <t>18 1,2x45</t>
    </r>
  </si>
  <si>
    <r>
      <t xml:space="preserve">Kaniula do cewnikowania żył obwodowych z portem, igła ze stali nierdzewnej zakończona trójkątnym ostrzem, cewnik wykonany z PTFE, 2 linie RTG na całej długości cewnika, elastyczne skrzydełka mocujące, łącznik typu Luer-Lock, rozmiar oznaczony kolorystycznie, pakowana indywidualnie, bez latexu, sterylna, termin ważności 5 lat od daty sterylizacji, rozmiar: </t>
    </r>
    <r>
      <rPr>
        <b/>
        <sz val="12"/>
        <rFont val="Times New Roman"/>
        <family val="1"/>
      </rPr>
      <t>16G 1,7x45mm</t>
    </r>
  </si>
  <si>
    <t>Korek do wenflonów typu combi, posiadajęcy zakończenie  żeńskie (do końcówek luer lock) oraz męskie, jednorazowy, sterylny, opakowanie indywidualne papier-folia</t>
  </si>
  <si>
    <r>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t>
    </r>
    <r>
      <rPr>
        <b/>
        <sz val="12"/>
        <rFont val="Times New Roman"/>
        <family val="1"/>
      </rPr>
      <t xml:space="preserve"> 14G 2,0x45mm</t>
    </r>
  </si>
  <si>
    <r>
      <t xml:space="preserve">Igła do wkłuć podpajęczych typu </t>
    </r>
    <r>
      <rPr>
        <b/>
        <sz val="12"/>
        <rFont val="Times New Roman"/>
        <family val="1"/>
      </rPr>
      <t>Spinocan</t>
    </r>
    <r>
      <rPr>
        <sz val="12"/>
        <rFont val="Times New Roman"/>
        <family val="1"/>
      </rPr>
      <t xml:space="preserve"> bez prowadnicy, jałowa, indywidualnie pakowana, bez silikonu, oznaczenie barwne, rozmiar </t>
    </r>
    <r>
      <rPr>
        <b/>
        <sz val="12"/>
        <rFont val="Times New Roman"/>
        <family val="1"/>
      </rPr>
      <t xml:space="preserve">26Gx88mm </t>
    </r>
  </si>
  <si>
    <r>
      <t xml:space="preserve">Igła do wkłuć podpajęczych typu </t>
    </r>
    <r>
      <rPr>
        <b/>
        <sz val="12"/>
        <rFont val="Times New Roman"/>
        <family val="1"/>
      </rPr>
      <t>Spinocan</t>
    </r>
    <r>
      <rPr>
        <sz val="12"/>
        <rFont val="Times New Roman"/>
        <family val="1"/>
      </rPr>
      <t xml:space="preserve"> bez prowadnicy, jałowa, indywidualnie pakowana, bez silikonu, oznaczenie barwne, rozmiar </t>
    </r>
    <r>
      <rPr>
        <b/>
        <sz val="12"/>
        <rFont val="Times New Roman"/>
        <family val="1"/>
      </rPr>
      <t xml:space="preserve">25Gx88mm </t>
    </r>
  </si>
  <si>
    <r>
      <t xml:space="preserve">Igła do wkłuć podpajęczych typu </t>
    </r>
    <r>
      <rPr>
        <b/>
        <sz val="12"/>
        <rFont val="Times New Roman"/>
        <family val="1"/>
      </rPr>
      <t>Spinal</t>
    </r>
    <r>
      <rPr>
        <sz val="12"/>
        <rFont val="Times New Roman"/>
        <family val="1"/>
      </rPr>
      <t xml:space="preserve"> bez prowadnicy, jałowa, indywidualnie pakowana, bez silikonu, oznaczenie barwne, rozmiar </t>
    </r>
    <r>
      <rPr>
        <b/>
        <sz val="12"/>
        <rFont val="Times New Roman"/>
        <family val="1"/>
      </rPr>
      <t>25Gx120mm</t>
    </r>
    <r>
      <rPr>
        <sz val="12"/>
        <rFont val="Times New Roman"/>
        <family val="1"/>
      </rPr>
      <t xml:space="preserve"> </t>
    </r>
  </si>
  <si>
    <r>
      <t xml:space="preserve">Igła do wkłuć podpajęczych typu </t>
    </r>
    <r>
      <rPr>
        <b/>
        <sz val="12"/>
        <rFont val="Times New Roman"/>
        <family val="1"/>
      </rPr>
      <t>Spinal</t>
    </r>
    <r>
      <rPr>
        <sz val="11"/>
        <rFont val="Times New Roman"/>
        <family val="1"/>
      </rPr>
      <t xml:space="preserve"> </t>
    </r>
    <r>
      <rPr>
        <sz val="12"/>
        <rFont val="Times New Roman"/>
        <family val="1"/>
      </rPr>
      <t xml:space="preserve">bez prowadnicy, jałowa, indywidualnie pakowana, bez silikonu, oznaczenie barwne, rozmiar </t>
    </r>
    <r>
      <rPr>
        <b/>
        <sz val="12"/>
        <rFont val="Times New Roman"/>
        <family val="1"/>
      </rPr>
      <t xml:space="preserve">22Gx90mm  </t>
    </r>
  </si>
  <si>
    <r>
      <t xml:space="preserve">Igła do znieczulenia podpajęczynówkowego typu </t>
    </r>
    <r>
      <rPr>
        <b/>
        <sz val="12"/>
        <rFont val="Times New Roman"/>
        <family val="1"/>
      </rPr>
      <t>Pencil Point</t>
    </r>
    <r>
      <rPr>
        <sz val="12"/>
        <rFont val="Times New Roman"/>
        <family val="1"/>
      </rPr>
      <t xml:space="preserve"> z igłą prowadzącą, jałowa, indywidualnie pakowana, bez silikonu, oznaczenie barwne, rozmiar </t>
    </r>
    <r>
      <rPr>
        <b/>
        <sz val="12"/>
        <rFont val="Times New Roman"/>
        <family val="1"/>
      </rPr>
      <t>25Gx120mm</t>
    </r>
  </si>
  <si>
    <r>
      <t xml:space="preserve">Igła do znieczulenia podpajęczynówkowego typu </t>
    </r>
    <r>
      <rPr>
        <b/>
        <sz val="12"/>
        <rFont val="Times New Roman"/>
        <family val="1"/>
      </rPr>
      <t>Pencil Point</t>
    </r>
    <r>
      <rPr>
        <sz val="12"/>
        <rFont val="Times New Roman"/>
        <family val="1"/>
      </rPr>
      <t xml:space="preserve"> z igłą prowadzącą, jałowa, indywidualnie pakowana, bez silikonu, oznaczenie barwne, rozmiar </t>
    </r>
    <r>
      <rPr>
        <b/>
        <sz val="12"/>
        <rFont val="Times New Roman"/>
        <family val="1"/>
      </rPr>
      <t>27Gx120mm</t>
    </r>
  </si>
  <si>
    <r>
      <t xml:space="preserve">Igła do znieczulenia podpajęczynówkowego typu </t>
    </r>
    <r>
      <rPr>
        <b/>
        <sz val="12"/>
        <rFont val="Times New Roman"/>
        <family val="1"/>
      </rPr>
      <t>Pencil Point</t>
    </r>
    <r>
      <rPr>
        <sz val="12"/>
        <rFont val="Times New Roman"/>
        <family val="1"/>
      </rPr>
      <t xml:space="preserve"> z iglą prowadzącą, jałowa, indywidualnie pakowana, bez silikonu, oznaczenie barwne, rozmiar </t>
    </r>
    <r>
      <rPr>
        <b/>
        <sz val="12"/>
        <rFont val="Times New Roman"/>
        <family val="1"/>
      </rPr>
      <t>27Gx90mm</t>
    </r>
  </si>
  <si>
    <r>
      <t xml:space="preserve">Igła do znieczulenia podpajęczynówkowego typu </t>
    </r>
    <r>
      <rPr>
        <b/>
        <sz val="12"/>
        <rFont val="Times New Roman"/>
        <family val="1"/>
      </rPr>
      <t>Pencil Point</t>
    </r>
    <r>
      <rPr>
        <sz val="12"/>
        <rFont val="Times New Roman"/>
        <family val="1"/>
      </rPr>
      <t xml:space="preserve"> z igłą prowadzącą, jałowa, indywidualnie pakowana, bez silikonu, oznaczenie barwne, rozmiar</t>
    </r>
    <r>
      <rPr>
        <b/>
        <sz val="12"/>
        <rFont val="Times New Roman"/>
        <family val="1"/>
      </rPr>
      <t xml:space="preserve"> 26Gx90mm</t>
    </r>
  </si>
  <si>
    <r>
      <t xml:space="preserve">Igła do znieczulenia podpajęczynówkowego typu </t>
    </r>
    <r>
      <rPr>
        <b/>
        <sz val="12"/>
        <rFont val="Times New Roman"/>
        <family val="1"/>
      </rPr>
      <t>Pencil Point</t>
    </r>
    <r>
      <rPr>
        <sz val="12"/>
        <rFont val="Times New Roman"/>
        <family val="1"/>
      </rPr>
      <t xml:space="preserve"> z igłą prowadzącą, jałowa, indywidualnie pakowana, bez silikonu, oznaczenie barwne, rozmiar </t>
    </r>
    <r>
      <rPr>
        <b/>
        <sz val="12"/>
        <rFont val="Times New Roman"/>
        <family val="1"/>
      </rPr>
      <t>26Gx120mm</t>
    </r>
  </si>
  <si>
    <t>Pakiet nr 12</t>
  </si>
  <si>
    <t xml:space="preserve">Cena jednostkowa </t>
  </si>
  <si>
    <t>Pakiet nr 15</t>
  </si>
  <si>
    <t>Pakiet 1</t>
  </si>
  <si>
    <t>Pakiet 2</t>
  </si>
  <si>
    <t>Pakiet 3</t>
  </si>
  <si>
    <t>Pakiet 4</t>
  </si>
  <si>
    <t>Pakiet 5</t>
  </si>
  <si>
    <t>Pakiet 6</t>
  </si>
  <si>
    <t>Pakiet 7</t>
  </si>
  <si>
    <t>Pakiet 8</t>
  </si>
  <si>
    <t>Pakiet 9</t>
  </si>
  <si>
    <t>Pakiet 10</t>
  </si>
  <si>
    <t>Pakiet 11</t>
  </si>
  <si>
    <t>Pakiet 12</t>
  </si>
  <si>
    <t>Pakiet 13</t>
  </si>
  <si>
    <t>Pakiet 14</t>
  </si>
  <si>
    <t>Pakiet 15</t>
  </si>
  <si>
    <r>
      <rPr>
        <b/>
        <sz val="12"/>
        <rFont val="Times New Roman"/>
        <family val="1"/>
      </rPr>
      <t>Zestaw do znieczuleń</t>
    </r>
    <r>
      <rPr>
        <sz val="12"/>
        <rFont val="Times New Roman"/>
        <family val="1"/>
      </rPr>
      <t xml:space="preserve"> zawierający: kompres z gazy 7,5x7,5cm, chwytak do tamponów, opatrunek włókninowy z wkładem chłonnym 5x7,2cm, serwetę operacyjną 50x70cm 2-warstwową z warstwą celulozową, serwetę chirurgiczną 50x70cm 2-warstwową z otworem centralnym o śr.7cm, strzykawkę 3-częściową 2ml typu Luer, strzykawkę 3-częściową 5ml typu Luer, igłę iniekcyjną 1,2x40, igłę iniekcyją 0,5x25; sterylny.</t>
    </r>
  </si>
  <si>
    <t>UWAGA ! ZAMAWIAJĄCY WYMAGA BEZWZGLĘDNIE ABY KANIULE I KORECZKI BYŁY TEGO SAMEGO PRODUCENTA</t>
  </si>
  <si>
    <r>
      <rPr>
        <b/>
        <sz val="12"/>
        <rFont val="Times New Roman"/>
        <family val="1"/>
      </rPr>
      <t>Rurki intubacyjne</t>
    </r>
    <r>
      <rPr>
        <sz val="12"/>
        <rFont val="Times New Roman"/>
        <family val="1"/>
      </rPr>
      <t xml:space="preserve"> sterylne, silikonowane powierzchniowo, posiadające opakowanie utrzymujące anatomiczny kształt rurki, zgrzewy punktowe, jałowe, z mankietem niskociśnieniowym, rozm. </t>
    </r>
    <r>
      <rPr>
        <b/>
        <sz val="12"/>
        <rFont val="Times New Roman"/>
        <family val="1"/>
      </rPr>
      <t>6,5</t>
    </r>
  </si>
  <si>
    <r>
      <rPr>
        <b/>
        <sz val="12"/>
        <rFont val="Times New Roman"/>
        <family val="1"/>
      </rPr>
      <t>Cewniki Tiemanna</t>
    </r>
    <r>
      <rPr>
        <sz val="12"/>
        <rFont val="Times New Roman"/>
        <family val="1"/>
      </rPr>
      <t xml:space="preserve"> posiadający kolorowy półprzezroczysty konektor oznaczający rozmiar cewnika :</t>
    </r>
    <r>
      <rPr>
        <b/>
        <sz val="12"/>
        <rFont val="Times New Roman"/>
        <family val="1"/>
      </rPr>
      <t xml:space="preserve"> 12F/40cm</t>
    </r>
  </si>
  <si>
    <r>
      <rPr>
        <b/>
        <sz val="12"/>
        <rFont val="Times New Roman"/>
        <family val="1"/>
      </rPr>
      <t>Cewniki Tiemanna</t>
    </r>
    <r>
      <rPr>
        <sz val="12"/>
        <rFont val="Times New Roman"/>
        <family val="1"/>
      </rPr>
      <t xml:space="preserve"> posiadający kolorowy półprzezroczysty konektor oznaczający rozmiar cewnika:  </t>
    </r>
    <r>
      <rPr>
        <b/>
        <sz val="12"/>
        <rFont val="Times New Roman"/>
        <family val="1"/>
      </rPr>
      <t>14F/40cm</t>
    </r>
  </si>
  <si>
    <r>
      <rPr>
        <b/>
        <sz val="12"/>
        <rFont val="Times New Roman"/>
        <family val="1"/>
      </rPr>
      <t>Cewniki Tiemanna</t>
    </r>
    <r>
      <rPr>
        <sz val="12"/>
        <rFont val="Times New Roman"/>
        <family val="1"/>
      </rPr>
      <t xml:space="preserve"> posiadający kolorowy półprzezroczysty konektor oznaczający rozmiar cewnika:</t>
    </r>
    <r>
      <rPr>
        <b/>
        <sz val="12"/>
        <rFont val="Times New Roman"/>
        <family val="1"/>
      </rPr>
      <t xml:space="preserve"> 16F/40cm</t>
    </r>
  </si>
  <si>
    <r>
      <rPr>
        <b/>
        <sz val="12"/>
        <rFont val="Times New Roman"/>
        <family val="1"/>
      </rPr>
      <t>Cewniki Tiemanna</t>
    </r>
    <r>
      <rPr>
        <sz val="12"/>
        <rFont val="Times New Roman"/>
        <family val="1"/>
      </rPr>
      <t xml:space="preserve"> posiadający kolorowy półprzezroczysty konektor oznaczający rozmiar cewnika : </t>
    </r>
    <r>
      <rPr>
        <b/>
        <sz val="12"/>
        <rFont val="Times New Roman"/>
        <family val="1"/>
      </rPr>
      <t>18F/40cm</t>
    </r>
  </si>
  <si>
    <r>
      <rPr>
        <b/>
        <sz val="12"/>
        <rFont val="Times New Roman"/>
        <family val="1"/>
      </rPr>
      <t>Cewniki Tiemanna</t>
    </r>
    <r>
      <rPr>
        <sz val="12"/>
        <rFont val="Times New Roman"/>
        <family val="1"/>
      </rPr>
      <t xml:space="preserve"> posiadający kolorowy półprzezroczysty konektor oznaczający rozmiar cewnika:  </t>
    </r>
    <r>
      <rPr>
        <b/>
        <sz val="12"/>
        <rFont val="Times New Roman"/>
        <family val="1"/>
      </rPr>
      <t xml:space="preserve"> 20F/40cm</t>
    </r>
  </si>
  <si>
    <t>Kołnierz Schantza miękki, zapięcie i regulacja obwodu szyi przy pomocy rzepa, przepuszczalny dla promieni RTG, lekki, materiał przyjazny dla skóry pacjenta. Rozmiary: S, M, L, XL</t>
  </si>
  <si>
    <t>Szyna Zimmera -aluminiowa szyna do unieruchamiania palców z wyściółką,rozmiar 500mm x 20mm</t>
  </si>
  <si>
    <r>
      <t>Szyna</t>
    </r>
    <r>
      <rPr>
        <b/>
        <sz val="12"/>
        <rFont val="Times New Roman"/>
        <family val="1"/>
      </rPr>
      <t xml:space="preserve"> </t>
    </r>
    <r>
      <rPr>
        <sz val="12"/>
        <rFont val="Times New Roman"/>
        <family val="1"/>
      </rPr>
      <t>usztywniająca Kramera, rozmiar 1000mm x 70 mm</t>
    </r>
  </si>
  <si>
    <t>Szyna usztywniająca Kramera, rozmiar 600mm x50 mm</t>
  </si>
  <si>
    <t>Szyna usztywniająca Kramera rozmiar 1000mm x100mm</t>
  </si>
  <si>
    <t>Szyna usztywniająca Kramera rozmiar 1500 mm x100 mm</t>
  </si>
  <si>
    <r>
      <rPr>
        <b/>
        <sz val="12"/>
        <rFont val="Times New Roman"/>
        <family val="1"/>
      </rPr>
      <t xml:space="preserve">Przyrząd do przetaczania płynów infuzyjnych sterylny, </t>
    </r>
    <r>
      <rPr>
        <sz val="12"/>
        <rFont val="Times New Roman"/>
        <family val="1"/>
      </rPr>
      <t>niepirogenny, nietoksyczny, elastyczna  komora kroplowa- 20 kropli=1ml+/-0,1ml o długości min. 5,5 mm , całość wolna od ftalanów (informacja na opakowaniu jednostkowym), odpowietrznik z filtrem przeciwbakteryjnym, dren długości min 150 cm zakończony łącznikiem luer-lock z osłonką, igła biorcza dwukanałowa, ostra z osłonką i kryzą ograniczającą, rolkowy regulator przepływu z zaczepem na dren,opakowanie typu blister-pack. Termin ważności min 3 lata</t>
    </r>
  </si>
  <si>
    <r>
      <rPr>
        <b/>
        <sz val="12"/>
        <rFont val="Times New Roman"/>
        <family val="1"/>
      </rPr>
      <t>Przyrząd do przetaczania krwi TS i jej preparatów</t>
    </r>
    <r>
      <rPr>
        <sz val="12"/>
        <rFont val="Times New Roman"/>
        <family val="1"/>
      </rPr>
      <t xml:space="preserve">, sterylny,nietoksyczny, dwukanałowy i ostry kolec komory kroplowej, odpowierznik  z filtrem przeciwbakteryjnym (czerwona klapka) ,  dren długości min. 150 cm zakończony łącznikem luer-lock z osłonką, elastyczna komora kroplowa   bez zawartości ftalanów (informacja na opakowaniu jednostkowym), filtr do krwi o dużej powierzchni, wielkoś oczek 200µm, kroplomierz komory 20 kropli=1ml+/-0,1ml,bezpieczny zacisk rolkowy na drenie, zakończenie Luer-Lock, opakowanie pojedyncze typu blister-pack. Termin ważności min. 3 lata. </t>
    </r>
  </si>
  <si>
    <r>
      <rPr>
        <b/>
        <sz val="12"/>
        <rFont val="Times New Roman"/>
        <family val="1"/>
      </rPr>
      <t xml:space="preserve">Przedłużacz do pomp infuzyjnych bursztynowy, </t>
    </r>
    <r>
      <rPr>
        <sz val="12"/>
        <rFont val="Times New Roman"/>
        <family val="1"/>
      </rPr>
      <t>sterylny,</t>
    </r>
    <r>
      <rPr>
        <b/>
        <sz val="12"/>
        <rFont val="Times New Roman"/>
        <family val="1"/>
      </rPr>
      <t xml:space="preserve"> </t>
    </r>
    <r>
      <rPr>
        <sz val="12"/>
        <rFont val="Times New Roman"/>
        <family val="1"/>
      </rPr>
      <t>dł. 150 cm, wykonany z elastycznego materiału bez możliwości zaginania się z zabezpieczonymi końcówkami typu luer-lock, bez ftalanów, widoczna data ważności na opakowaniu</t>
    </r>
  </si>
  <si>
    <r>
      <rPr>
        <b/>
        <sz val="12"/>
        <rFont val="Times New Roman"/>
        <family val="1"/>
      </rPr>
      <t>Przedłużacz do pomp infuzyjnych transparentny</t>
    </r>
    <r>
      <rPr>
        <sz val="12"/>
        <rFont val="Times New Roman"/>
        <family val="1"/>
      </rPr>
      <t>, sterylny, dł. 150 cm, wykonany z elastycznego materiału bez możliwości zaginania się z zabezpieczonymi końcówkami typu luer-lock , bez ftalanów, widoczna data ważności na opakowaniu.</t>
    </r>
  </si>
  <si>
    <r>
      <rPr>
        <b/>
        <sz val="12"/>
        <rFont val="Times New Roman"/>
        <family val="1"/>
      </rPr>
      <t>Strzykawka</t>
    </r>
    <r>
      <rPr>
        <sz val="12"/>
        <rFont val="Times New Roman"/>
        <family val="1"/>
      </rPr>
      <t xml:space="preserve"> dwuczęściowa, jednorazowego użytku,  posiadająca czytelną i niezmywalną skalę co 0,1ml z pierścieniem zabezpieczającym przed przypadkowym wycofaniem tłoka, pojemność</t>
    </r>
    <r>
      <rPr>
        <b/>
        <sz val="12"/>
        <rFont val="Times New Roman"/>
        <family val="1"/>
      </rPr>
      <t xml:space="preserve"> 2ml</t>
    </r>
    <r>
      <rPr>
        <sz val="12"/>
        <rFont val="Times New Roman"/>
        <family val="1"/>
      </rPr>
      <t xml:space="preserve"> z możliwością rozszerzenia do 3 ml, lekko przesuwający się tłok, przezroczysty cylinder pokazujący zawartość sztrzykawki, nazwa producenta wydrukowana na cylindrze, opakowanie jednostkowe typu blister-pack. 1op=100szt.</t>
    </r>
  </si>
  <si>
    <r>
      <rPr>
        <b/>
        <sz val="12"/>
        <rFont val="Times New Roman"/>
        <family val="1"/>
      </rPr>
      <t>Strzykawka</t>
    </r>
    <r>
      <rPr>
        <sz val="12"/>
        <rFont val="Times New Roman"/>
        <family val="1"/>
      </rPr>
      <t xml:space="preserve"> dwuczęściowa, jednorazowego użytku posiadająca czarną skalę co 0,2 ml z pierścieniem zabezpieczającym przed przypadkowym wycofaniem tłoka, pojemność</t>
    </r>
    <r>
      <rPr>
        <b/>
        <sz val="12"/>
        <rFont val="Times New Roman"/>
        <family val="1"/>
      </rPr>
      <t xml:space="preserve"> 5ml</t>
    </r>
    <r>
      <rPr>
        <sz val="12"/>
        <rFont val="Times New Roman"/>
        <family val="1"/>
      </rPr>
      <t xml:space="preserve"> z możliwością rozszerzenia do  6ml, lekko przesuwający się tłok, przezroczysty cylinder pokazujący zawartość sztrzykawki, 1op=100 szt. </t>
    </r>
  </si>
  <si>
    <r>
      <rPr>
        <b/>
        <sz val="12"/>
        <rFont val="Times New Roman"/>
        <family val="1"/>
      </rPr>
      <t>Strzykawka</t>
    </r>
    <r>
      <rPr>
        <sz val="12"/>
        <rFont val="Times New Roman"/>
        <family val="1"/>
      </rPr>
      <t xml:space="preserve"> jednorazowego użytku, dwuczęściowa,  posiadająca czarną skalę co 1,0ml z pierścieniem zabezpieczającym przed przypadkowym wycofaniem tłoka, pojemność </t>
    </r>
    <r>
      <rPr>
        <b/>
        <sz val="12"/>
        <rFont val="Times New Roman"/>
        <family val="1"/>
      </rPr>
      <t>20ml</t>
    </r>
    <r>
      <rPr>
        <sz val="12"/>
        <rFont val="Times New Roman"/>
        <family val="1"/>
      </rPr>
      <t xml:space="preserve"> z możliwością rozszerzenia do 24ml, lekko przesuwający się tłok,  przezroczysty cylinder pokazujący zawartość sztrzykawki, 1op.=80 szt. </t>
    </r>
  </si>
  <si>
    <r>
      <rPr>
        <b/>
        <sz val="12"/>
        <rFont val="Times New Roman"/>
        <family val="1"/>
      </rPr>
      <t>Strzykawka</t>
    </r>
    <r>
      <rPr>
        <sz val="12"/>
        <rFont val="Times New Roman"/>
        <family val="1"/>
      </rPr>
      <t xml:space="preserve"> jednorazowego użytku, dwuczęściowa,  posiadająca czarną skalę co 0,5 ml z pierścieniem zabezpieczającym przed przypadkowym wycofaniem tłoka, pojemność </t>
    </r>
    <r>
      <rPr>
        <b/>
        <sz val="12"/>
        <rFont val="Times New Roman"/>
        <family val="1"/>
      </rPr>
      <t>10ml</t>
    </r>
    <r>
      <rPr>
        <sz val="12"/>
        <rFont val="Times New Roman"/>
        <family val="1"/>
      </rPr>
      <t xml:space="preserve"> z możliwością rozszerzenia do 12 ml, lekko przesuwający się tłok w kolorze kontrastującym. Przezroczysty cylinder pokazujący zawartość sztrzykawki, 1op=100 szt. </t>
    </r>
  </si>
  <si>
    <r>
      <rPr>
        <b/>
        <sz val="12"/>
        <rFont val="Times New Roman"/>
        <family val="1"/>
      </rPr>
      <t>Strzykawka trzyczęściowa 50/60 ml</t>
    </r>
    <r>
      <rPr>
        <sz val="12"/>
        <rFont val="Times New Roman"/>
        <family val="1"/>
      </rPr>
      <t xml:space="preserve"> przystosowana do pomp infuzyjnych, sterylna, polipropylenowa, końcówka Luer-lock, wyraźna czarna  skala oznaczona co 1mm</t>
    </r>
    <r>
      <rPr>
        <vertAlign val="superscript"/>
        <sz val="12"/>
        <rFont val="Times New Roman"/>
        <family val="1"/>
      </rPr>
      <t>3</t>
    </r>
    <r>
      <rPr>
        <sz val="12"/>
        <rFont val="Times New Roman"/>
        <family val="1"/>
      </rPr>
      <t>z cyfrą nadrukowaną co 10cm</t>
    </r>
    <r>
      <rPr>
        <vertAlign val="superscript"/>
        <sz val="12"/>
        <rFont val="Times New Roman"/>
        <family val="1"/>
      </rPr>
      <t>3</t>
    </r>
    <r>
      <rPr>
        <sz val="12"/>
        <rFont val="Times New Roman"/>
        <family val="1"/>
      </rPr>
      <t>, rondo tłoka ściśle przylegające do ścian strzykawki o płynnym przesuwie, szczelna, przezroczysta. sterylizowana tlenkiem etylenu z widoczną datą ważności na opakowaniu jednostkowym. Opakowanie jednostkowe typu blister-pack</t>
    </r>
  </si>
  <si>
    <r>
      <rPr>
        <b/>
        <sz val="12"/>
        <rFont val="Times New Roman"/>
        <family val="1"/>
      </rPr>
      <t>Strzykawka trzyczęściowa bursztynowa  50/60ml</t>
    </r>
    <r>
      <rPr>
        <sz val="12"/>
        <rFont val="Times New Roman"/>
        <family val="1"/>
      </rPr>
      <t xml:space="preserve"> przystosowana do pomp infuzyjnych, sterylna, z tłokiem pozwalającym na całkowite opróżnienie zawartości strzykawki, posiadająca podwójną skalę pomiarową oraz podwójne uszczelnienie tłoka. Opakowanie jednostkowe typu blister-pack</t>
    </r>
  </si>
  <si>
    <r>
      <rPr>
        <b/>
        <sz val="12"/>
        <rFont val="Times New Roman"/>
        <family val="1"/>
      </rPr>
      <t>Strzykawka</t>
    </r>
    <r>
      <rPr>
        <sz val="12"/>
        <rFont val="Times New Roman"/>
        <family val="1"/>
      </rPr>
      <t xml:space="preserve"> jednorazowego użytku o pojemności </t>
    </r>
    <r>
      <rPr>
        <b/>
        <sz val="12"/>
        <rFont val="Times New Roman"/>
        <family val="1"/>
      </rPr>
      <t>100 ml Janette</t>
    </r>
    <r>
      <rPr>
        <sz val="12"/>
        <rFont val="Times New Roman"/>
        <family val="1"/>
      </rPr>
      <t xml:space="preserve">  posiadająca szczelny, lekko przesuwający się tłok,  podwójną, wyraźną skalę pomiarową oraz podwójne uszczelnienie tłoka. W zestawie dwa łączniki redukcyjne Luer 1op.=50szt.</t>
    </r>
  </si>
  <si>
    <r>
      <rPr>
        <b/>
        <sz val="12"/>
        <rFont val="Times New Roman"/>
        <family val="1"/>
      </rPr>
      <t>Probówko-strzykawka MONOVETTE</t>
    </r>
    <r>
      <rPr>
        <sz val="12"/>
        <rFont val="Times New Roman"/>
        <family val="1"/>
      </rPr>
      <t xml:space="preserve"> </t>
    </r>
    <r>
      <rPr>
        <b/>
        <sz val="12"/>
        <rFont val="Times New Roman"/>
        <family val="1"/>
      </rPr>
      <t>2ml</t>
    </r>
    <r>
      <rPr>
        <sz val="12"/>
        <rFont val="Times New Roman"/>
        <family val="1"/>
      </rPr>
      <t xml:space="preserve"> LH do pehametru COBAS b 121, sterylna z antykoagulantem heparyny</t>
    </r>
  </si>
  <si>
    <r>
      <rPr>
        <b/>
        <sz val="12"/>
        <rFont val="Times New Roman"/>
        <family val="1"/>
      </rPr>
      <t>Strzykawka tuberkulinowa 1 ml z igłą  0.4x13</t>
    </r>
    <r>
      <rPr>
        <sz val="12"/>
        <rFont val="Times New Roman"/>
        <family val="1"/>
      </rPr>
      <t xml:space="preserve"> jałowa, tłok ściśle przylegający do ścian strzykawki o płynnym przesuwie, szczelna, przezroczysta 1op =100 szt.</t>
    </r>
  </si>
  <si>
    <r>
      <rPr>
        <b/>
        <sz val="12"/>
        <rFont val="Times New Roman"/>
        <family val="1"/>
      </rPr>
      <t xml:space="preserve">Strzykawka insulinowa 1 ml  z igłą 0.4x13 </t>
    </r>
    <r>
      <rPr>
        <sz val="12"/>
        <rFont val="Times New Roman"/>
        <family val="1"/>
      </rPr>
      <t>jałowa, skalowana 40j./1 ml. Tłok ściśle przylegający do ścian strzykawki o płynnym przesuwie 1op=100szt.</t>
    </r>
  </si>
  <si>
    <r>
      <rPr>
        <b/>
        <sz val="12"/>
        <rFont val="Times New Roman"/>
        <family val="1"/>
      </rPr>
      <t xml:space="preserve">Igła iniekcyjna </t>
    </r>
    <r>
      <rPr>
        <sz val="12"/>
        <rFont val="Times New Roman"/>
        <family val="1"/>
      </rPr>
      <t xml:space="preserve">jednorazowego użycia </t>
    </r>
    <r>
      <rPr>
        <b/>
        <sz val="12"/>
        <rFont val="Times New Roman"/>
        <family val="1"/>
      </rPr>
      <t>0,9x40</t>
    </r>
    <r>
      <rPr>
        <sz val="12"/>
        <rFont val="Times New Roman"/>
        <family val="1"/>
      </rPr>
      <t xml:space="preserve">  sterylna, ostra, gładka, pakowana pojedynczo-papier i przezroczysta folia typu blister. 1op=100 szt.          </t>
    </r>
  </si>
  <si>
    <r>
      <rPr>
        <b/>
        <sz val="12"/>
        <rFont val="Times New Roman"/>
        <family val="1"/>
      </rPr>
      <t xml:space="preserve">Igła iniekcyjna </t>
    </r>
    <r>
      <rPr>
        <sz val="12"/>
        <rFont val="Times New Roman"/>
        <family val="1"/>
      </rPr>
      <t xml:space="preserve">jednorazowego użycia </t>
    </r>
    <r>
      <rPr>
        <b/>
        <sz val="12"/>
        <rFont val="Times New Roman"/>
        <family val="1"/>
      </rPr>
      <t>0,8x40</t>
    </r>
    <r>
      <rPr>
        <sz val="12"/>
        <rFont val="Times New Roman"/>
        <family val="1"/>
      </rPr>
      <t xml:space="preserve">  sterylna, ostra, gładka, pakowana pojedynczo-papier i przezroczysta folia typu blister. 1op=100 szt.          </t>
    </r>
  </si>
  <si>
    <r>
      <rPr>
        <b/>
        <sz val="12"/>
        <rFont val="Times New Roman"/>
        <family val="1"/>
      </rPr>
      <t xml:space="preserve">Igła iniekcyjna </t>
    </r>
    <r>
      <rPr>
        <sz val="12"/>
        <rFont val="Times New Roman"/>
        <family val="1"/>
      </rPr>
      <t xml:space="preserve">jednorazowego użycia </t>
    </r>
    <r>
      <rPr>
        <b/>
        <sz val="12"/>
        <rFont val="Times New Roman"/>
        <family val="1"/>
      </rPr>
      <t>0,7x30</t>
    </r>
    <r>
      <rPr>
        <sz val="12"/>
        <rFont val="Times New Roman"/>
        <family val="1"/>
      </rPr>
      <t xml:space="preserve"> sterylna, ostra, gładka, pakowana pojedynczo-papier i przezroczysta folia typu blister. 1op=100 szt.          </t>
    </r>
  </si>
  <si>
    <r>
      <rPr>
        <b/>
        <sz val="12"/>
        <rFont val="Times New Roman"/>
        <family val="1"/>
      </rPr>
      <t>Igła iniekcyjna</t>
    </r>
    <r>
      <rPr>
        <sz val="12"/>
        <rFont val="Times New Roman"/>
        <family val="1"/>
      </rPr>
      <t xml:space="preserve"> jednorazowego użycia </t>
    </r>
    <r>
      <rPr>
        <b/>
        <sz val="12"/>
        <rFont val="Times New Roman"/>
        <family val="1"/>
      </rPr>
      <t>0,6x25</t>
    </r>
    <r>
      <rPr>
        <sz val="12"/>
        <rFont val="Times New Roman"/>
        <family val="1"/>
      </rPr>
      <t xml:space="preserve">,  sterylna, ostra, gładka, pakowana pojedynczo-papier i przezroczysta folia typu blister. 1op=100 szt.          </t>
    </r>
  </si>
  <si>
    <r>
      <rPr>
        <b/>
        <sz val="12"/>
        <rFont val="Times New Roman"/>
        <family val="1"/>
      </rPr>
      <t xml:space="preserve">Igła iniekcyjna </t>
    </r>
    <r>
      <rPr>
        <sz val="12"/>
        <rFont val="Times New Roman"/>
        <family val="1"/>
      </rPr>
      <t xml:space="preserve">jednorazowego użycia </t>
    </r>
    <r>
      <rPr>
        <b/>
        <sz val="12"/>
        <rFont val="Times New Roman"/>
        <family val="1"/>
      </rPr>
      <t>0,5x 25</t>
    </r>
    <r>
      <rPr>
        <sz val="12"/>
        <rFont val="Times New Roman"/>
        <family val="1"/>
      </rPr>
      <t xml:space="preserve">  sterylna, ostra, gładka, pakowana pojedynczo-papier i przezroczysta folia typu blister. 1op=100 szt.          </t>
    </r>
  </si>
  <si>
    <r>
      <rPr>
        <b/>
        <sz val="12"/>
        <rFont val="Times New Roman"/>
        <family val="1"/>
      </rPr>
      <t xml:space="preserve">Igła iniekcyjna </t>
    </r>
    <r>
      <rPr>
        <sz val="12"/>
        <rFont val="Times New Roman"/>
        <family val="1"/>
      </rPr>
      <t xml:space="preserve">jednorazowego użycia </t>
    </r>
    <r>
      <rPr>
        <b/>
        <sz val="12"/>
        <rFont val="Times New Roman"/>
        <family val="1"/>
      </rPr>
      <t>1,1x40</t>
    </r>
    <r>
      <rPr>
        <sz val="12"/>
        <rFont val="Times New Roman"/>
        <family val="1"/>
      </rPr>
      <t xml:space="preserve">  sterylna, ostra, gładka, pakowana pojedynczo-papier i przezroczysta folia typu blister. 1op.=100 szt.          </t>
    </r>
  </si>
  <si>
    <r>
      <rPr>
        <b/>
        <sz val="12"/>
        <rFont val="Times New Roman"/>
        <family val="1"/>
      </rPr>
      <t>Rozgałęziacz infuzyjny 3-drożny</t>
    </r>
    <r>
      <rPr>
        <sz val="12"/>
        <rFont val="Times New Roman"/>
        <family val="1"/>
      </rPr>
      <t xml:space="preserve"> z końcówkami Luer-Lock, prosty tor przepływu w obu kierunkach</t>
    </r>
  </si>
  <si>
    <r>
      <rPr>
        <b/>
        <sz val="12"/>
        <rFont val="Times New Roman"/>
        <family val="1"/>
      </rPr>
      <t>Kateter HSG/SIS</t>
    </r>
    <r>
      <rPr>
        <sz val="12"/>
        <rFont val="Times New Roman"/>
        <family val="1"/>
      </rPr>
      <t>, dwukanałowy, z balonem uszczelniającym ujście wewnętrzne kanału szyjki macicy, z kanałem roboczym z zabezpieczeniem odpływu. Jednorazowy, sterylny, pakowany pojedynczo.</t>
    </r>
  </si>
  <si>
    <r>
      <rPr>
        <b/>
        <sz val="12"/>
        <rFont val="Times New Roman"/>
        <family val="1"/>
      </rPr>
      <t>Sonda maciczna typu Sims</t>
    </r>
    <r>
      <rPr>
        <sz val="12"/>
        <rFont val="Times New Roman"/>
        <family val="1"/>
      </rPr>
      <t>, jednorazwoa, sterylna, pakowana pojedynczo.</t>
    </r>
  </si>
  <si>
    <r>
      <rPr>
        <b/>
        <sz val="12"/>
        <rFont val="Times New Roman"/>
        <family val="1"/>
      </rPr>
      <t>Dwustronny rozszeszacz szyjki macicy typu Hegar</t>
    </r>
    <r>
      <rPr>
        <sz val="12"/>
        <rFont val="Times New Roman"/>
        <family val="1"/>
      </rPr>
      <t xml:space="preserve">, wykonany z wysokiej jakości tworzywa, posiadający centralny uchwyt i zwężane stopniowo zakończenie. Jednorazowy, starylny, pakowany pojedynczo. Rozmiar </t>
    </r>
    <r>
      <rPr>
        <b/>
        <sz val="12"/>
        <rFont val="Times New Roman"/>
        <family val="1"/>
      </rPr>
      <t>5/6</t>
    </r>
  </si>
  <si>
    <r>
      <rPr>
        <b/>
        <sz val="12"/>
        <rFont val="Times New Roman"/>
        <family val="1"/>
      </rPr>
      <t>Dwustronny rozszeszacz szyjki macicy typu Hegar</t>
    </r>
    <r>
      <rPr>
        <sz val="12"/>
        <rFont val="Times New Roman"/>
        <family val="1"/>
      </rPr>
      <t>, wykonany z wysokiej jakości tworzywa, posiadający centralny uchwyt i zwężane stopniowo zakończenie. Jednorazowy, starylny, pakowany pojedynczo. Rozmiar</t>
    </r>
    <r>
      <rPr>
        <b/>
        <sz val="12"/>
        <rFont val="Times New Roman"/>
        <family val="1"/>
      </rPr>
      <t xml:space="preserve"> 3/4</t>
    </r>
  </si>
  <si>
    <r>
      <rPr>
        <b/>
        <sz val="12"/>
        <rFont val="Times New Roman"/>
        <family val="1"/>
      </rPr>
      <t>Wziernik ginekologiczny dwułyżkowy</t>
    </r>
    <r>
      <rPr>
        <sz val="12"/>
        <rFont val="Times New Roman"/>
        <family val="1"/>
      </rPr>
      <t xml:space="preserve">, jednorazowy, sterylny, rozmiar </t>
    </r>
    <r>
      <rPr>
        <b/>
        <sz val="12"/>
        <rFont val="Times New Roman"/>
        <family val="1"/>
      </rPr>
      <t>M.</t>
    </r>
    <r>
      <rPr>
        <sz val="12"/>
        <rFont val="Times New Roman"/>
        <family val="1"/>
      </rPr>
      <t xml:space="preserve"> 1komplet=2łyżki</t>
    </r>
  </si>
  <si>
    <r>
      <rPr>
        <b/>
        <sz val="12"/>
        <rFont val="Times New Roman"/>
        <family val="1"/>
      </rPr>
      <t>Amnioskop jednorazowy</t>
    </r>
    <r>
      <rPr>
        <sz val="12"/>
        <rFont val="Times New Roman"/>
        <family val="1"/>
      </rPr>
      <t xml:space="preserve">, posiadający przezierne okienko i rączkę ułatwiającą uchwyt. Sterylny, rozmiar </t>
    </r>
    <r>
      <rPr>
        <b/>
        <sz val="12"/>
        <rFont val="Times New Roman"/>
        <family val="1"/>
      </rPr>
      <t>S</t>
    </r>
    <r>
      <rPr>
        <sz val="12"/>
        <rFont val="Times New Roman"/>
        <family val="1"/>
      </rPr>
      <t>.</t>
    </r>
  </si>
  <si>
    <r>
      <rPr>
        <b/>
        <sz val="12"/>
        <rFont val="Times New Roman"/>
        <family val="1"/>
      </rPr>
      <t>Amnioskop jednorazowy</t>
    </r>
    <r>
      <rPr>
        <sz val="12"/>
        <rFont val="Times New Roman"/>
        <family val="1"/>
      </rPr>
      <t xml:space="preserve">, posiadający przezierne okienko i rączkę ułatwiającą uchwyt. Sterylny, rozmiar </t>
    </r>
    <r>
      <rPr>
        <b/>
        <sz val="12"/>
        <rFont val="Times New Roman"/>
        <family val="1"/>
      </rPr>
      <t>M</t>
    </r>
    <r>
      <rPr>
        <sz val="12"/>
        <rFont val="Times New Roman"/>
        <family val="1"/>
      </rPr>
      <t>.</t>
    </r>
  </si>
  <si>
    <r>
      <rPr>
        <b/>
        <sz val="12"/>
        <rFont val="Times New Roman"/>
        <family val="1"/>
      </rPr>
      <t>Haczyk do przebijania błon płodowych</t>
    </r>
    <r>
      <rPr>
        <sz val="12"/>
        <rFont val="Times New Roman"/>
        <family val="1"/>
      </rPr>
      <t>, prosty, dł. 250-270mm. Jednorazowy, sterylny.</t>
    </r>
  </si>
  <si>
    <r>
      <rPr>
        <b/>
        <sz val="12"/>
        <rFont val="Times New Roman"/>
        <family val="1"/>
      </rPr>
      <t>Wziernik ginekologiczny</t>
    </r>
    <r>
      <rPr>
        <sz val="12"/>
        <rFont val="Times New Roman"/>
        <family val="1"/>
      </rPr>
      <t xml:space="preserve"> sterylny typu CUSCO, opakowanie: folia papier, rozmiar: </t>
    </r>
    <r>
      <rPr>
        <b/>
        <sz val="12"/>
        <rFont val="Times New Roman"/>
        <family val="1"/>
      </rPr>
      <t>XXS</t>
    </r>
  </si>
  <si>
    <r>
      <rPr>
        <b/>
        <sz val="12"/>
        <rFont val="Times New Roman"/>
        <family val="1"/>
      </rPr>
      <t>Wziernik ginekologiczny</t>
    </r>
    <r>
      <rPr>
        <sz val="12"/>
        <rFont val="Times New Roman"/>
        <family val="1"/>
      </rPr>
      <t xml:space="preserve"> sterylny typu</t>
    </r>
    <r>
      <rPr>
        <b/>
        <sz val="12"/>
        <rFont val="Times New Roman"/>
        <family val="1"/>
      </rPr>
      <t xml:space="preserve"> CUSCO</t>
    </r>
    <r>
      <rPr>
        <sz val="12"/>
        <rFont val="Times New Roman"/>
        <family val="1"/>
      </rPr>
      <t>, opakowanie: folia papier, rozmiar:</t>
    </r>
    <r>
      <rPr>
        <b/>
        <sz val="12"/>
        <rFont val="Times New Roman"/>
        <family val="1"/>
      </rPr>
      <t xml:space="preserve"> XS</t>
    </r>
  </si>
  <si>
    <r>
      <rPr>
        <b/>
        <sz val="12"/>
        <rFont val="Times New Roman"/>
        <family val="1"/>
      </rPr>
      <t>Wziernik ginekologiczny</t>
    </r>
    <r>
      <rPr>
        <sz val="12"/>
        <rFont val="Times New Roman"/>
        <family val="1"/>
      </rPr>
      <t xml:space="preserve"> sterylny typu </t>
    </r>
    <r>
      <rPr>
        <b/>
        <sz val="12"/>
        <rFont val="Times New Roman"/>
        <family val="1"/>
      </rPr>
      <t>CUSCO</t>
    </r>
    <r>
      <rPr>
        <sz val="12"/>
        <rFont val="Times New Roman"/>
        <family val="1"/>
      </rPr>
      <t>, opakowanie: folia papier, rozmiar:</t>
    </r>
    <r>
      <rPr>
        <b/>
        <sz val="12"/>
        <rFont val="Times New Roman"/>
        <family val="1"/>
      </rPr>
      <t xml:space="preserve"> S</t>
    </r>
  </si>
  <si>
    <r>
      <rPr>
        <b/>
        <sz val="12"/>
        <rFont val="Times New Roman"/>
        <family val="1"/>
      </rPr>
      <t>Wziernik ginekologiczny</t>
    </r>
    <r>
      <rPr>
        <sz val="12"/>
        <rFont val="Times New Roman"/>
        <family val="1"/>
      </rPr>
      <t xml:space="preserve"> sterylny typu </t>
    </r>
    <r>
      <rPr>
        <b/>
        <sz val="12"/>
        <rFont val="Times New Roman"/>
        <family val="1"/>
      </rPr>
      <t>CUSCO</t>
    </r>
    <r>
      <rPr>
        <sz val="12"/>
        <rFont val="Times New Roman"/>
        <family val="1"/>
      </rPr>
      <t>, opakowanie: folia papier, rozmiar:</t>
    </r>
    <r>
      <rPr>
        <b/>
        <sz val="12"/>
        <rFont val="Times New Roman"/>
        <family val="1"/>
      </rPr>
      <t xml:space="preserve"> M</t>
    </r>
  </si>
  <si>
    <r>
      <rPr>
        <b/>
        <sz val="12"/>
        <rFont val="Times New Roman"/>
        <family val="1"/>
      </rPr>
      <t>Wziernik ginekologiczny</t>
    </r>
    <r>
      <rPr>
        <sz val="12"/>
        <rFont val="Times New Roman"/>
        <family val="1"/>
      </rPr>
      <t xml:space="preserve"> sterylny typu</t>
    </r>
    <r>
      <rPr>
        <b/>
        <sz val="12"/>
        <rFont val="Times New Roman"/>
        <family val="1"/>
      </rPr>
      <t xml:space="preserve"> CUSCO</t>
    </r>
    <r>
      <rPr>
        <sz val="12"/>
        <rFont val="Times New Roman"/>
        <family val="1"/>
      </rPr>
      <t>, opakowanie: folia papier, rozmiar:</t>
    </r>
    <r>
      <rPr>
        <b/>
        <sz val="12"/>
        <rFont val="Times New Roman"/>
        <family val="1"/>
      </rPr>
      <t xml:space="preserve"> L</t>
    </r>
  </si>
  <si>
    <r>
      <rPr>
        <b/>
        <sz val="12"/>
        <rFont val="Times New Roman"/>
        <family val="1"/>
      </rPr>
      <t>Pałeczka do pobierania wymazów</t>
    </r>
    <r>
      <rPr>
        <sz val="12"/>
        <rFont val="Times New Roman"/>
        <family val="1"/>
      </rPr>
      <t xml:space="preserve"> w probówce z tworzywa sztucznego (plastik) </t>
    </r>
    <r>
      <rPr>
        <u val="single"/>
        <sz val="12"/>
        <rFont val="Times New Roman"/>
        <family val="1"/>
      </rPr>
      <t>bez podłoża</t>
    </r>
    <r>
      <rPr>
        <sz val="12"/>
        <rFont val="Times New Roman"/>
        <family val="1"/>
      </rPr>
      <t xml:space="preserve"> transportowego o długości min. 165mm, sterylna - sposób konfekcjonowania: w folii</t>
    </r>
  </si>
  <si>
    <r>
      <rPr>
        <b/>
        <sz val="12"/>
        <rFont val="Times New Roman"/>
        <family val="1"/>
      </rPr>
      <t>Pałeczka do pobierania wymazów</t>
    </r>
    <r>
      <rPr>
        <sz val="12"/>
        <rFont val="Times New Roman"/>
        <family val="1"/>
      </rPr>
      <t xml:space="preserve"> w probówce z tworzywa sztucznego (plastik) z </t>
    </r>
    <r>
      <rPr>
        <u val="single"/>
        <sz val="12"/>
        <rFont val="Times New Roman"/>
        <family val="1"/>
      </rPr>
      <t>podłożem żelowym</t>
    </r>
    <r>
      <rPr>
        <sz val="12"/>
        <rFont val="Times New Roman"/>
        <family val="1"/>
      </rPr>
      <t xml:space="preserve">  o długości min. 165mm, sterylna - sposób konfekcjonowania: w folii</t>
    </r>
  </si>
  <si>
    <r>
      <rPr>
        <b/>
        <sz val="12"/>
        <rFont val="Times New Roman"/>
        <family val="1"/>
      </rPr>
      <t>Woreczek do pobierania próbek moczu od niemowląt</t>
    </r>
    <r>
      <rPr>
        <sz val="12"/>
        <rFont val="Times New Roman"/>
        <family val="1"/>
      </rPr>
      <t>, sterylny wykonany  z delikatnej i mocnej folii PE, bezlateksowy, samoprzylepna część worka pokryta antyalergicznym klejem, dodatkowe uszczelnienie z pianki, skala łatwa do odczytu co 10ml, poj 100ml, pakowane pojedynczo. 1op=100szt.</t>
    </r>
  </si>
  <si>
    <r>
      <rPr>
        <b/>
        <sz val="12"/>
        <rFont val="Times New Roman"/>
        <family val="1"/>
      </rPr>
      <t>Worek do dobowej zbiórki moczu dla dorosłych</t>
    </r>
    <r>
      <rPr>
        <sz val="12"/>
        <rFont val="Times New Roman"/>
        <family val="1"/>
      </rPr>
      <t xml:space="preserve"> z o pojemności 2 litry, poprzecznym zaworem spustowym i zastawką antyrefluksyjną, szczelny ze skalą co 100ml, dren dł. 90cm, sterylny - sposób konfekcjonowania folia</t>
    </r>
  </si>
  <si>
    <r>
      <rPr>
        <b/>
        <sz val="12"/>
        <rFont val="Times New Roman"/>
        <family val="1"/>
      </rPr>
      <t>Worek na wymiociny</t>
    </r>
    <r>
      <rPr>
        <sz val="12"/>
        <rFont val="Times New Roman"/>
        <family val="1"/>
      </rPr>
      <t>, wyposażony w  pierścień dopasowujący się do okolicy ust oraz w zastawkę antyzwrotną uniemożliwiającą wydostanie się zapachu i treści, niesterylny</t>
    </r>
  </si>
  <si>
    <r>
      <rPr>
        <b/>
        <sz val="12"/>
        <rFont val="Times New Roman"/>
        <family val="1"/>
      </rPr>
      <t>Miska nerkowata</t>
    </r>
    <r>
      <rPr>
        <sz val="12"/>
        <rFont val="Times New Roman"/>
        <family val="1"/>
      </rPr>
      <t xml:space="preserve"> z tworzywa sztucznego, autoklawowalna, rozmiar </t>
    </r>
    <r>
      <rPr>
        <b/>
        <sz val="12"/>
        <rFont val="Times New Roman"/>
        <family val="1"/>
      </rPr>
      <t>20cm</t>
    </r>
  </si>
  <si>
    <r>
      <rPr>
        <b/>
        <sz val="12"/>
        <rFont val="Times New Roman"/>
        <family val="1"/>
      </rPr>
      <t>Miska nerkowata</t>
    </r>
    <r>
      <rPr>
        <sz val="12"/>
        <rFont val="Times New Roman"/>
        <family val="1"/>
      </rPr>
      <t xml:space="preserve"> z tworzywa sztucznego, autoklawowalna, rozmiar </t>
    </r>
    <r>
      <rPr>
        <b/>
        <sz val="12"/>
        <rFont val="Times New Roman"/>
        <family val="1"/>
      </rPr>
      <t>28 cm</t>
    </r>
  </si>
  <si>
    <r>
      <rPr>
        <b/>
        <sz val="12"/>
        <rFont val="Times New Roman"/>
        <family val="1"/>
      </rPr>
      <t>Zaciskacz do pępowiny</t>
    </r>
    <r>
      <rPr>
        <sz val="12"/>
        <rFont val="Times New Roman"/>
        <family val="1"/>
      </rPr>
      <t>, sterylny</t>
    </r>
  </si>
  <si>
    <r>
      <rPr>
        <b/>
        <sz val="12"/>
        <rFont val="Times New Roman"/>
        <family val="1"/>
      </rPr>
      <t>Pojemnik na próbki moczu z nakrętką</t>
    </r>
    <r>
      <rPr>
        <sz val="12"/>
        <rFont val="Times New Roman"/>
        <family val="1"/>
      </rPr>
      <t>, plastikowy o pojemności 100-120ml ze skalą objętości</t>
    </r>
  </si>
  <si>
    <r>
      <rPr>
        <b/>
        <sz val="12"/>
        <rFont val="Times New Roman"/>
        <family val="1"/>
      </rPr>
      <t>Pojemnik na próbki moczu z nakrętką</t>
    </r>
    <r>
      <rPr>
        <sz val="12"/>
        <rFont val="Times New Roman"/>
        <family val="1"/>
      </rPr>
      <t xml:space="preserve">, plastikowy o pojemności 100-120ml, </t>
    </r>
    <r>
      <rPr>
        <u val="single"/>
        <sz val="12"/>
        <rFont val="Times New Roman"/>
        <family val="1"/>
      </rPr>
      <t>sterylny</t>
    </r>
    <r>
      <rPr>
        <sz val="12"/>
        <rFont val="Times New Roman"/>
        <family val="1"/>
      </rPr>
      <t>, pakowany indywidualnie w folię, ze skalą objętości</t>
    </r>
  </si>
  <si>
    <r>
      <rPr>
        <b/>
        <sz val="12"/>
        <rFont val="Times New Roman"/>
        <family val="1"/>
      </rPr>
      <t>Pojemnik  na płyny ustrojowe</t>
    </r>
    <r>
      <rPr>
        <sz val="12"/>
        <rFont val="Times New Roman"/>
        <family val="1"/>
      </rPr>
      <t xml:space="preserve"> o pojemności</t>
    </r>
    <r>
      <rPr>
        <b/>
        <sz val="12"/>
        <rFont val="Times New Roman"/>
        <family val="1"/>
      </rPr>
      <t xml:space="preserve"> 20 ml</t>
    </r>
    <r>
      <rPr>
        <sz val="12"/>
        <rFont val="Times New Roman"/>
        <family val="1"/>
      </rPr>
      <t>, jałowy, pakowany indywidualnie w folię</t>
    </r>
  </si>
  <si>
    <r>
      <rPr>
        <b/>
        <sz val="12"/>
        <rFont val="Times New Roman"/>
        <family val="1"/>
      </rPr>
      <t>Pojemnik</t>
    </r>
    <r>
      <rPr>
        <sz val="12"/>
        <rFont val="Times New Roman"/>
        <family val="1"/>
      </rPr>
      <t xml:space="preserve"> z wieczkiem i łopatką do</t>
    </r>
    <r>
      <rPr>
        <b/>
        <sz val="12"/>
        <rFont val="Times New Roman"/>
        <family val="1"/>
      </rPr>
      <t xml:space="preserve"> analizy kału</t>
    </r>
    <r>
      <rPr>
        <sz val="12"/>
        <rFont val="Times New Roman"/>
        <family val="1"/>
      </rPr>
      <t>, poj.20ml</t>
    </r>
  </si>
  <si>
    <r>
      <rPr>
        <b/>
        <sz val="12"/>
        <rFont val="Times New Roman"/>
        <family val="1"/>
      </rPr>
      <t>Pojemnik</t>
    </r>
    <r>
      <rPr>
        <sz val="12"/>
        <rFont val="Times New Roman"/>
        <family val="1"/>
      </rPr>
      <t xml:space="preserve"> z wieczkiem i łopatką do </t>
    </r>
    <r>
      <rPr>
        <b/>
        <sz val="12"/>
        <rFont val="Times New Roman"/>
        <family val="1"/>
      </rPr>
      <t>analizy kału</t>
    </r>
    <r>
      <rPr>
        <sz val="12"/>
        <rFont val="Times New Roman"/>
        <family val="1"/>
      </rPr>
      <t xml:space="preserve">, </t>
    </r>
    <r>
      <rPr>
        <u val="single"/>
        <sz val="12"/>
        <rFont val="Times New Roman"/>
        <family val="1"/>
      </rPr>
      <t>sterylny</t>
    </r>
    <r>
      <rPr>
        <sz val="12"/>
        <rFont val="Times New Roman"/>
        <family val="1"/>
      </rPr>
      <t xml:space="preserve">, indywidualnie pakowany w folię, poj. 20ml </t>
    </r>
  </si>
  <si>
    <r>
      <rPr>
        <b/>
        <sz val="12"/>
        <rFont val="Times New Roman"/>
        <family val="1"/>
      </rPr>
      <t>Opaska identyfikacyjna dla noworodków i niemowląt</t>
    </r>
    <r>
      <rPr>
        <sz val="12"/>
        <rFont val="Times New Roman"/>
        <family val="1"/>
      </rPr>
      <t xml:space="preserve"> wykonana z miękkiego tworzywa PCV posiadająca zaokrąglone, delikatne brzegi, które nie kaleczą delikatnej skóry, miejsce na kartonik z danymi, wkładaną kartką z miejscem do wpisu danych osobowych, pasek posiadający otwory pozwalające na dostosowanie długości opaski do obwodu nadgarstka, zatrzask plastikowy, długość 16 cm, hipoalergiczna</t>
    </r>
  </si>
  <si>
    <r>
      <rPr>
        <b/>
        <sz val="12"/>
        <rFont val="Times New Roman"/>
        <family val="1"/>
      </rPr>
      <t>Opaska identyfikacyjna dla dorosłych</t>
    </r>
    <r>
      <rPr>
        <sz val="12"/>
        <rFont val="Times New Roman"/>
        <family val="1"/>
      </rPr>
      <t xml:space="preserve"> wykonana z PCV z  miejscem na wkładaną kartką  do wpisu danych osobowych, pasek posiadający otwory pozwalające na dostosowanie długości opaski do obwodu nadgarstka, zatrzask plastikowy, kartonik na zapis danych osobowych, szer +/- 2cm, długość +/- 28 cm, </t>
    </r>
  </si>
  <si>
    <r>
      <rPr>
        <b/>
        <sz val="12"/>
        <rFont val="Times New Roman"/>
        <family val="1"/>
      </rPr>
      <t>Termometr  elektroniczny w etui</t>
    </r>
    <r>
      <rPr>
        <sz val="12"/>
        <rFont val="Times New Roman"/>
        <family val="1"/>
      </rPr>
      <t xml:space="preserve"> , możliwość mierzenia temp. pod pachą, w ustach i w odbycie, z atestem</t>
    </r>
  </si>
  <si>
    <r>
      <rPr>
        <b/>
        <sz val="12"/>
        <rFont val="Times New Roman"/>
        <family val="1"/>
      </rPr>
      <t>Szpatułki drewniane laryngologiczne</t>
    </r>
    <r>
      <rPr>
        <sz val="12"/>
        <rFont val="Times New Roman"/>
        <family val="1"/>
      </rPr>
      <t>, sterylne, pakowane pojedynczo, opakowanie zbiorcze 100 szt.</t>
    </r>
  </si>
  <si>
    <r>
      <rPr>
        <b/>
        <sz val="12"/>
        <rFont val="Times New Roman"/>
        <family val="1"/>
      </rPr>
      <t>Zestaw do lewatywy</t>
    </r>
    <r>
      <rPr>
        <sz val="12"/>
        <rFont val="Times New Roman"/>
        <family val="1"/>
      </rPr>
      <t xml:space="preserve"> jednorazowego użytku, niesterylny, mikrobiologicznie czysty, pakowany jednostkowo, posiadający kankę o dł 15cm zakończoną otworem centralnym, zaciskacz na drenie oraz worek o poj.1750 ml</t>
    </r>
  </si>
  <si>
    <r>
      <rPr>
        <b/>
        <sz val="12"/>
        <rFont val="Times New Roman"/>
        <family val="1"/>
      </rPr>
      <t>Plastikowy pojemnik na ostre odpady medyczne</t>
    </r>
    <r>
      <rPr>
        <sz val="12"/>
        <rFont val="Times New Roman"/>
        <family val="1"/>
      </rPr>
      <t xml:space="preserve"> z otworem wrzutowym i naklejką identyfikującą rodzaj i miejsce powstania odpadów, z polipropylenu, po złożeniu pokrywy pojemnik na stałe hermetycznie zamknięty - pokrywa na zawiasie, zaczepy w sklepieniu wieka do zdejmowania igieł ze strzykawek o </t>
    </r>
    <r>
      <rPr>
        <b/>
        <sz val="12"/>
        <rFont val="Times New Roman"/>
        <family val="1"/>
      </rPr>
      <t>poj.0,7l</t>
    </r>
    <r>
      <rPr>
        <sz val="12"/>
        <rFont val="Times New Roman"/>
        <family val="1"/>
      </rPr>
      <t>.</t>
    </r>
  </si>
  <si>
    <r>
      <rPr>
        <b/>
        <sz val="12"/>
        <rFont val="Times New Roman"/>
        <family val="1"/>
      </rPr>
      <t>Plastikowy pojemnik na ostre odpady medyczne</t>
    </r>
    <r>
      <rPr>
        <sz val="12"/>
        <rFont val="Times New Roman"/>
        <family val="1"/>
      </rPr>
      <t xml:space="preserve"> z otworem wrzutowym i naklejką identyfikującą rodzaj i miejsce powstania odpadów, z polipropylenu, po złożeniu pokrywy pojemnik na stałe hermetycznie zamknięty - pokrywa na zawiasie, zaczepy w sklepieniu wieka do zdejmowania igieł ze strzykawek o</t>
    </r>
    <r>
      <rPr>
        <b/>
        <sz val="12"/>
        <rFont val="Times New Roman"/>
        <family val="1"/>
      </rPr>
      <t xml:space="preserve"> poj. 2l</t>
    </r>
    <r>
      <rPr>
        <sz val="12"/>
        <rFont val="Times New Roman"/>
        <family val="1"/>
      </rPr>
      <t>.</t>
    </r>
  </si>
  <si>
    <r>
      <rPr>
        <b/>
        <sz val="12"/>
        <rFont val="Times New Roman"/>
        <family val="1"/>
      </rPr>
      <t>Plastikowy pojemnik na ostre odpady medyczne</t>
    </r>
    <r>
      <rPr>
        <sz val="12"/>
        <rFont val="Times New Roman"/>
        <family val="1"/>
      </rPr>
      <t xml:space="preserve"> z otworem wrzutowym i naklejką identyfikującą rodzaj i miejsce powstania odpadów o </t>
    </r>
    <r>
      <rPr>
        <b/>
        <sz val="12"/>
        <rFont val="Times New Roman"/>
        <family val="1"/>
      </rPr>
      <t>poj. 5l</t>
    </r>
  </si>
  <si>
    <r>
      <rPr>
        <b/>
        <sz val="12"/>
        <rFont val="Times New Roman"/>
        <family val="1"/>
      </rPr>
      <t>Plastikowy pojemnik na ostre odpady medyczne</t>
    </r>
    <r>
      <rPr>
        <sz val="12"/>
        <rFont val="Times New Roman"/>
        <family val="1"/>
      </rPr>
      <t xml:space="preserve"> z otworem wrzutowym i naklejką identyfikującą rodzaj i miejsce powstania odpadów, z polipropylenu, po złożeniu pokrywy pojemnik na stałe hermetycznie zamknięty - pokrywa na zawiasie, zaczepy w sklepieniu wieka do zdejmowania igieł ze strzykawek o </t>
    </r>
    <r>
      <rPr>
        <b/>
        <sz val="12"/>
        <rFont val="Times New Roman"/>
        <family val="1"/>
      </rPr>
      <t>poj.1l</t>
    </r>
    <r>
      <rPr>
        <sz val="12"/>
        <rFont val="Times New Roman"/>
        <family val="1"/>
      </rPr>
      <t>.</t>
    </r>
  </si>
  <si>
    <r>
      <t>P</t>
    </r>
    <r>
      <rPr>
        <b/>
        <sz val="12"/>
        <rFont val="Times New Roman"/>
        <family val="1"/>
      </rPr>
      <t>ojemnik na próbki histopatologiczne z PS</t>
    </r>
    <r>
      <rPr>
        <sz val="12"/>
        <rFont val="Times New Roman"/>
        <family val="1"/>
      </rPr>
      <t xml:space="preserve"> ze szczelnym zamknięciem - zadrukowany, odporny na formalinę, </t>
    </r>
    <r>
      <rPr>
        <b/>
        <sz val="12"/>
        <rFont val="Times New Roman"/>
        <family val="1"/>
      </rPr>
      <t>poj. 250 ml</t>
    </r>
  </si>
  <si>
    <r>
      <rPr>
        <b/>
        <sz val="12"/>
        <rFont val="Times New Roman"/>
        <family val="1"/>
      </rPr>
      <t>Pojemnik na próbki histopatologiczne z PS</t>
    </r>
    <r>
      <rPr>
        <sz val="12"/>
        <rFont val="Times New Roman"/>
        <family val="1"/>
      </rPr>
      <t xml:space="preserve"> ze szczelnym zamknięciem - zadrukowany,odporny na formalinę, </t>
    </r>
    <r>
      <rPr>
        <b/>
        <sz val="12"/>
        <rFont val="Times New Roman"/>
        <family val="1"/>
      </rPr>
      <t>poj. 500 ml</t>
    </r>
  </si>
  <si>
    <r>
      <rPr>
        <b/>
        <sz val="12"/>
        <rFont val="Times New Roman"/>
        <family val="1"/>
      </rPr>
      <t>Pojemnik na próbki histopatologiczne z PS</t>
    </r>
    <r>
      <rPr>
        <sz val="12"/>
        <rFont val="Times New Roman"/>
        <family val="1"/>
      </rPr>
      <t xml:space="preserve"> ze szczelnym zamknięciem - zadrukowany, odporny na formalinę, </t>
    </r>
    <r>
      <rPr>
        <b/>
        <sz val="12"/>
        <rFont val="Times New Roman"/>
        <family val="1"/>
      </rPr>
      <t>poj. 1000 ml</t>
    </r>
  </si>
  <si>
    <r>
      <rPr>
        <b/>
        <sz val="12"/>
        <rFont val="Times New Roman"/>
        <family val="1"/>
      </rPr>
      <t>Pojemnik na próbki histopatologiczne z PS</t>
    </r>
    <r>
      <rPr>
        <sz val="12"/>
        <rFont val="Times New Roman"/>
        <family val="1"/>
      </rPr>
      <t xml:space="preserve"> ze szczelnym zamknięciem - zadrukowany, odporny na formalinę, </t>
    </r>
    <r>
      <rPr>
        <b/>
        <sz val="12"/>
        <rFont val="Times New Roman"/>
        <family val="1"/>
      </rPr>
      <t>poj. 2500 ml</t>
    </r>
  </si>
  <si>
    <r>
      <rPr>
        <b/>
        <sz val="12"/>
        <rFont val="Times New Roman"/>
        <family val="1"/>
      </rPr>
      <t>Basen sanitarny</t>
    </r>
    <r>
      <rPr>
        <sz val="12"/>
        <rFont val="Times New Roman"/>
        <family val="1"/>
      </rPr>
      <t xml:space="preserve"> plastikowy klasyczny, kolor biały i niebieski</t>
    </r>
  </si>
  <si>
    <r>
      <rPr>
        <b/>
        <sz val="12"/>
        <rFont val="Times New Roman"/>
        <family val="1"/>
      </rPr>
      <t>Kaczka męska</t>
    </r>
    <r>
      <rPr>
        <sz val="12"/>
        <rFont val="Times New Roman"/>
        <family val="1"/>
      </rPr>
      <t xml:space="preserve"> z rączką, pojemność użytkowa 800ml, autoklawowalna</t>
    </r>
  </si>
  <si>
    <r>
      <rPr>
        <b/>
        <sz val="12"/>
        <rFont val="Times New Roman"/>
        <family val="1"/>
      </rPr>
      <t>Ostrza wymienne</t>
    </r>
    <r>
      <rPr>
        <sz val="12"/>
        <rFont val="Times New Roman"/>
        <family val="1"/>
      </rPr>
      <t xml:space="preserve"> sterylne ze stali węglowej z widocznym rzeczywistym rysunkiem ostrza na opakowaniu jednostkowym. Nazwa producenta i rozmiar wygrawerowane bezpośrednio na ostrzu, op=100 szt, </t>
    </r>
    <r>
      <rPr>
        <b/>
        <sz val="12"/>
        <rFont val="Times New Roman"/>
        <family val="1"/>
      </rPr>
      <t>rozmiar 24</t>
    </r>
  </si>
  <si>
    <r>
      <rPr>
        <b/>
        <sz val="12"/>
        <rFont val="Times New Roman"/>
        <family val="1"/>
      </rPr>
      <t>Ostrza wymienne</t>
    </r>
    <r>
      <rPr>
        <sz val="12"/>
        <rFont val="Times New Roman"/>
        <family val="1"/>
      </rPr>
      <t xml:space="preserve"> sterylne ze stali węglowej z widocznym rzeczywistym rysunkiem ostrza na opakowaniu jednostkowym. Nazwa producenta i rozmiar wygrawerowane bezpośrednio na ostrzu, op=100 szt, </t>
    </r>
    <r>
      <rPr>
        <b/>
        <sz val="12"/>
        <rFont val="Times New Roman"/>
        <family val="1"/>
      </rPr>
      <t>rozmiar 11</t>
    </r>
  </si>
  <si>
    <r>
      <rPr>
        <b/>
        <sz val="12"/>
        <rFont val="Times New Roman"/>
        <family val="1"/>
      </rPr>
      <t>Poliestrowa pończocha nawinięta na rolki</t>
    </r>
    <r>
      <rPr>
        <sz val="12"/>
        <rFont val="Times New Roman"/>
        <family val="1"/>
      </rPr>
      <t>, elastyczna dobrze dopasowująca się do kształtu ciała, nie chłonąca wody w takim stopniu jak zwykła bawełna, łatwa do odmierzenia i cięcia na kawałki, szer15,2cm, dł 22,8m</t>
    </r>
  </si>
  <si>
    <r>
      <rPr>
        <b/>
        <sz val="12"/>
        <rFont val="Times New Roman"/>
        <family val="1"/>
      </rPr>
      <t>Szczoteczka chirurgiczna</t>
    </r>
    <r>
      <rPr>
        <sz val="12"/>
        <rFont val="Times New Roman"/>
        <family val="1"/>
      </rPr>
      <t xml:space="preserve"> jednorazowego użycia nasączona 4% roztworem chlorchexydyny, wykonana z polietylenu</t>
    </r>
  </si>
  <si>
    <r>
      <rPr>
        <b/>
        <sz val="12"/>
        <rFont val="Times New Roman"/>
        <family val="1"/>
      </rPr>
      <t>Folia metalizowana o właściwościach izotermicznych</t>
    </r>
    <r>
      <rPr>
        <sz val="12"/>
        <rFont val="Times New Roman"/>
        <family val="1"/>
      </rPr>
      <t xml:space="preserve"> do okrycia pacjenta, jednorazowa, pakowana pojedynczo, rozmiar 210x160cm (+/-5cm)</t>
    </r>
  </si>
  <si>
    <r>
      <rPr>
        <b/>
        <sz val="12"/>
        <rFont val="Times New Roman"/>
        <family val="1"/>
      </rPr>
      <t>Worek na zwłoki</t>
    </r>
    <r>
      <rPr>
        <sz val="12"/>
        <rFont val="Times New Roman"/>
        <family val="1"/>
      </rPr>
      <t xml:space="preserve"> z 4 wzmocnionymi uchwytami, wykonany z folii polietylenowej o grubości 0,15-0,16mm, zapięcie na taśmę samoprzylepną, rozmiar 220x90cm, pakowany pojedynczo, dodatkowo w opakowaniu 2 pary rękawic foliowych, kolor biały</t>
    </r>
  </si>
  <si>
    <r>
      <rPr>
        <b/>
        <sz val="12"/>
        <rFont val="Times New Roman"/>
        <family val="1"/>
      </rPr>
      <t>Kieliszki do leków</t>
    </r>
    <r>
      <rPr>
        <sz val="12"/>
        <rFont val="Times New Roman"/>
        <family val="1"/>
      </rPr>
      <t xml:space="preserve"> z tworzywa sztucznego, jednorazowego użycia, o poj.25ml, skala zewnęrtznej stronie co 5 ml, opakowanie zbiorcze min. 75 szt.</t>
    </r>
  </si>
  <si>
    <r>
      <rPr>
        <b/>
        <sz val="12"/>
        <rFont val="Times New Roman"/>
        <family val="1"/>
      </rPr>
      <t>Golarka medyczna</t>
    </r>
    <r>
      <rPr>
        <sz val="12"/>
        <rFont val="Times New Roman"/>
        <family val="1"/>
      </rPr>
      <t xml:space="preserve">  typu GALLANT,  karbowany uchwyt zapewniający stabilizację, wycięcie umożliwiające widok golonego miejsca, ostrze wykonane ze stali nierdzewnej pokrytej platyną lub teflonem płynnie przesuwające się po powierzchni ciała, zapewinające bezpieczeństwo pacjentowi, przeznaczona do golenia większych powierzchni ciała, jednorazowego użytku, opakowanie indywidualne: tekturowa osłonka</t>
    </r>
  </si>
  <si>
    <r>
      <rPr>
        <b/>
        <sz val="12"/>
        <rFont val="Times New Roman"/>
        <family val="1"/>
      </rPr>
      <t>Myjka typu rękawica</t>
    </r>
    <r>
      <rPr>
        <sz val="12"/>
        <rFont val="Times New Roman"/>
        <family val="1"/>
      </rPr>
      <t xml:space="preserve"> do toalety ciała pacjenta, nasączona środkiem myjącym, hypoalergicznym o neutralnym PH, który aktywizuje się poprzez zwilżenie wodą, wykonana z materiału odpornego na rozdzieranie w trakcie mycia pacjenta, 1op=12szt. </t>
    </r>
  </si>
  <si>
    <r>
      <rPr>
        <b/>
        <sz val="12"/>
        <rFont val="Times New Roman"/>
        <family val="1"/>
      </rPr>
      <t>Pałeczka z miękką gąbką do toalety jamy ustnej</t>
    </r>
    <r>
      <rPr>
        <sz val="12"/>
        <rFont val="Times New Roman"/>
        <family val="1"/>
      </rPr>
      <t>, nienasączana, jednorazowa, pakowana indywidualnie</t>
    </r>
  </si>
  <si>
    <r>
      <rPr>
        <b/>
        <sz val="12"/>
        <rFont val="Times New Roman"/>
        <family val="1"/>
      </rPr>
      <t xml:space="preserve">Ciśnieniomierz zegarowy dla dorosłych </t>
    </r>
    <r>
      <rPr>
        <sz val="12"/>
        <rFont val="Times New Roman"/>
        <family val="1"/>
      </rPr>
      <t>ze słuchawkami, dwururowy - oddzielnie gruszka i mankiet, mankiet bezlatexowy na rzep, szer ok. 13 cm, skala 0-300mmHg, dokładny pomiar +/- 3mmHg, łatwa i szybka wymiana mankietu, możliwość dezynfekcji, obwód mankietu 24-36 cm</t>
    </r>
  </si>
  <si>
    <r>
      <rPr>
        <b/>
        <sz val="12"/>
        <rFont val="Times New Roman"/>
        <family val="1"/>
      </rPr>
      <t>Fartuch foliowy</t>
    </r>
    <r>
      <rPr>
        <sz val="12"/>
        <rFont val="Times New Roman"/>
        <family val="1"/>
      </rPr>
      <t xml:space="preserve"> jednokrotnego użycia, materiał PE, 71x116cm, pakowany pojedynczo-folia</t>
    </r>
  </si>
  <si>
    <r>
      <rPr>
        <b/>
        <sz val="12"/>
        <rFont val="Times New Roman"/>
        <family val="1"/>
      </rPr>
      <t>Staza opaskowa zaciskowa</t>
    </r>
    <r>
      <rPr>
        <sz val="12"/>
        <rFont val="Times New Roman"/>
        <family val="1"/>
      </rPr>
      <t>, automatyczna, posiadająca prosty mechanizm ułatwiający łatwe zapinanie i odpinanie oraz płynną zmianę siły zacisku, bez części metalowych, z elastycznej taśmy, możliwość poluzowania opaski za pomocą 1ręki, łatwa do dezynfekcji</t>
    </r>
  </si>
  <si>
    <r>
      <rPr>
        <b/>
        <sz val="12"/>
        <rFont val="Times New Roman"/>
        <family val="1"/>
      </rPr>
      <t>Prześcieradło jednorazowe z gumką</t>
    </r>
    <r>
      <rPr>
        <sz val="12"/>
        <rFont val="Times New Roman"/>
        <family val="1"/>
      </rPr>
      <t xml:space="preserve">, nieprzemakające, pasujące na nosze </t>
    </r>
    <r>
      <rPr>
        <b/>
        <sz val="12"/>
        <rFont val="Times New Roman"/>
        <family val="1"/>
      </rPr>
      <t>Ferno</t>
    </r>
  </si>
  <si>
    <r>
      <rPr>
        <b/>
        <sz val="12"/>
        <rFont val="Times New Roman"/>
        <family val="1"/>
      </rPr>
      <t>Cewnik jałowy do odsysania górnych dróg oddechowych:</t>
    </r>
    <r>
      <rPr>
        <sz val="12"/>
        <rFont val="Times New Roman"/>
        <family val="1"/>
      </rPr>
      <t xml:space="preserve">  1 otwór centralny i 2 naprzeciwległe otwory boczne, kolorowy półprzezroczysty konektor oznaczający rozmiar cewnika, </t>
    </r>
    <r>
      <rPr>
        <b/>
        <sz val="12"/>
        <rFont val="Times New Roman"/>
        <family val="1"/>
      </rPr>
      <t xml:space="preserve">Nr 20F/60  </t>
    </r>
  </si>
  <si>
    <r>
      <rPr>
        <b/>
        <sz val="12"/>
        <rFont val="Times New Roman"/>
        <family val="1"/>
      </rPr>
      <t xml:space="preserve">Cewnik jałowy do odsysania górnych dróg oddechowych: </t>
    </r>
    <r>
      <rPr>
        <sz val="12"/>
        <rFont val="Times New Roman"/>
        <family val="1"/>
      </rPr>
      <t xml:space="preserve"> 1 otwór centralny i 2 naprzeciwległe otwory boczne, kolorowy półprzezroczysty konektor oznaczający rozmiar cewnika, </t>
    </r>
    <r>
      <rPr>
        <b/>
        <sz val="12"/>
        <rFont val="Times New Roman"/>
        <family val="1"/>
      </rPr>
      <t>Nr 18F/60</t>
    </r>
  </si>
  <si>
    <r>
      <rPr>
        <b/>
        <sz val="12"/>
        <rFont val="Times New Roman"/>
        <family val="1"/>
      </rPr>
      <t xml:space="preserve">Cewnik jałowy do odsysania górnych dróg oddechowych: </t>
    </r>
    <r>
      <rPr>
        <sz val="12"/>
        <rFont val="Times New Roman"/>
        <family val="1"/>
      </rPr>
      <t xml:space="preserve"> 1 otwór centralny i 2 naprzeciwległe otwory boczne, kolorowy półprzezroczysty konektor oznaczający rozmiar cewnika, </t>
    </r>
    <r>
      <rPr>
        <b/>
        <sz val="12"/>
        <rFont val="Times New Roman"/>
        <family val="1"/>
      </rPr>
      <t xml:space="preserve">Nr 16F/60 </t>
    </r>
    <r>
      <rPr>
        <sz val="12"/>
        <rFont val="Times New Roman"/>
        <family val="1"/>
      </rPr>
      <t xml:space="preserve"> </t>
    </r>
  </si>
  <si>
    <r>
      <rPr>
        <b/>
        <sz val="12"/>
        <rFont val="Times New Roman"/>
        <family val="1"/>
      </rPr>
      <t xml:space="preserve">Cewnik jałowy do odsysania górnych dróg oddechowych: </t>
    </r>
    <r>
      <rPr>
        <sz val="12"/>
        <rFont val="Times New Roman"/>
        <family val="1"/>
      </rPr>
      <t xml:space="preserve"> 1 otwór centralny i 2 naprzeciwległe otwory boczne, kolorowy półprzezroczysty konektor oznaczający rozmiar cewnika, </t>
    </r>
    <r>
      <rPr>
        <b/>
        <sz val="12"/>
        <rFont val="Times New Roman"/>
        <family val="1"/>
      </rPr>
      <t xml:space="preserve">Nr 14F/60  </t>
    </r>
  </si>
  <si>
    <r>
      <rPr>
        <b/>
        <sz val="12"/>
        <rFont val="Times New Roman"/>
        <family val="1"/>
      </rPr>
      <t xml:space="preserve">Cewnik jałowy do odsysania górnych dróg oddechowych: </t>
    </r>
    <r>
      <rPr>
        <sz val="12"/>
        <rFont val="Times New Roman"/>
        <family val="1"/>
      </rPr>
      <t xml:space="preserve"> 1 otwór centralny i 2 naprzeciwległe otwory boczne, kolorowy półprzezroczysty konektor oznaczający rozmiar cewnika, </t>
    </r>
    <r>
      <rPr>
        <b/>
        <sz val="12"/>
        <rFont val="Times New Roman"/>
        <family val="1"/>
      </rPr>
      <t xml:space="preserve">Nr 12F/60 </t>
    </r>
  </si>
  <si>
    <r>
      <rPr>
        <b/>
        <sz val="12"/>
        <rFont val="Times New Roman"/>
        <family val="1"/>
      </rPr>
      <t>Cewnik jałowy do odsysania górnych dróg oddechowych:</t>
    </r>
    <r>
      <rPr>
        <sz val="12"/>
        <rFont val="Times New Roman"/>
        <family val="1"/>
      </rPr>
      <t xml:space="preserve">  1 otwór centralny i 2 naprzeciwległe otwory boczne, kolorowy półprzezroczysty konektor oznaczający rozmiar cewnika, </t>
    </r>
    <r>
      <rPr>
        <b/>
        <sz val="12"/>
        <rFont val="Times New Roman"/>
        <family val="1"/>
      </rPr>
      <t>Nr 10F/40</t>
    </r>
  </si>
  <si>
    <r>
      <rPr>
        <b/>
        <sz val="12"/>
        <rFont val="Times New Roman"/>
        <family val="1"/>
      </rPr>
      <t xml:space="preserve">Cewnik jałowy do odsysania górnych dróg oddechowych: </t>
    </r>
    <r>
      <rPr>
        <sz val="12"/>
        <rFont val="Times New Roman"/>
        <family val="1"/>
      </rPr>
      <t xml:space="preserve"> 1 otwór centralny i 2 naprzeciwległe otwory boczne, kolorowy półprzezroczysty konektor oznaczający rozmiar cewnika, </t>
    </r>
    <r>
      <rPr>
        <b/>
        <sz val="12"/>
        <rFont val="Times New Roman"/>
        <family val="1"/>
      </rPr>
      <t>Nr 8F/40</t>
    </r>
  </si>
  <si>
    <r>
      <rPr>
        <b/>
        <sz val="12"/>
        <rFont val="Times New Roman"/>
        <family val="1"/>
      </rPr>
      <t xml:space="preserve">Cewnik jałowy do odsysania górnych dróg oddechowych: </t>
    </r>
    <r>
      <rPr>
        <sz val="12"/>
        <rFont val="Times New Roman"/>
        <family val="1"/>
      </rPr>
      <t xml:space="preserve"> 1 otwór centralny i 2 naprzeciwległe otwory boczne, kolorowy półprzezroczysty konektor oznaczający rozmiar cewnika,</t>
    </r>
    <r>
      <rPr>
        <b/>
        <sz val="12"/>
        <rFont val="Times New Roman"/>
        <family val="1"/>
      </rPr>
      <t xml:space="preserve"> Nr 6F/40</t>
    </r>
  </si>
  <si>
    <r>
      <rPr>
        <b/>
        <sz val="12"/>
        <rFont val="Times New Roman"/>
        <family val="1"/>
      </rPr>
      <t xml:space="preserve">Cewnik jałowy do odsysania górnych dróg oddechowych:  </t>
    </r>
    <r>
      <rPr>
        <sz val="12"/>
        <rFont val="Times New Roman"/>
        <family val="1"/>
      </rPr>
      <t>1 otwór centralny i 2 naprzeciwległe otwory boczne, kolorowy półprzezroczysty konektor oznaczający rozmiar cewnika,</t>
    </r>
    <r>
      <rPr>
        <b/>
        <sz val="12"/>
        <rFont val="Times New Roman"/>
        <family val="1"/>
      </rPr>
      <t xml:space="preserve"> Nr 4F/40</t>
    </r>
  </si>
  <si>
    <r>
      <rPr>
        <b/>
        <sz val="12"/>
        <rFont val="Times New Roman"/>
        <family val="1"/>
      </rPr>
      <t>Cewnik urologiczny Foley</t>
    </r>
    <r>
      <rPr>
        <sz val="12"/>
        <rFont val="Times New Roman"/>
        <family val="1"/>
      </rPr>
      <t>, silikonowany, dwudrożny z balonem standardowy, pediatryczny, z zastawką plastikową,, pojemność balonu 3ml, sterylny, oznaczenie kolorystyczne rozmiaru, pakowanie podwójne: folia i papier-folia, rozmiar</t>
    </r>
    <r>
      <rPr>
        <b/>
        <sz val="12"/>
        <rFont val="Times New Roman"/>
        <family val="1"/>
      </rPr>
      <t xml:space="preserve"> 10</t>
    </r>
  </si>
  <si>
    <r>
      <rPr>
        <b/>
        <sz val="12"/>
        <rFont val="Times New Roman"/>
        <family val="1"/>
      </rPr>
      <t>Cewnik urologiczny Foley</t>
    </r>
    <r>
      <rPr>
        <sz val="12"/>
        <rFont val="Times New Roman"/>
        <family val="1"/>
      </rPr>
      <t xml:space="preserve">, silikonowany, dwudrożny z balonem standardowy,z zastawką plastikową, pojemność balonu 10ml, sterylny, oznaczenie kolorystyczne rozmiaru, pakowanie podwójne: folia i papier-folia, rozmiar </t>
    </r>
    <r>
      <rPr>
        <b/>
        <sz val="12"/>
        <rFont val="Times New Roman"/>
        <family val="1"/>
      </rPr>
      <t>12, dł 400mm</t>
    </r>
  </si>
  <si>
    <r>
      <rPr>
        <b/>
        <sz val="12"/>
        <rFont val="Times New Roman"/>
        <family val="1"/>
      </rPr>
      <t>Cewnik urologiczny Foley</t>
    </r>
    <r>
      <rPr>
        <sz val="12"/>
        <rFont val="Times New Roman"/>
        <family val="1"/>
      </rPr>
      <t xml:space="preserve">, silikonowany, dwudrożny z balonem standardowy,z zastawką plastikową, pojemność balonu 10ml, sterylny, oznaczenie kolorystyczne rozmiaru, pakowanie podwójne: folia i papier-folia, rozmiar </t>
    </r>
    <r>
      <rPr>
        <b/>
        <sz val="12"/>
        <rFont val="Times New Roman"/>
        <family val="1"/>
      </rPr>
      <t>14, dł 400mm</t>
    </r>
  </si>
  <si>
    <r>
      <rPr>
        <b/>
        <sz val="12"/>
        <rFont val="Times New Roman"/>
        <family val="1"/>
      </rPr>
      <t>Cewnik urologiczny</t>
    </r>
    <r>
      <rPr>
        <sz val="12"/>
        <rFont val="Times New Roman"/>
        <family val="1"/>
      </rPr>
      <t xml:space="preserve"> </t>
    </r>
    <r>
      <rPr>
        <b/>
        <sz val="12"/>
        <rFont val="Times New Roman"/>
        <family val="1"/>
      </rPr>
      <t>Foley</t>
    </r>
    <r>
      <rPr>
        <sz val="12"/>
        <rFont val="Times New Roman"/>
        <family val="1"/>
      </rPr>
      <t xml:space="preserve">, silikonowany, dwudrożny z balonem standardowy,z zastawką plastikową, pojemność balonu 10ml, sterylny, oznaczenie kolorystyczne rozmiaru, pakowanie podwójne: folia i papier-folia, rozmiar </t>
    </r>
    <r>
      <rPr>
        <b/>
        <sz val="12"/>
        <rFont val="Times New Roman"/>
        <family val="1"/>
      </rPr>
      <t>16, dł 400mm</t>
    </r>
  </si>
  <si>
    <r>
      <rPr>
        <b/>
        <sz val="12"/>
        <rFont val="Times New Roman"/>
        <family val="1"/>
      </rPr>
      <t>Cewnik urologiczny Foley</t>
    </r>
    <r>
      <rPr>
        <sz val="12"/>
        <rFont val="Times New Roman"/>
        <family val="1"/>
      </rPr>
      <t xml:space="preserve">, silikonowany, dwudrożny z balonem standardowy,z zastawką plastikową, pojemność balonu 10ml, sterylny, oznaczenie kolorystyczne rozmiaru, pakowanie podwójne: folia i papier-folia, rozmiar </t>
    </r>
    <r>
      <rPr>
        <b/>
        <sz val="12"/>
        <rFont val="Times New Roman"/>
        <family val="1"/>
      </rPr>
      <t>18, dł 400mm</t>
    </r>
  </si>
  <si>
    <r>
      <rPr>
        <b/>
        <sz val="12"/>
        <rFont val="Times New Roman"/>
        <family val="1"/>
      </rPr>
      <t>Cewnik urologiczny Foley</t>
    </r>
    <r>
      <rPr>
        <sz val="12"/>
        <rFont val="Times New Roman"/>
        <family val="1"/>
      </rPr>
      <t xml:space="preserve">, silikonowany, dwudrożny z balonem standardowy,z zastawką plastikową, pojemność balonu 10ml, sterylny, oznaczenie kolorystyczne rozmiaru, pakowanie podwójne: folia i papier-folia, rozmiar </t>
    </r>
    <r>
      <rPr>
        <b/>
        <sz val="12"/>
        <rFont val="Times New Roman"/>
        <family val="1"/>
      </rPr>
      <t>20, dł 400mm</t>
    </r>
  </si>
  <si>
    <r>
      <rPr>
        <b/>
        <sz val="12"/>
        <rFont val="Times New Roman"/>
        <family val="1"/>
      </rPr>
      <t>Cewnik urologiczny Foley</t>
    </r>
    <r>
      <rPr>
        <sz val="12"/>
        <rFont val="Times New Roman"/>
        <family val="1"/>
      </rPr>
      <t>, silikonowany, dwudrożny z balonem standardowy,z zastawką plastikową, pojemność balonu 10ml, sterylny, oznaczenie kolorystyczne rozmiaru, pakowanie podwójne: folia i papier-folia, rozmiar</t>
    </r>
    <r>
      <rPr>
        <b/>
        <sz val="12"/>
        <rFont val="Times New Roman"/>
        <family val="1"/>
      </rPr>
      <t xml:space="preserve"> 22, dł 400mm</t>
    </r>
  </si>
  <si>
    <r>
      <rPr>
        <b/>
        <sz val="12"/>
        <rFont val="Times New Roman"/>
        <family val="1"/>
      </rPr>
      <t>Cewnik urologiczny Foley</t>
    </r>
    <r>
      <rPr>
        <sz val="12"/>
        <rFont val="Times New Roman"/>
        <family val="1"/>
      </rPr>
      <t xml:space="preserve">, silikonowany, dwudrożny z balonem standardowy,z zastawką plastikową, pojemność balonu 10ml, sterylny, oznaczenie kolorystyczne rozmiaru, pakowanie podwójne: folia i papier-folia, rozmiar </t>
    </r>
    <r>
      <rPr>
        <b/>
        <sz val="12"/>
        <rFont val="Times New Roman"/>
        <family val="1"/>
      </rPr>
      <t>24, dł 400mm</t>
    </r>
  </si>
  <si>
    <r>
      <rPr>
        <b/>
        <sz val="12"/>
        <rFont val="Times New Roman"/>
        <family val="1"/>
      </rPr>
      <t>Zgłębnik żołądkowy</t>
    </r>
    <r>
      <rPr>
        <sz val="12"/>
        <rFont val="Times New Roman"/>
        <family val="1"/>
      </rPr>
      <t xml:space="preserve"> wyposażony w zatyczkę  oraz łącznik redukcyjny Luer: : </t>
    </r>
    <r>
      <rPr>
        <b/>
        <sz val="12"/>
        <rFont val="Times New Roman"/>
        <family val="1"/>
      </rPr>
      <t>16F/800</t>
    </r>
    <r>
      <rPr>
        <sz val="12"/>
        <rFont val="Times New Roman"/>
        <family val="1"/>
      </rPr>
      <t xml:space="preserve"> , średnica kodowana kolorem konektora  </t>
    </r>
  </si>
  <si>
    <r>
      <rPr>
        <b/>
        <sz val="12"/>
        <rFont val="Times New Roman"/>
        <family val="1"/>
      </rPr>
      <t>Zgłębnik żołądkowy</t>
    </r>
    <r>
      <rPr>
        <sz val="12"/>
        <rFont val="Times New Roman"/>
        <family val="1"/>
      </rPr>
      <t xml:space="preserve"> wyposażony w zatyczkę  oraz łącznik redukcyjny Luer:: </t>
    </r>
    <r>
      <rPr>
        <b/>
        <sz val="12"/>
        <rFont val="Times New Roman"/>
        <family val="1"/>
      </rPr>
      <t>18Fr/800</t>
    </r>
    <r>
      <rPr>
        <sz val="12"/>
        <rFont val="Times New Roman"/>
        <family val="1"/>
      </rPr>
      <t xml:space="preserve"> , śerdnica kodowana kolorem konektora  </t>
    </r>
  </si>
  <si>
    <r>
      <rPr>
        <b/>
        <sz val="12"/>
        <rFont val="Times New Roman"/>
        <family val="1"/>
      </rPr>
      <t>Zgłębnik żołądkowy</t>
    </r>
    <r>
      <rPr>
        <sz val="12"/>
        <rFont val="Times New Roman"/>
        <family val="1"/>
      </rPr>
      <t xml:space="preserve"> wyposażony w zatyczkę  oraz łącznik redukcyjny Luer: :</t>
    </r>
    <r>
      <rPr>
        <b/>
        <sz val="12"/>
        <rFont val="Times New Roman"/>
        <family val="1"/>
      </rPr>
      <t xml:space="preserve"> 20F/1000</t>
    </r>
    <r>
      <rPr>
        <sz val="12"/>
        <rFont val="Times New Roman"/>
        <family val="1"/>
      </rPr>
      <t xml:space="preserve"> śerdnica kodowana kolorem konektora  </t>
    </r>
  </si>
  <si>
    <r>
      <rPr>
        <b/>
        <sz val="12"/>
        <rFont val="Times New Roman"/>
        <family val="1"/>
      </rPr>
      <t>Zgłębnik żołądkowy</t>
    </r>
    <r>
      <rPr>
        <sz val="12"/>
        <rFont val="Times New Roman"/>
        <family val="1"/>
      </rPr>
      <t xml:space="preserve"> wyposażony w zatyczkę oraz łącznik redukcyjny Luer:</t>
    </r>
    <r>
      <rPr>
        <b/>
        <sz val="12"/>
        <rFont val="Times New Roman"/>
        <family val="1"/>
      </rPr>
      <t xml:space="preserve"> 22F/1000</t>
    </r>
    <r>
      <rPr>
        <sz val="12"/>
        <rFont val="Times New Roman"/>
        <family val="1"/>
      </rPr>
      <t xml:space="preserve"> śerdnica kodowana kolorem konektora </t>
    </r>
  </si>
  <si>
    <r>
      <rPr>
        <b/>
        <sz val="12"/>
        <rFont val="Times New Roman"/>
        <family val="1"/>
      </rPr>
      <t>Zgłębnik żołądkowy</t>
    </r>
    <r>
      <rPr>
        <sz val="12"/>
        <rFont val="Times New Roman"/>
        <family val="1"/>
      </rPr>
      <t xml:space="preserve"> wyposażony w zatyczkę oraz łącznik redukcyjny Luer: </t>
    </r>
    <r>
      <rPr>
        <b/>
        <sz val="12"/>
        <rFont val="Times New Roman"/>
        <family val="1"/>
      </rPr>
      <t>24Fr/1000</t>
    </r>
  </si>
  <si>
    <r>
      <rPr>
        <b/>
        <sz val="12"/>
        <rFont val="Times New Roman"/>
        <family val="1"/>
      </rPr>
      <t>Zgłębnik żołądkowy</t>
    </r>
    <r>
      <rPr>
        <sz val="12"/>
        <rFont val="Times New Roman"/>
        <family val="1"/>
      </rPr>
      <t xml:space="preserve"> wyposażony w zatyczkę oraz łącznik redukcyjny Luer: </t>
    </r>
    <r>
      <rPr>
        <b/>
        <sz val="12"/>
        <rFont val="Times New Roman"/>
        <family val="1"/>
      </rPr>
      <t>26F/1000</t>
    </r>
    <r>
      <rPr>
        <sz val="12"/>
        <rFont val="Times New Roman"/>
        <family val="1"/>
      </rPr>
      <t xml:space="preserve"> śerdnica kodowana kolorem konektora </t>
    </r>
  </si>
  <si>
    <r>
      <rPr>
        <b/>
        <sz val="12"/>
        <rFont val="Times New Roman"/>
        <family val="1"/>
      </rPr>
      <t>Cewnik do podawania tlenu przez nos</t>
    </r>
    <r>
      <rPr>
        <sz val="12"/>
        <rFont val="Times New Roman"/>
        <family val="1"/>
      </rPr>
      <t xml:space="preserve"> „wąsy”</t>
    </r>
    <r>
      <rPr>
        <b/>
        <sz val="12"/>
        <rFont val="Times New Roman"/>
        <family val="1"/>
      </rPr>
      <t>,</t>
    </r>
    <r>
      <rPr>
        <sz val="12"/>
        <rFont val="Times New Roman"/>
        <family val="1"/>
      </rPr>
      <t xml:space="preserve"> długość 1400 mm , opakowanie folia – papier</t>
    </r>
  </si>
  <si>
    <r>
      <rPr>
        <b/>
        <sz val="12"/>
        <rFont val="Times New Roman"/>
        <family val="1"/>
      </rPr>
      <t>Dern łączący do odsysania</t>
    </r>
    <r>
      <rPr>
        <sz val="12"/>
        <rFont val="Times New Roman"/>
        <family val="1"/>
      </rPr>
      <t>: żebrowana powierzchnia, dwa lejkowate rozszerzenia, dł 3,0m</t>
    </r>
  </si>
  <si>
    <r>
      <rPr>
        <b/>
        <sz val="12"/>
        <rFont val="Times New Roman"/>
        <family val="1"/>
      </rPr>
      <t>Rurka ustno-gardłowa Guadel</t>
    </r>
    <r>
      <rPr>
        <sz val="12"/>
        <rFont val="Times New Roman"/>
        <family val="1"/>
      </rPr>
      <t xml:space="preserve"> wykonana ze średnio sztywnego, nietoksycznego polietylenu opakowanie papier - folia, kolorowa zatyczka ułatwiająca identyfikacę, rozmiary</t>
    </r>
    <r>
      <rPr>
        <b/>
        <sz val="12"/>
        <rFont val="Times New Roman"/>
        <family val="1"/>
      </rPr>
      <t xml:space="preserve"> 0-5</t>
    </r>
  </si>
  <si>
    <r>
      <rPr>
        <b/>
        <sz val="12"/>
        <rFont val="Times New Roman"/>
        <family val="1"/>
      </rPr>
      <t>Rurka nosowo-gardłowa</t>
    </r>
    <r>
      <rPr>
        <sz val="12"/>
        <rFont val="Times New Roman"/>
        <family val="1"/>
      </rPr>
      <t xml:space="preserve"> wykonana z miękkiego, elastycznego PVC, transparentna, posiadająca zabezpieczenie przed całkowitym wsunięciem do nosogardzieli, silikonowana, bez lateksu i ftalanów, jałowa, jednorazowego użytku, </t>
    </r>
    <r>
      <rPr>
        <b/>
        <sz val="12"/>
        <rFont val="Times New Roman"/>
        <family val="1"/>
      </rPr>
      <t>różne rozmiary</t>
    </r>
  </si>
  <si>
    <r>
      <t>Mocowanie (</t>
    </r>
    <r>
      <rPr>
        <b/>
        <sz val="12"/>
        <rFont val="Times New Roman"/>
        <family val="1"/>
      </rPr>
      <t>stabilizator</t>
    </r>
    <r>
      <rPr>
        <sz val="12"/>
        <rFont val="Times New Roman"/>
        <family val="1"/>
      </rPr>
      <t>) do rurki intubacyjnej, pakowane pojedynczo</t>
    </r>
  </si>
  <si>
    <r>
      <rPr>
        <b/>
        <sz val="12"/>
        <rFont val="Times New Roman"/>
        <family val="1"/>
      </rPr>
      <t>Rurka krtaniowa</t>
    </r>
    <r>
      <rPr>
        <sz val="12"/>
        <rFont val="Times New Roman"/>
        <family val="1"/>
      </rPr>
      <t xml:space="preserve">  wyposażona w dwa mankiety uszczelniające, gardłowy i przełykowy, wypełniane powietrzem przez jeden balonik kontrolny, wykonana z PCV, dwukanałowa, sterylna, rozmiar</t>
    </r>
    <r>
      <rPr>
        <b/>
        <sz val="12"/>
        <rFont val="Times New Roman"/>
        <family val="1"/>
      </rPr>
      <t xml:space="preserve"> od 3 </t>
    </r>
    <r>
      <rPr>
        <sz val="12"/>
        <rFont val="Times New Roman"/>
        <family val="1"/>
      </rPr>
      <t>do</t>
    </r>
    <r>
      <rPr>
        <b/>
        <sz val="12"/>
        <rFont val="Times New Roman"/>
        <family val="1"/>
      </rPr>
      <t xml:space="preserve"> 5.</t>
    </r>
  </si>
  <si>
    <r>
      <rPr>
        <b/>
        <sz val="12"/>
        <rFont val="Times New Roman"/>
        <family val="1"/>
      </rPr>
      <t>Sztuczny nos do tracheostomii</t>
    </r>
    <r>
      <rPr>
        <sz val="12"/>
        <rFont val="Times New Roman"/>
        <family val="1"/>
      </rPr>
      <t xml:space="preserve"> z konektorem drenu do tlenu.</t>
    </r>
  </si>
  <si>
    <r>
      <rPr>
        <b/>
        <sz val="12"/>
        <rFont val="Times New Roman"/>
        <family val="1"/>
      </rPr>
      <t>Dren silikonowy</t>
    </r>
    <r>
      <rPr>
        <sz val="12"/>
        <rFont val="Times New Roman"/>
        <family val="1"/>
      </rPr>
      <t xml:space="preserve"> z linią monitorującą, śr.6mm/8mm, dł.30m</t>
    </r>
  </si>
  <si>
    <r>
      <rPr>
        <b/>
        <sz val="12"/>
        <rFont val="Times New Roman"/>
        <family val="1"/>
      </rPr>
      <t>Prowadnica</t>
    </r>
    <r>
      <rPr>
        <sz val="12"/>
        <rFont val="Times New Roman"/>
        <family val="1"/>
      </rPr>
      <t xml:space="preserve"> do intubacji jednorazowego użytku</t>
    </r>
  </si>
  <si>
    <r>
      <rPr>
        <b/>
        <sz val="12"/>
        <rFont val="Times New Roman"/>
        <family val="1"/>
      </rPr>
      <t>Elektroda EKG</t>
    </r>
    <r>
      <rPr>
        <sz val="12"/>
        <rFont val="Times New Roman"/>
        <family val="1"/>
      </rPr>
      <t xml:space="preserve"> jednokrotnego użytku dla dorosłych na bazie pianki polietylenowej, żel stały,  średnica 50mm,czujnik Ag/AgCl, termin ważności 24 miesiące od daty produkcji, elastyczna, wodoodporna, wodoszczelna, nie zawierająca latexu i PVC, hypoalergiczny klej, 1op=50 szt.</t>
    </r>
  </si>
  <si>
    <r>
      <rPr>
        <b/>
        <sz val="12"/>
        <rFont val="Times New Roman"/>
        <family val="1"/>
      </rPr>
      <t>Elektroda EKG</t>
    </r>
    <r>
      <rPr>
        <sz val="12"/>
        <rFont val="Times New Roman"/>
        <family val="1"/>
      </rPr>
      <t xml:space="preserve"> jednokrotnego użytku, pediatryczna, żel stały, pianka polietylenowa, średnica 35mm, czujnik Ag/AgCl termin ważności 24 miesiące od daty produkcji, elastyczna, wodoodporna, wodoszczelna, nie zawierająca latexu i PVC, 1op= 50szt.</t>
    </r>
  </si>
  <si>
    <r>
      <rPr>
        <b/>
        <sz val="12"/>
        <rFont val="Times New Roman"/>
        <family val="1"/>
      </rPr>
      <t>Elektroda EKG holter</t>
    </r>
    <r>
      <rPr>
        <sz val="12"/>
        <rFont val="Times New Roman"/>
        <family val="1"/>
      </rPr>
      <t xml:space="preserve"> jednorazowego użytku posiadająca doskonale przewodzący ciekły żel, natychmiastową i długotrwałą przyczepność, oddychające i mikroporowate podłoże, złącze przesunięte względem czujnika, wysokiej jakości czujnik Ag/AgCl, okres ważności  24 miesiące od daty produkcji i 1 miesiąc od otwarcia torebki, opakowanie 1op=25 szt</t>
    </r>
  </si>
  <si>
    <r>
      <rPr>
        <b/>
        <sz val="12"/>
        <rFont val="Times New Roman"/>
        <family val="1"/>
      </rPr>
      <t xml:space="preserve">Żel przewodzący prąd elektryczny </t>
    </r>
    <r>
      <rPr>
        <sz val="12"/>
        <rFont val="Times New Roman"/>
        <family val="1"/>
      </rPr>
      <t>do zapisu krzywej EKG, hipoalergiczny, bezbarwny o idealnej lepkości, łatwo zmywający się ze skóry pacjenta, poj 250ml</t>
    </r>
  </si>
  <si>
    <r>
      <rPr>
        <b/>
        <sz val="12"/>
        <rFont val="Times New Roman"/>
        <family val="1"/>
      </rPr>
      <t>Żel do USG</t>
    </r>
    <r>
      <rPr>
        <sz val="12"/>
        <rFont val="Times New Roman"/>
        <family val="1"/>
      </rPr>
      <t xml:space="preserve"> bezbarwny, neutralny odczyn PH,właściwe przewodnictwo ultradźwięków, odporny na wysychanie bez substancji wpływających niekorzystnie na żywotność głowicy USG, dobra przyczepność i brak spływania żelu podczas badsania, o</t>
    </r>
    <r>
      <rPr>
        <b/>
        <sz val="12"/>
        <rFont val="Times New Roman"/>
        <family val="1"/>
      </rPr>
      <t xml:space="preserve"> poj. 500ml</t>
    </r>
    <r>
      <rPr>
        <sz val="12"/>
        <rFont val="Times New Roman"/>
        <family val="1"/>
      </rPr>
      <t>.</t>
    </r>
  </si>
  <si>
    <r>
      <rPr>
        <b/>
        <sz val="12"/>
        <rFont val="Times New Roman"/>
        <family val="1"/>
      </rPr>
      <t>Żel do endoskopii</t>
    </r>
    <r>
      <rPr>
        <sz val="12"/>
        <rFont val="Times New Roman"/>
        <family val="1"/>
      </rPr>
      <t xml:space="preserve"> bezbarwny, bezzapachowy, rozpuszczalny w wodzie, o właściwościach poślizgowych, bez  zawartości lateksu, tuba o poj. </t>
    </r>
    <r>
      <rPr>
        <b/>
        <sz val="12"/>
        <rFont val="Times New Roman"/>
        <family val="1"/>
      </rPr>
      <t>100ml</t>
    </r>
    <r>
      <rPr>
        <sz val="12"/>
        <rFont val="Times New Roman"/>
        <family val="1"/>
      </rPr>
      <t>.</t>
    </r>
  </si>
  <si>
    <r>
      <rPr>
        <b/>
        <sz val="12"/>
        <rFont val="Times New Roman"/>
        <family val="1"/>
      </rPr>
      <t>Pasta ścierna</t>
    </r>
    <r>
      <rPr>
        <sz val="12"/>
        <rFont val="Times New Roman"/>
        <family val="1"/>
      </rPr>
      <t xml:space="preserve"> do przygotowania naskórka umożliwiająca uzyskanie wysokiej jakości zapisu EEG i EKG, opakowanie </t>
    </r>
    <r>
      <rPr>
        <b/>
        <sz val="12"/>
        <rFont val="Times New Roman"/>
        <family val="1"/>
      </rPr>
      <t>160g</t>
    </r>
    <r>
      <rPr>
        <sz val="12"/>
        <rFont val="Times New Roman"/>
        <family val="1"/>
      </rPr>
      <t>.</t>
    </r>
  </si>
  <si>
    <r>
      <rPr>
        <b/>
        <sz val="12"/>
        <rFont val="Times New Roman"/>
        <family val="1"/>
      </rPr>
      <t>Papier do EKG</t>
    </r>
    <r>
      <rPr>
        <sz val="12"/>
        <rFont val="Times New Roman"/>
        <family val="1"/>
      </rPr>
      <t xml:space="preserve"> (aparat multicard E 330) 0,11 x 40 m</t>
    </r>
  </si>
  <si>
    <r>
      <rPr>
        <b/>
        <sz val="12"/>
        <rFont val="Times New Roman"/>
        <family val="1"/>
      </rPr>
      <t>Papier do EKG</t>
    </r>
    <r>
      <rPr>
        <sz val="12"/>
        <rFont val="Times New Roman"/>
        <family val="1"/>
      </rPr>
      <t xml:space="preserve"> (aparat Schiller : FT-1), siatka milimetrowa, zapis termiczny. Wymiary składanki: 114 x 150 x 64. Opakowanie=10 szt.</t>
    </r>
  </si>
  <si>
    <r>
      <rPr>
        <b/>
        <sz val="12"/>
        <rFont val="Times New Roman"/>
        <family val="1"/>
      </rPr>
      <t>Czepek chirurgiczny</t>
    </r>
    <r>
      <rPr>
        <sz val="12"/>
        <rFont val="Times New Roman"/>
        <family val="1"/>
      </rPr>
      <t xml:space="preserve"> włókninowy w kształcie </t>
    </r>
    <r>
      <rPr>
        <b/>
        <sz val="12"/>
        <rFont val="Times New Roman"/>
        <family val="1"/>
      </rPr>
      <t>beretu</t>
    </r>
    <r>
      <rPr>
        <sz val="12"/>
        <rFont val="Times New Roman"/>
        <family val="1"/>
      </rPr>
      <t>, ściągnięty delikatnie nie uciskającą bezlateksową gumką, przepuszczający powietrze, kolor zielony lub niebieski, jednorazowego użycia</t>
    </r>
  </si>
  <si>
    <r>
      <rPr>
        <b/>
        <sz val="12"/>
        <rFont val="Times New Roman"/>
        <family val="1"/>
      </rPr>
      <t>Czepek chirurgiczny</t>
    </r>
    <r>
      <rPr>
        <sz val="12"/>
        <rFont val="Times New Roman"/>
        <family val="1"/>
      </rPr>
      <t xml:space="preserve"> włókninowy typu </t>
    </r>
    <r>
      <rPr>
        <b/>
        <sz val="12"/>
        <rFont val="Times New Roman"/>
        <family val="1"/>
      </rPr>
      <t>furażerka</t>
    </r>
    <r>
      <rPr>
        <sz val="12"/>
        <rFont val="Times New Roman"/>
        <family val="1"/>
      </rPr>
      <t xml:space="preserve"> z tyłu wiązany na troki, przepuszczjący powietrze, kolor zielony lub niebieski, jednorazowego użycia</t>
    </r>
  </si>
  <si>
    <r>
      <rPr>
        <b/>
        <sz val="12"/>
        <rFont val="Times New Roman"/>
        <family val="1"/>
      </rPr>
      <t>Czepek jednorazowy typu Clip</t>
    </r>
    <r>
      <rPr>
        <sz val="12"/>
        <rFont val="Times New Roman"/>
        <family val="1"/>
      </rPr>
      <t xml:space="preserve"> zakończony gumką ściągniętą w harmonijkę, przepuszczający powietrze, kolor zielony lub niebieski</t>
    </r>
  </si>
  <si>
    <r>
      <rPr>
        <b/>
        <sz val="12"/>
        <rFont val="Times New Roman"/>
        <family val="1"/>
      </rPr>
      <t>Maska operacyjna włókninowa</t>
    </r>
    <r>
      <rPr>
        <sz val="12"/>
        <rFont val="Times New Roman"/>
        <family val="1"/>
      </rPr>
      <t>, trójwarstwowa z efekywnością filtracji min. 98% , usztywniający element na nosie, wiązana na troki, kolor zielony lub niebieski</t>
    </r>
  </si>
  <si>
    <r>
      <rPr>
        <b/>
        <sz val="12"/>
        <rFont val="Times New Roman"/>
        <family val="1"/>
      </rPr>
      <t>Maska operacyjna włókninowa</t>
    </r>
    <r>
      <rPr>
        <sz val="12"/>
        <rFont val="Times New Roman"/>
        <family val="1"/>
      </rPr>
      <t>, trójwarstwowa z efekywnością filtracji min. 98% , usztywniający element na nosie, zaczepy na gumkę</t>
    </r>
  </si>
  <si>
    <r>
      <rPr>
        <b/>
        <sz val="12"/>
        <rFont val="Times New Roman"/>
        <family val="1"/>
      </rPr>
      <t>Maska chirurgiczna z osłoną</t>
    </r>
    <r>
      <rPr>
        <sz val="12"/>
        <rFont val="Times New Roman"/>
        <family val="1"/>
      </rPr>
      <t xml:space="preserve"> odporną na zaparowanie, posiadająca powłokę antyrefleksyjną, ułatwiająca oddychanie i wysoką skuteczność filtracji antybakteryjnej, z wewnętrzną kształtką umożliwiającą bardzo dobre przyleganie maski wokół nosa, bez lateksu i włókien szklanych. Warstwa zewnętrzna wzmocniona, co zapobiegnie przenikaniu płynów ustrojowych. 1op=25szt.</t>
    </r>
  </si>
  <si>
    <r>
      <rPr>
        <b/>
        <sz val="12"/>
        <rFont val="Times New Roman"/>
        <family val="1"/>
      </rPr>
      <t>Spodenki do kolonoskopii</t>
    </r>
    <r>
      <rPr>
        <sz val="12"/>
        <rFont val="Times New Roman"/>
        <family val="1"/>
      </rPr>
      <t xml:space="preserve"> z otworem z tyłu, na gumkę w pasie, z nieprzeźroczystej włókniny SMS,  rozmiar uniwersalny</t>
    </r>
  </si>
  <si>
    <r>
      <rPr>
        <b/>
        <sz val="12"/>
        <rFont val="Times New Roman"/>
        <family val="1"/>
      </rPr>
      <t>Majtki do badań</t>
    </r>
    <r>
      <rPr>
        <sz val="12"/>
        <rFont val="Times New Roman"/>
        <family val="1"/>
      </rPr>
      <t xml:space="preserve"> z nieprzeźroczystej włókniny, jednorazowe, rozmiar uniwersalny</t>
    </r>
  </si>
  <si>
    <r>
      <rPr>
        <b/>
        <sz val="12"/>
        <rFont val="Times New Roman"/>
        <family val="1"/>
      </rPr>
      <t>Ochraniacze  na obuwie</t>
    </r>
    <r>
      <rPr>
        <sz val="12"/>
        <rFont val="Times New Roman"/>
        <family val="1"/>
      </rPr>
      <t xml:space="preserve"> z folii antypoślizgowej jednorazowego użytku, góra ochraniacza ściągana na gumkę, rozmiar 36x15cm, pakowane po 100 szt=50par</t>
    </r>
  </si>
  <si>
    <r>
      <rPr>
        <b/>
        <sz val="12"/>
        <rFont val="Times New Roman"/>
        <family val="1"/>
      </rPr>
      <t>Komplet męski jednorazowy</t>
    </r>
    <r>
      <rPr>
        <sz val="12"/>
        <rFont val="Times New Roman"/>
        <family val="1"/>
      </rPr>
      <t xml:space="preserve"> z włókniny PP (bluza+spodnie), spodnie zbierane w pasie na gumkę, nogawki proste, bluza pod szyją wycięta w kształcie litery V (bez lamówki), pakowany pojedynczo, kolor zielony lub niebieski</t>
    </r>
  </si>
  <si>
    <r>
      <rPr>
        <b/>
        <sz val="12"/>
        <rFont val="Times New Roman"/>
        <family val="1"/>
      </rPr>
      <t>Podkład</t>
    </r>
    <r>
      <rPr>
        <sz val="12"/>
        <rFont val="Times New Roman"/>
        <family val="1"/>
      </rPr>
      <t xml:space="preserve"> papierowo-foliowy w rolce 33cm x 40mb</t>
    </r>
  </si>
  <si>
    <r>
      <rPr>
        <b/>
        <sz val="12"/>
        <rFont val="Times New Roman"/>
        <family val="1"/>
      </rPr>
      <t xml:space="preserve">Podkład </t>
    </r>
    <r>
      <rPr>
        <sz val="12"/>
        <rFont val="Times New Roman"/>
        <family val="1"/>
      </rPr>
      <t>w rolce z dwuwarstwowej wytrzymałej celulozy, jednokrotnego użycia, kolor biały, rozmiar 50cm x 50mb</t>
    </r>
  </si>
  <si>
    <r>
      <rPr>
        <b/>
        <sz val="12"/>
        <rFont val="Times New Roman"/>
        <family val="1"/>
      </rPr>
      <t>Podkład</t>
    </r>
    <r>
      <rPr>
        <sz val="12"/>
        <rFont val="Times New Roman"/>
        <family val="1"/>
      </rPr>
      <t xml:space="preserve"> jednorazowy, foliowy(laminat)  w rolce, szer. 50cm x 70mb, perforacja co 40cm</t>
    </r>
  </si>
  <si>
    <r>
      <rPr>
        <b/>
        <sz val="12"/>
        <rFont val="Times New Roman"/>
        <family val="1"/>
      </rPr>
      <t>Koszula jednorazowa</t>
    </r>
    <r>
      <rPr>
        <sz val="12"/>
        <rFont val="Times New Roman"/>
        <family val="1"/>
      </rPr>
      <t xml:space="preserve"> dla pacjenta z nieprześwitującej włokniny, krótki rękaw, wkładana przez głowę pod szyją wycięcie w kształcie litery V, rozmiar:  XL, XXL</t>
    </r>
  </si>
  <si>
    <r>
      <rPr>
        <b/>
        <sz val="12"/>
        <rFont val="Times New Roman"/>
        <family val="1"/>
      </rPr>
      <t>Koszula jednorazowa</t>
    </r>
    <r>
      <rPr>
        <sz val="12"/>
        <rFont val="Times New Roman"/>
        <family val="1"/>
      </rPr>
      <t xml:space="preserve"> dla pacjenta z nieprześwitującej włokniny, krótki rękaw, przód wiązany na troki lub rzepy, rozcięcie z przodu od linii mostka +/- 20cm, rozmiar: M, L, XL, XXL</t>
    </r>
  </si>
  <si>
    <r>
      <rPr>
        <b/>
        <sz val="12"/>
        <rFont val="Times New Roman"/>
        <family val="1"/>
      </rPr>
      <t>Obwód oddechowy</t>
    </r>
    <r>
      <rPr>
        <sz val="12"/>
        <rFont val="Times New Roman"/>
        <family val="1"/>
      </rPr>
      <t xml:space="preserve"> do aparatu do znieczuleń, sterylny z gałęzią dla pacjenta, z workiem oddechowym 2l, karbowany, gładki w środku, rozciągany, pakowany papier-folia</t>
    </r>
  </si>
  <si>
    <r>
      <rPr>
        <b/>
        <sz val="12"/>
        <rFont val="Times New Roman"/>
        <family val="1"/>
      </rPr>
      <t>Obwód oddechowy</t>
    </r>
    <r>
      <rPr>
        <sz val="12"/>
        <rFont val="Times New Roman"/>
        <family val="1"/>
      </rPr>
      <t xml:space="preserve"> sterylny do respiratora dla dorosych, 2 rury karbowane rozciągliwe + łącznik Y,  wlot 22mm</t>
    </r>
  </si>
  <si>
    <r>
      <rPr>
        <b/>
        <sz val="12"/>
        <rFont val="Times New Roman"/>
        <family val="1"/>
      </rPr>
      <t>Obwód oddechowy</t>
    </r>
    <r>
      <rPr>
        <sz val="12"/>
        <rFont val="Times New Roman"/>
        <family val="1"/>
      </rPr>
      <t xml:space="preserve"> jednorazowy do aparatu do respiratora ALTECH IPPVCRIVIT z zastawką</t>
    </r>
  </si>
  <si>
    <r>
      <rPr>
        <b/>
        <sz val="12"/>
        <rFont val="Times New Roman"/>
        <family val="1"/>
      </rPr>
      <t>Przewód oddechowy</t>
    </r>
    <r>
      <rPr>
        <sz val="12"/>
        <rFont val="Times New Roman"/>
        <family val="1"/>
      </rPr>
      <t xml:space="preserve"> jednoliniowy z zastawką wydechową, pozwalający na monitorowanie ciśnienia oddechowego, pasujący do respiratora transportowego ParaPAC 310 plus, jednorazowy, opakowanie indywidualne</t>
    </r>
  </si>
  <si>
    <r>
      <rPr>
        <b/>
        <sz val="12"/>
        <rFont val="Times New Roman"/>
        <family val="1"/>
      </rPr>
      <t>Gazowa linia pomiarowa do kapnografu</t>
    </r>
    <r>
      <rPr>
        <sz val="12"/>
        <rFont val="Times New Roman"/>
        <family val="1"/>
      </rPr>
      <t>, posiadająca złącza Luer-lock typu męskiego, czysta mikrobiologicznie, pakowana indywidualnie.</t>
    </r>
  </si>
  <si>
    <r>
      <rPr>
        <b/>
        <sz val="12"/>
        <rFont val="Times New Roman"/>
        <family val="1"/>
      </rPr>
      <t>Wkład workowy</t>
    </r>
    <r>
      <rPr>
        <sz val="12"/>
        <rFont val="Times New Roman"/>
        <family val="1"/>
      </rPr>
      <t xml:space="preserve"> jednorazowy 2 litrowy do odsysania</t>
    </r>
  </si>
  <si>
    <r>
      <t>W</t>
    </r>
    <r>
      <rPr>
        <b/>
        <sz val="12"/>
        <rFont val="Times New Roman"/>
        <family val="1"/>
      </rPr>
      <t>orek AMBU</t>
    </r>
    <r>
      <rPr>
        <sz val="12"/>
        <rFont val="Times New Roman"/>
        <family val="1"/>
      </rPr>
      <t xml:space="preserve"> kompletny resuscytator, silikonowy</t>
    </r>
  </si>
  <si>
    <r>
      <rPr>
        <b/>
        <sz val="12"/>
        <rFont val="Times New Roman"/>
        <family val="1"/>
      </rPr>
      <t>Maska tlenowa dla dorosłych</t>
    </r>
    <r>
      <rPr>
        <sz val="12"/>
        <rFont val="Times New Roman"/>
        <family val="1"/>
      </rPr>
      <t>, wykonana z czystego, miękkiego winylu z klipsem nosowym</t>
    </r>
  </si>
  <si>
    <r>
      <rPr>
        <b/>
        <sz val="12"/>
        <rFont val="Times New Roman"/>
        <family val="1"/>
      </rPr>
      <t>Maska tlenowa z nebulizatorem dla dorosłych</t>
    </r>
    <r>
      <rPr>
        <sz val="12"/>
        <rFont val="Times New Roman"/>
        <family val="1"/>
      </rPr>
      <t>, wykonana z czystego, miękkiego winylu z klipsem nosowym</t>
    </r>
  </si>
  <si>
    <r>
      <rPr>
        <b/>
        <sz val="12"/>
        <rFont val="Times New Roman"/>
        <family val="1"/>
      </rPr>
      <t>Maska tlenowa z przewodem dla dorosłych</t>
    </r>
    <r>
      <rPr>
        <sz val="12"/>
        <rFont val="Times New Roman"/>
        <family val="1"/>
      </rPr>
      <t xml:space="preserve"> wykonana z czystego, miękkiego winylu z klipsem nosowym</t>
    </r>
  </si>
  <si>
    <r>
      <rPr>
        <b/>
        <sz val="12"/>
        <rFont val="Times New Roman"/>
        <family val="1"/>
      </rPr>
      <t>Maska tlenowa z przewodem  dla dzieci</t>
    </r>
    <r>
      <rPr>
        <sz val="12"/>
        <rFont val="Times New Roman"/>
        <family val="1"/>
      </rPr>
      <t xml:space="preserve"> wykonana z czystego, miękkiego winylu z klipsem nosowym</t>
    </r>
  </si>
  <si>
    <r>
      <rPr>
        <b/>
        <sz val="12"/>
        <rFont val="Times New Roman"/>
        <family val="1"/>
      </rPr>
      <t>Maska tlenowa  dla dzieci</t>
    </r>
    <r>
      <rPr>
        <sz val="12"/>
        <rFont val="Times New Roman"/>
        <family val="1"/>
      </rPr>
      <t xml:space="preserve"> wykonana z czystego, miękkiego winylu z klipsem nosowym</t>
    </r>
  </si>
  <si>
    <r>
      <rPr>
        <b/>
        <sz val="12"/>
        <rFont val="Times New Roman"/>
        <family val="1"/>
      </rPr>
      <t>Maska tlenowa z nebulizatorem dla dzieci</t>
    </r>
    <r>
      <rPr>
        <sz val="12"/>
        <rFont val="Times New Roman"/>
        <family val="1"/>
      </rPr>
      <t xml:space="preserve"> wykonana z czystego, miękkiego winylu z klipsem nosowym</t>
    </r>
  </si>
  <si>
    <r>
      <rPr>
        <b/>
        <sz val="12"/>
        <rFont val="Times New Roman"/>
        <family val="1"/>
      </rPr>
      <t>Anestetyczna maska twarzowa</t>
    </r>
    <r>
      <rPr>
        <sz val="12"/>
        <rFont val="Times New Roman"/>
        <family val="1"/>
      </rPr>
      <t>, winylowa, jednokrotnego użycia, bez latexu z nadmuchiwaną poduszką powietrzną i zaworem do regulacji, rozmiar</t>
    </r>
    <r>
      <rPr>
        <b/>
        <sz val="12"/>
        <rFont val="Times New Roman"/>
        <family val="1"/>
      </rPr>
      <t xml:space="preserve"> 1, 2</t>
    </r>
  </si>
  <si>
    <r>
      <rPr>
        <b/>
        <sz val="12"/>
        <rFont val="Times New Roman"/>
        <family val="1"/>
      </rPr>
      <t>Anestetyczna maska twarzowa</t>
    </r>
    <r>
      <rPr>
        <sz val="12"/>
        <rFont val="Times New Roman"/>
        <family val="1"/>
      </rPr>
      <t>, winylowa, jednokrotnego użycia, bez latexu z nadmuchiwaną poduszką powietrzną i zaworem do regulacji, rozmiar</t>
    </r>
    <r>
      <rPr>
        <b/>
        <sz val="12"/>
        <rFont val="Times New Roman"/>
        <family val="1"/>
      </rPr>
      <t xml:space="preserve"> 3, 4</t>
    </r>
    <r>
      <rPr>
        <sz val="12"/>
        <rFont val="Times New Roman"/>
        <family val="1"/>
      </rPr>
      <t xml:space="preserve"> </t>
    </r>
  </si>
  <si>
    <r>
      <rPr>
        <b/>
        <sz val="12"/>
        <rFont val="Times New Roman"/>
        <family val="1"/>
      </rPr>
      <t>Końcówka do pulsyksometru Nellcor-Oximax</t>
    </r>
    <r>
      <rPr>
        <sz val="12"/>
        <rFont val="Times New Roman"/>
        <family val="1"/>
      </rPr>
      <t>, jednorazowa, pakowana pojedynczo.</t>
    </r>
  </si>
  <si>
    <r>
      <rPr>
        <b/>
        <sz val="12"/>
        <rFont val="Times New Roman"/>
        <family val="1"/>
      </rPr>
      <t>Przedłużacz do tlenu</t>
    </r>
    <r>
      <rPr>
        <sz val="12"/>
        <rFont val="Times New Roman"/>
        <family val="1"/>
      </rPr>
      <t xml:space="preserve"> sterylny o dł. min. 180cm</t>
    </r>
  </si>
  <si>
    <r>
      <t>Rurki łączące filtr oddechowy i rurkę tracheostomijną z respiratorem (</t>
    </r>
    <r>
      <rPr>
        <b/>
        <sz val="12"/>
        <rFont val="Times New Roman"/>
        <family val="1"/>
      </rPr>
      <t>przestrzeń martwa</t>
    </r>
    <r>
      <rPr>
        <sz val="12"/>
        <rFont val="Times New Roman"/>
        <family val="1"/>
      </rPr>
      <t>)</t>
    </r>
  </si>
  <si>
    <r>
      <t xml:space="preserve">Zestaw do drenażu opłucnej </t>
    </r>
    <r>
      <rPr>
        <b/>
        <sz val="12"/>
        <rFont val="Times New Roman"/>
        <family val="1"/>
      </rPr>
      <t>(PLEUROFIX</t>
    </r>
    <r>
      <rPr>
        <sz val="12"/>
        <rFont val="Times New Roman"/>
        <family val="1"/>
      </rPr>
      <t>), dren wykonany z gładkiego, odpornego na załamania PCV z elastyczną prowadnicą, widoczny pod RTG, skalowany worek min 1700ml z drenem łączącym ze zintegrowanym zaworem płatkowym, strzykawka luer-lock 20ml, skalpel nr10, opakowanie szwów.</t>
    </r>
  </si>
  <si>
    <r>
      <rPr>
        <b/>
        <sz val="12"/>
        <rFont val="Times New Roman"/>
        <family val="1"/>
      </rPr>
      <t>Dren łączący</t>
    </r>
    <r>
      <rPr>
        <sz val="12"/>
        <rFont val="Times New Roman"/>
        <family val="1"/>
      </rPr>
      <t xml:space="preserve"> wkład workowy z vakum i ssakiem ściennym z 2 konektorami </t>
    </r>
  </si>
  <si>
    <r>
      <rPr>
        <b/>
        <sz val="12"/>
        <rFont val="Times New Roman"/>
        <family val="1"/>
      </rPr>
      <t>Pisak chirurgiczny</t>
    </r>
    <r>
      <rPr>
        <sz val="12"/>
        <rFont val="Times New Roman"/>
        <family val="1"/>
      </rPr>
      <t xml:space="preserve"> do znakowania skóry, sterylny.</t>
    </r>
  </si>
  <si>
    <r>
      <rPr>
        <b/>
        <sz val="12"/>
        <color indexed="8"/>
        <rFont val="Times New Roman"/>
        <family val="1"/>
      </rPr>
      <t>Zestaw do szycia małych ran</t>
    </r>
    <r>
      <rPr>
        <sz val="12"/>
        <color indexed="8"/>
        <rFont val="Times New Roman"/>
        <family val="1"/>
      </rPr>
      <t>, sterylny, zawierający metalowe instrumenty jednorazowe, materiał opatrunkowy, serwetę.</t>
    </r>
  </si>
  <si>
    <r>
      <rPr>
        <b/>
        <sz val="12"/>
        <color indexed="8"/>
        <rFont val="Times New Roman"/>
        <family val="1"/>
      </rPr>
      <t>Fartuch chirurgiczny</t>
    </r>
    <r>
      <rPr>
        <sz val="12"/>
        <color indexed="8"/>
        <rFont val="Times New Roman"/>
        <family val="1"/>
      </rPr>
      <t xml:space="preserve"> z włókniny wielowarstwowej zawinięty w serwetę, rękaw zakończony elastycznym mankietem z dzianiny, troki w kartoniku, do zabiegów z małą i średnią ilością płynu, indywidualnie pakowany, jałowy. Rozmiar M, L, XL.</t>
    </r>
  </si>
  <si>
    <r>
      <rPr>
        <b/>
        <sz val="12"/>
        <color indexed="8"/>
        <rFont val="Times New Roman"/>
        <family val="1"/>
      </rPr>
      <t>Pokrowiec na aparat RTG SUPRA C</t>
    </r>
    <r>
      <rPr>
        <sz val="12"/>
        <color indexed="8"/>
        <rFont val="Times New Roman"/>
        <family val="1"/>
      </rPr>
      <t>, rozmiar 100x220, jałowy</t>
    </r>
  </si>
  <si>
    <r>
      <rPr>
        <b/>
        <sz val="12"/>
        <color indexed="8"/>
        <rFont val="Times New Roman"/>
        <family val="1"/>
      </rPr>
      <t>Serweta jałowa</t>
    </r>
    <r>
      <rPr>
        <sz val="12"/>
        <color indexed="8"/>
        <rFont val="Times New Roman"/>
        <family val="1"/>
      </rPr>
      <t>, rozmiar</t>
    </r>
    <r>
      <rPr>
        <b/>
        <sz val="12"/>
        <color indexed="8"/>
        <rFont val="Times New Roman"/>
        <family val="1"/>
      </rPr>
      <t xml:space="preserve"> 75x90cm</t>
    </r>
    <r>
      <rPr>
        <sz val="12"/>
        <color indexed="8"/>
        <rFont val="Times New Roman"/>
        <family val="1"/>
      </rPr>
      <t>, z centralnym otworem przylepnym, indywidualne opakowanie</t>
    </r>
  </si>
  <si>
    <r>
      <rPr>
        <b/>
        <sz val="12"/>
        <color indexed="8"/>
        <rFont val="Times New Roman"/>
        <family val="1"/>
      </rPr>
      <t>Serweta jałowa</t>
    </r>
    <r>
      <rPr>
        <sz val="12"/>
        <color indexed="8"/>
        <rFont val="Times New Roman"/>
        <family val="1"/>
      </rPr>
      <t xml:space="preserve">, rozmiar </t>
    </r>
    <r>
      <rPr>
        <b/>
        <sz val="12"/>
        <color indexed="8"/>
        <rFont val="Times New Roman"/>
        <family val="1"/>
      </rPr>
      <t>50x75cm</t>
    </r>
    <r>
      <rPr>
        <sz val="12"/>
        <color indexed="8"/>
        <rFont val="Times New Roman"/>
        <family val="1"/>
      </rPr>
      <t>, z centralnym otworem przylepnym, indywidualne opakowanie</t>
    </r>
  </si>
  <si>
    <r>
      <rPr>
        <b/>
        <sz val="12"/>
        <color indexed="8"/>
        <rFont val="Times New Roman"/>
        <family val="1"/>
      </rPr>
      <t>Serweta zabiegowa</t>
    </r>
    <r>
      <rPr>
        <sz val="12"/>
        <color indexed="8"/>
        <rFont val="Times New Roman"/>
        <family val="1"/>
      </rPr>
      <t xml:space="preserve"> sterylna, rozmiar </t>
    </r>
    <r>
      <rPr>
        <b/>
        <sz val="12"/>
        <color indexed="8"/>
        <rFont val="Times New Roman"/>
        <family val="1"/>
      </rPr>
      <t>75x90cm</t>
    </r>
    <r>
      <rPr>
        <sz val="12"/>
        <color indexed="8"/>
        <rFont val="Times New Roman"/>
        <family val="1"/>
      </rPr>
      <t>, indywidualne opakowanie</t>
    </r>
  </si>
  <si>
    <r>
      <rPr>
        <b/>
        <sz val="12"/>
        <color indexed="8"/>
        <rFont val="Times New Roman"/>
        <family val="1"/>
      </rPr>
      <t>Serweta zabiegowa</t>
    </r>
    <r>
      <rPr>
        <sz val="12"/>
        <color indexed="8"/>
        <rFont val="Times New Roman"/>
        <family val="1"/>
      </rPr>
      <t xml:space="preserve"> sterylna, rozmiar </t>
    </r>
    <r>
      <rPr>
        <b/>
        <sz val="12"/>
        <color indexed="8"/>
        <rFont val="Times New Roman"/>
        <family val="1"/>
      </rPr>
      <t>50x60cm</t>
    </r>
    <r>
      <rPr>
        <sz val="12"/>
        <color indexed="8"/>
        <rFont val="Times New Roman"/>
        <family val="1"/>
      </rPr>
      <t>, indywidualne opakowanie</t>
    </r>
  </si>
  <si>
    <r>
      <rPr>
        <b/>
        <sz val="12"/>
        <color indexed="8"/>
        <rFont val="Times New Roman"/>
        <family val="1"/>
      </rPr>
      <t>Pęseta chirurgiczna</t>
    </r>
    <r>
      <rPr>
        <sz val="12"/>
        <color indexed="8"/>
        <rFont val="Times New Roman"/>
        <family val="1"/>
      </rPr>
      <t xml:space="preserve"> plastikowa, jednorazowa, sterylna, pakowana pojedynczo.</t>
    </r>
  </si>
  <si>
    <r>
      <rPr>
        <b/>
        <sz val="12"/>
        <color indexed="8"/>
        <rFont val="Times New Roman"/>
        <family val="1"/>
      </rPr>
      <t>Pęseta anatomiczna</t>
    </r>
    <r>
      <rPr>
        <sz val="12"/>
        <color indexed="8"/>
        <rFont val="Times New Roman"/>
        <family val="1"/>
      </rPr>
      <t xml:space="preserve"> plastikowa, jednorazowa, sterylna, pakowana pojedynczo.</t>
    </r>
  </si>
  <si>
    <r>
      <rPr>
        <b/>
        <sz val="12"/>
        <color indexed="8"/>
        <rFont val="Times New Roman"/>
        <family val="1"/>
      </rPr>
      <t>Osłona na stolik Mayo</t>
    </r>
    <r>
      <rPr>
        <sz val="12"/>
        <color indexed="8"/>
        <rFont val="Times New Roman"/>
        <family val="1"/>
      </rPr>
      <t xml:space="preserve">, wzmocniona, sterylna </t>
    </r>
    <r>
      <rPr>
        <b/>
        <sz val="12"/>
        <color indexed="8"/>
        <rFont val="Times New Roman"/>
        <family val="1"/>
      </rPr>
      <t>80x145cm</t>
    </r>
  </si>
  <si>
    <r>
      <rPr>
        <b/>
        <sz val="12"/>
        <color indexed="8"/>
        <rFont val="Times New Roman"/>
        <family val="1"/>
      </rPr>
      <t>Samoprzylepna kieszeń na narzędzia chirurgiczne</t>
    </r>
    <r>
      <rPr>
        <sz val="12"/>
        <color indexed="8"/>
        <rFont val="Times New Roman"/>
        <family val="1"/>
      </rPr>
      <t xml:space="preserve">, 1-komorowa, sterylna, rozmiar </t>
    </r>
    <r>
      <rPr>
        <b/>
        <sz val="12"/>
        <color indexed="8"/>
        <rFont val="Times New Roman"/>
        <family val="1"/>
      </rPr>
      <t>38x40cm</t>
    </r>
  </si>
  <si>
    <r>
      <rPr>
        <b/>
        <sz val="12"/>
        <rFont val="Times New Roman"/>
        <family val="1"/>
      </rPr>
      <t>Papier termoczuły</t>
    </r>
    <r>
      <rPr>
        <sz val="12"/>
        <rFont val="Times New Roman"/>
        <family val="1"/>
      </rPr>
      <t xml:space="preserve"> do defibrylatora Lifepak 15, 100mm x 22m, 1 op=2 rolki</t>
    </r>
  </si>
  <si>
    <r>
      <rPr>
        <b/>
        <sz val="12"/>
        <rFont val="Times New Roman"/>
        <family val="1"/>
      </rPr>
      <t xml:space="preserve">Łącznik </t>
    </r>
    <r>
      <rPr>
        <sz val="12"/>
        <rFont val="Times New Roman"/>
        <family val="1"/>
      </rPr>
      <t>rurki intubacyjnej z filtrem oddechowym pacjenta, pozwalający monitorować wartość CO2 w wydychanym powietrzu, pasujący do urządzenia Lifepak 15, 1op=25szt.</t>
    </r>
  </si>
  <si>
    <r>
      <rPr>
        <b/>
        <sz val="12"/>
        <rFont val="Times New Roman"/>
        <family val="1"/>
      </rPr>
      <t>Cewnik do suplementacji tlenu przez nos</t>
    </r>
    <r>
      <rPr>
        <sz val="12"/>
        <rFont val="Times New Roman"/>
        <family val="1"/>
      </rPr>
      <t xml:space="preserve"> z możliwością monitorowania kapnometrii, pasujący do urządzenia Lifepac 15, 1op=25szt.</t>
    </r>
  </si>
  <si>
    <r>
      <rPr>
        <b/>
        <sz val="12"/>
        <rFont val="Times New Roman"/>
        <family val="1"/>
      </rPr>
      <t>Elektrody samoprzylepne dla osoby dorosłej</t>
    </r>
    <r>
      <rPr>
        <sz val="12"/>
        <rFont val="Times New Roman"/>
        <family val="1"/>
      </rPr>
      <t>, pozwalające na defibrylację oraz stymulację pacjenta, standard złącza pasujący do urządzenia Lifepak 15, 1op=2szt.</t>
    </r>
  </si>
  <si>
    <r>
      <rPr>
        <b/>
        <sz val="12"/>
        <rFont val="Times New Roman"/>
        <family val="1"/>
      </rPr>
      <t>Jednorazowy pulsoksymetr pediatryczny</t>
    </r>
    <r>
      <rPr>
        <sz val="12"/>
        <rFont val="Times New Roman"/>
        <family val="1"/>
      </rPr>
      <t>, pasujący do urządzenia Lifepak 15, standard M-LNCS</t>
    </r>
  </si>
  <si>
    <r>
      <rPr>
        <b/>
        <sz val="12"/>
        <rFont val="Times New Roman"/>
        <family val="1"/>
      </rPr>
      <t>Pojemnik</t>
    </r>
    <r>
      <rPr>
        <sz val="12"/>
        <rFont val="Times New Roman"/>
        <family val="1"/>
      </rPr>
      <t xml:space="preserve"> wielokrotnego użytku do ssaka BOSCAROL OB1000, wykonany z nietłukącego tworzywa, odporny na środki dezynfekujące, ocechowany skaląpomiarową, kompatybilny z jednorazowymi wkładami do ssaka</t>
    </r>
  </si>
  <si>
    <r>
      <rPr>
        <b/>
        <sz val="12"/>
        <rFont val="Times New Roman"/>
        <family val="1"/>
      </rPr>
      <t>Jednorazowy wkład</t>
    </r>
    <r>
      <rPr>
        <sz val="12"/>
        <rFont val="Times New Roman"/>
        <family val="1"/>
      </rPr>
      <t xml:space="preserve"> do pojemnika do ssaka BOSCAROL OB1000</t>
    </r>
  </si>
  <si>
    <r>
      <rPr>
        <b/>
        <sz val="12"/>
        <rFont val="Times New Roman"/>
        <family val="1"/>
      </rPr>
      <t>Filtr ssaka</t>
    </r>
    <r>
      <rPr>
        <sz val="12"/>
        <rFont val="Times New Roman"/>
        <family val="1"/>
      </rPr>
      <t>, pasujący do ssaka BOSCAROL OB1000, opakowanie zbiorcze</t>
    </r>
  </si>
  <si>
    <r>
      <rPr>
        <b/>
        <sz val="12"/>
        <rFont val="Times New Roman"/>
        <family val="1"/>
      </rPr>
      <t>Jednorazowe łyżki do laryngoskopu światłowodowego</t>
    </r>
    <r>
      <rPr>
        <sz val="12"/>
        <rFont val="Times New Roman"/>
        <family val="1"/>
      </rPr>
      <t xml:space="preserve"> do laryngoskopu </t>
    </r>
    <r>
      <rPr>
        <b/>
        <sz val="12"/>
        <rFont val="Times New Roman"/>
        <family val="1"/>
      </rPr>
      <t>Miller</t>
    </r>
    <r>
      <rPr>
        <sz val="12"/>
        <rFont val="Times New Roman"/>
        <family val="1"/>
      </rPr>
      <t xml:space="preserve"> - rozmiar od </t>
    </r>
    <r>
      <rPr>
        <b/>
        <sz val="12"/>
        <rFont val="Times New Roman"/>
        <family val="1"/>
      </rPr>
      <t xml:space="preserve">1 </t>
    </r>
    <r>
      <rPr>
        <sz val="12"/>
        <rFont val="Times New Roman"/>
        <family val="1"/>
      </rPr>
      <t>do</t>
    </r>
    <r>
      <rPr>
        <b/>
        <sz val="12"/>
        <rFont val="Times New Roman"/>
        <family val="1"/>
      </rPr>
      <t xml:space="preserve"> 3</t>
    </r>
  </si>
  <si>
    <r>
      <rPr>
        <b/>
        <sz val="12"/>
        <rFont val="Times New Roman"/>
        <family val="1"/>
      </rPr>
      <t>Jednorazowe łyżki do laryngoskopu światłowodowego</t>
    </r>
    <r>
      <rPr>
        <sz val="12"/>
        <rFont val="Times New Roman"/>
        <family val="1"/>
      </rPr>
      <t xml:space="preserve"> do laryngoskopu </t>
    </r>
    <r>
      <rPr>
        <b/>
        <sz val="12"/>
        <rFont val="Times New Roman"/>
        <family val="1"/>
      </rPr>
      <t>Macintosh</t>
    </r>
    <r>
      <rPr>
        <sz val="12"/>
        <rFont val="Times New Roman"/>
        <family val="1"/>
      </rPr>
      <t xml:space="preserve"> - rozmiar od</t>
    </r>
    <r>
      <rPr>
        <b/>
        <sz val="12"/>
        <rFont val="Times New Roman"/>
        <family val="1"/>
      </rPr>
      <t xml:space="preserve"> 1</t>
    </r>
    <r>
      <rPr>
        <sz val="12"/>
        <rFont val="Times New Roman"/>
        <family val="1"/>
      </rPr>
      <t xml:space="preserve"> do </t>
    </r>
    <r>
      <rPr>
        <b/>
        <sz val="12"/>
        <rFont val="Times New Roman"/>
        <family val="1"/>
      </rPr>
      <t>4</t>
    </r>
  </si>
  <si>
    <r>
      <rPr>
        <b/>
        <sz val="12"/>
        <rFont val="Times New Roman"/>
        <family val="1"/>
      </rPr>
      <t>Zgłębnik do tamowania krwotoku z jamy nosowej</t>
    </r>
    <r>
      <rPr>
        <sz val="12"/>
        <rFont val="Times New Roman"/>
        <family val="1"/>
      </rPr>
      <t>, rozmiar A i C, wariant P i L, pakowane pojedynczo.</t>
    </r>
  </si>
  <si>
    <r>
      <rPr>
        <b/>
        <sz val="12"/>
        <rFont val="Times New Roman"/>
        <family val="1"/>
      </rPr>
      <t>Żelowy przyrząd do nadgłośniowej alternatywnej metody udrażniania dróg oddechowych</t>
    </r>
    <r>
      <rPr>
        <sz val="12"/>
        <rFont val="Times New Roman"/>
        <family val="1"/>
      </rPr>
      <t xml:space="preserve">, nie wymagający uszczelnienia, pozwalający na skuteczną wentylację pacjenta workiem samorozprężalnym dla osoby dorosłej, jednorazowy, sterylny, okres ważności 5 lat, rozmiary od </t>
    </r>
    <r>
      <rPr>
        <b/>
        <sz val="12"/>
        <rFont val="Times New Roman"/>
        <family val="1"/>
      </rPr>
      <t>3,0</t>
    </r>
    <r>
      <rPr>
        <sz val="12"/>
        <rFont val="Times New Roman"/>
        <family val="1"/>
      </rPr>
      <t xml:space="preserve"> do </t>
    </r>
    <r>
      <rPr>
        <b/>
        <sz val="12"/>
        <rFont val="Times New Roman"/>
        <family val="1"/>
      </rPr>
      <t>5,0</t>
    </r>
  </si>
  <si>
    <r>
      <rPr>
        <b/>
        <sz val="12"/>
        <rFont val="Times New Roman"/>
        <family val="1"/>
      </rPr>
      <t>Żelowy przyrząd do nadgłośniowej alternatywnej metody udrażniania dróg oddechowych</t>
    </r>
    <r>
      <rPr>
        <sz val="12"/>
        <rFont val="Times New Roman"/>
        <family val="1"/>
      </rPr>
      <t>, nie wymagający uszczelnienia, pozwalający na skuteczną wentylację pacjenta workiem samorozprężalnym dla osoby dorosłej, jednorazowy, sterylny, okres ważności 5 lat, rozmiary od</t>
    </r>
    <r>
      <rPr>
        <b/>
        <sz val="12"/>
        <rFont val="Times New Roman"/>
        <family val="1"/>
      </rPr>
      <t xml:space="preserve"> 1,0</t>
    </r>
    <r>
      <rPr>
        <sz val="12"/>
        <rFont val="Times New Roman"/>
        <family val="1"/>
      </rPr>
      <t xml:space="preserve"> do</t>
    </r>
    <r>
      <rPr>
        <b/>
        <sz val="12"/>
        <rFont val="Times New Roman"/>
        <family val="1"/>
      </rPr>
      <t xml:space="preserve"> 2,5</t>
    </r>
  </si>
  <si>
    <r>
      <t xml:space="preserve">Igła do punkcji lędźwiowych jałowa, pakowana indywidualnie, bez silikonu, oznaczenie barwne, rozmiar </t>
    </r>
    <r>
      <rPr>
        <b/>
        <sz val="12"/>
        <rFont val="Times New Roman"/>
        <family val="1"/>
      </rPr>
      <t>18Gx90mm</t>
    </r>
  </si>
  <si>
    <t>RAZEM</t>
  </si>
  <si>
    <t>Uwaga:</t>
  </si>
  <si>
    <t>Wykonawca dołączy Katalogi lub foldery reklamowe przedmiotu zamówienia, opisane w języku polskim, o treści potwierdzającej spełnianie przez określony asortyment wymagań jakościowych określonych w Załączniku nr 4.</t>
  </si>
  <si>
    <t>Data…………………………………….        Podpis osoby upoważnionej………………………………….</t>
  </si>
  <si>
    <t>Uwaga:
Wykonawca dołączy Katalogi lub foldery reklamowe przedmiotu zamówienia, opisane w języku polskim, o treści potwierdzającej spełnianie przez określony asortyment wymagań jakościowych określonych w Załączniku nr 4.
Data…………………………………….        Podpis osoby upoważnionej………………………………….</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</si>
</sst>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quot; zł&quot;"/>
    <numFmt numFmtId="167" formatCode="#,##0.00&quot; zł&quot;;[Red]\-#,##0.00&quot; zł&quot;"/>
    <numFmt numFmtId="168" formatCode="_-* #,##0.00\ [$zł-415]_-;\-* #,##0.00\ [$zł-415]_-;_-* \-??\ [$zł-415]_-;_-@_-"/>
    <numFmt numFmtId="169" formatCode="_-* #,##0.00&quot; zł&quot;_-;\-* #,##0.00&quot; zł&quot;_-;_-* \-??&quot; zł&quot;_-;_-@_-"/>
    <numFmt numFmtId="170" formatCode="#,##0.00\ _z_ł"/>
    <numFmt numFmtId="171" formatCode="#,##0.00\ &quot;zł&quot;"/>
  </numFmts>
  <fonts count="64">
    <font>
      <sz val="11"/>
      <color indexed="8"/>
      <name val="Czcionka tekstu podstawowego"/>
      <family val="2"/>
    </font>
    <font>
      <sz val="10"/>
      <name val="Arial"/>
      <family val="0"/>
    </font>
    <font>
      <sz val="11"/>
      <name val="Czcionka tekstu podstawowego"/>
      <family val="2"/>
    </font>
    <font>
      <sz val="12"/>
      <name val="Times New Roman"/>
      <family val="1"/>
    </font>
    <font>
      <sz val="11"/>
      <color indexed="10"/>
      <name val="Czcionka tekstu podstawowego"/>
      <family val="2"/>
    </font>
    <font>
      <sz val="10"/>
      <color indexed="8"/>
      <name val="Arial CE1"/>
      <family val="0"/>
    </font>
    <font>
      <b/>
      <sz val="11"/>
      <name val="Czcionka tekstu podstawowego"/>
      <family val="0"/>
    </font>
    <font>
      <sz val="11"/>
      <name val="Times New Roman"/>
      <family val="1"/>
    </font>
    <font>
      <sz val="11"/>
      <color indexed="17"/>
      <name val="Czcionka tekstu podstawowego"/>
      <family val="2"/>
    </font>
    <font>
      <sz val="14"/>
      <name val="Czcionka tekstu podstawowego"/>
      <family val="0"/>
    </font>
    <font>
      <u val="single"/>
      <sz val="12"/>
      <name val="Times New Roman"/>
      <family val="1"/>
    </font>
    <font>
      <sz val="10"/>
      <name val="Czcionka tekstu podstawowego"/>
      <family val="2"/>
    </font>
    <font>
      <vertAlign val="superscript"/>
      <sz val="12"/>
      <name val="Times New Roman"/>
      <family val="1"/>
    </font>
    <font>
      <sz val="6"/>
      <name val="Czcionka tekstu podstawowego"/>
      <family val="2"/>
    </font>
    <font>
      <sz val="6"/>
      <color indexed="8"/>
      <name val="Arial CE1"/>
      <family val="0"/>
    </font>
    <font>
      <b/>
      <sz val="6"/>
      <name val="Czcionka tekstu podstawowego"/>
      <family val="0"/>
    </font>
    <font>
      <b/>
      <sz val="11"/>
      <color indexed="8"/>
      <name val="Czcionka tekstu podstawowego"/>
      <family val="0"/>
    </font>
    <font>
      <sz val="7"/>
      <name val="Czcionka tekstu podstawowego"/>
      <family val="2"/>
    </font>
    <font>
      <sz val="7"/>
      <color indexed="8"/>
      <name val="Czcionka tekstu podstawowego"/>
      <family val="2"/>
    </font>
    <font>
      <b/>
      <sz val="12"/>
      <name val="Times New Roman"/>
      <family val="1"/>
    </font>
    <font>
      <sz val="8"/>
      <name val="Czcionka tekstu podstawowego"/>
      <family val="2"/>
    </font>
    <font>
      <sz val="8"/>
      <color indexed="8"/>
      <name val="Czcionka tekstu podstawowego"/>
      <family val="2"/>
    </font>
    <font>
      <b/>
      <sz val="10"/>
      <name val="Czcionka tekstu podstawowego"/>
      <family val="0"/>
    </font>
    <font>
      <sz val="8"/>
      <color indexed="8"/>
      <name val="Arial CE1"/>
      <family val="0"/>
    </font>
    <font>
      <b/>
      <sz val="8"/>
      <name val="Czcionka tekstu podstawowego"/>
      <family val="0"/>
    </font>
    <font>
      <sz val="5"/>
      <name val="Czcionka tekstu podstawowego"/>
      <family val="2"/>
    </font>
    <font>
      <sz val="12"/>
      <color indexed="8"/>
      <name val="Times New Roman"/>
      <family val="1"/>
    </font>
    <font>
      <b/>
      <sz val="12"/>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i/>
      <sz val="11"/>
      <color indexed="23"/>
      <name val="Czcionka tekstu podstawowego"/>
      <family val="2"/>
    </font>
    <font>
      <b/>
      <sz val="18"/>
      <color indexed="56"/>
      <name val="Cambria"/>
      <family val="2"/>
    </font>
    <font>
      <sz val="11"/>
      <color indexed="20"/>
      <name val="Czcionka tekstu podstawowego"/>
      <family val="2"/>
    </font>
    <font>
      <sz val="12"/>
      <name val="Calibri"/>
      <family val="2"/>
    </font>
    <font>
      <sz val="12"/>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27" borderId="1" applyNumberFormat="0" applyAlignment="0" applyProtection="0"/>
    <xf numFmtId="0" fontId="58" fillId="0" borderId="0" applyNumberFormat="0" applyFill="0" applyBorder="0" applyAlignment="0" applyProtection="0"/>
    <xf numFmtId="9" fontId="0" fillId="0" borderId="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169" fontId="0" fillId="0" borderId="0" applyFill="0" applyBorder="0" applyAlignment="0" applyProtection="0"/>
    <xf numFmtId="42" fontId="1" fillId="0" borderId="0" applyFill="0" applyBorder="0" applyAlignment="0" applyProtection="0"/>
    <xf numFmtId="0" fontId="63" fillId="32" borderId="0" applyNumberFormat="0" applyBorder="0" applyAlignment="0" applyProtection="0"/>
  </cellStyleXfs>
  <cellXfs count="231">
    <xf numFmtId="0" fontId="0" fillId="0" borderId="0" xfId="0" applyAlignment="1">
      <alignment/>
    </xf>
    <xf numFmtId="0" fontId="2" fillId="0" borderId="0" xfId="0" applyFont="1" applyAlignment="1">
      <alignment/>
    </xf>
    <xf numFmtId="0" fontId="2" fillId="0" borderId="0" xfId="0" applyFont="1" applyAlignment="1">
      <alignment horizontal="left" wrapText="1"/>
    </xf>
    <xf numFmtId="0" fontId="2" fillId="0" borderId="10" xfId="0" applyFont="1" applyBorder="1" applyAlignment="1">
      <alignment/>
    </xf>
    <xf numFmtId="0" fontId="2" fillId="0" borderId="10" xfId="0" applyFont="1" applyBorder="1" applyAlignment="1">
      <alignment horizontal="left" wrapText="1"/>
    </xf>
    <xf numFmtId="0" fontId="2" fillId="0" borderId="11" xfId="0" applyFont="1" applyBorder="1" applyAlignment="1">
      <alignment/>
    </xf>
    <xf numFmtId="0" fontId="3" fillId="0" borderId="10" xfId="0" applyFont="1" applyBorder="1" applyAlignment="1">
      <alignment horizontal="left" vertical="top" wrapText="1"/>
    </xf>
    <xf numFmtId="0" fontId="3" fillId="0" borderId="10" xfId="0" applyFont="1" applyBorder="1" applyAlignment="1">
      <alignment horizontal="left" wrapText="1"/>
    </xf>
    <xf numFmtId="0" fontId="3" fillId="0" borderId="0" xfId="0" applyFont="1" applyAlignment="1">
      <alignment horizontal="left" wrapText="1"/>
    </xf>
    <xf numFmtId="0" fontId="6" fillId="0" borderId="10" xfId="0" applyFont="1" applyBorder="1" applyAlignment="1">
      <alignment horizontal="left" wrapText="1"/>
    </xf>
    <xf numFmtId="0" fontId="3" fillId="0" borderId="10" xfId="0" applyFont="1" applyBorder="1" applyAlignment="1">
      <alignment vertical="top" wrapText="1"/>
    </xf>
    <xf numFmtId="0" fontId="3" fillId="0" borderId="10" xfId="0" applyFont="1" applyBorder="1" applyAlignment="1">
      <alignment horizontal="justify" vertical="top" wrapText="1"/>
    </xf>
    <xf numFmtId="0" fontId="0" fillId="0" borderId="10" xfId="0" applyFont="1" applyBorder="1" applyAlignment="1">
      <alignment/>
    </xf>
    <xf numFmtId="0" fontId="2" fillId="0" borderId="10" xfId="0" applyFont="1" applyBorder="1" applyAlignment="1">
      <alignment wrapText="1"/>
    </xf>
    <xf numFmtId="0" fontId="8" fillId="0" borderId="0" xfId="0" applyFont="1" applyAlignment="1">
      <alignment/>
    </xf>
    <xf numFmtId="0" fontId="3" fillId="0" borderId="12" xfId="0" applyNumberFormat="1" applyFont="1" applyBorder="1" applyAlignment="1">
      <alignment vertical="top" wrapText="1"/>
    </xf>
    <xf numFmtId="0" fontId="4" fillId="0" borderId="10" xfId="0" applyFont="1" applyBorder="1" applyAlignment="1">
      <alignment/>
    </xf>
    <xf numFmtId="0" fontId="3" fillId="0" borderId="12" xfId="0" applyFont="1" applyBorder="1" applyAlignment="1">
      <alignment vertical="top" wrapText="1"/>
    </xf>
    <xf numFmtId="0" fontId="4" fillId="0" borderId="0" xfId="0" applyFont="1" applyAlignment="1">
      <alignment/>
    </xf>
    <xf numFmtId="0" fontId="4"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xf>
    <xf numFmtId="0" fontId="3" fillId="0" borderId="10" xfId="0" applyNumberFormat="1" applyFont="1" applyBorder="1" applyAlignment="1">
      <alignment vertical="top" wrapText="1"/>
    </xf>
    <xf numFmtId="0" fontId="0" fillId="0" borderId="0" xfId="0" applyAlignment="1">
      <alignment horizontal="center"/>
    </xf>
    <xf numFmtId="0" fontId="2" fillId="0" borderId="0" xfId="0" applyFont="1" applyBorder="1" applyAlignment="1">
      <alignment/>
    </xf>
    <xf numFmtId="0" fontId="3" fillId="0" borderId="10" xfId="0" applyFont="1" applyBorder="1" applyAlignment="1">
      <alignment wrapText="1"/>
    </xf>
    <xf numFmtId="0" fontId="3" fillId="0" borderId="12" xfId="0" applyFont="1" applyBorder="1" applyAlignment="1">
      <alignment horizontal="justify"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2" fillId="0" borderId="15" xfId="0" applyFont="1" applyBorder="1" applyAlignment="1">
      <alignment/>
    </xf>
    <xf numFmtId="0" fontId="4" fillId="0" borderId="16" xfId="0" applyFont="1" applyBorder="1" applyAlignment="1">
      <alignment/>
    </xf>
    <xf numFmtId="0" fontId="4" fillId="0" borderId="11" xfId="0" applyFont="1" applyBorder="1" applyAlignment="1">
      <alignment/>
    </xf>
    <xf numFmtId="0" fontId="0" fillId="0" borderId="0" xfId="0" applyBorder="1" applyAlignment="1">
      <alignment/>
    </xf>
    <xf numFmtId="0" fontId="0" fillId="0" borderId="15" xfId="0" applyFont="1" applyBorder="1" applyAlignment="1">
      <alignment/>
    </xf>
    <xf numFmtId="0" fontId="4" fillId="0" borderId="10" xfId="0" applyFont="1" applyBorder="1" applyAlignment="1">
      <alignment horizontal="right"/>
    </xf>
    <xf numFmtId="0" fontId="2" fillId="0" borderId="0" xfId="0" applyFont="1" applyAlignment="1">
      <alignment wrapText="1"/>
    </xf>
    <xf numFmtId="0" fontId="0" fillId="0" borderId="10" xfId="0" applyFont="1" applyBorder="1" applyAlignment="1">
      <alignment/>
    </xf>
    <xf numFmtId="0" fontId="0" fillId="0" borderId="10" xfId="0" applyFont="1" applyBorder="1" applyAlignment="1">
      <alignment wrapText="1"/>
    </xf>
    <xf numFmtId="0" fontId="2" fillId="33" borderId="10" xfId="0" applyFont="1" applyFill="1" applyBorder="1" applyAlignment="1">
      <alignment/>
    </xf>
    <xf numFmtId="0" fontId="2" fillId="34" borderId="10" xfId="0" applyFont="1" applyFill="1" applyBorder="1" applyAlignment="1">
      <alignment/>
    </xf>
    <xf numFmtId="0" fontId="13" fillId="33" borderId="10" xfId="0" applyFont="1" applyFill="1" applyBorder="1" applyAlignment="1">
      <alignment/>
    </xf>
    <xf numFmtId="0" fontId="2" fillId="35" borderId="10" xfId="0" applyFont="1" applyFill="1" applyBorder="1" applyAlignment="1">
      <alignment horizontal="center" vertical="center"/>
    </xf>
    <xf numFmtId="166" fontId="5" fillId="35" borderId="10" xfId="0" applyNumberFormat="1" applyFont="1" applyFill="1" applyBorder="1" applyAlignment="1">
      <alignment horizontal="center" vertical="center" wrapText="1"/>
    </xf>
    <xf numFmtId="167" fontId="0" fillId="33" borderId="10" xfId="0" applyNumberFormat="1" applyFill="1" applyBorder="1" applyAlignment="1">
      <alignment horizontal="center" vertical="center" wrapText="1"/>
    </xf>
    <xf numFmtId="9" fontId="0" fillId="33" borderId="10" xfId="0" applyNumberFormat="1" applyFill="1" applyBorder="1" applyAlignment="1">
      <alignment horizontal="center" vertical="center" wrapText="1"/>
    </xf>
    <xf numFmtId="167" fontId="14" fillId="35" borderId="10" xfId="0" applyNumberFormat="1" applyFont="1" applyFill="1" applyBorder="1" applyAlignment="1">
      <alignment horizontal="center" vertical="center" wrapText="1"/>
    </xf>
    <xf numFmtId="166" fontId="2" fillId="35" borderId="10" xfId="0" applyNumberFormat="1" applyFont="1" applyFill="1" applyBorder="1" applyAlignment="1">
      <alignment horizontal="center" vertical="center"/>
    </xf>
    <xf numFmtId="0" fontId="13" fillId="35" borderId="10" xfId="0" applyFont="1" applyFill="1" applyBorder="1" applyAlignment="1">
      <alignment horizontal="center" vertical="center"/>
    </xf>
    <xf numFmtId="0" fontId="2" fillId="35" borderId="15" xfId="0" applyFont="1" applyFill="1" applyBorder="1" applyAlignment="1">
      <alignment horizontal="center" vertical="center"/>
    </xf>
    <xf numFmtId="0" fontId="6" fillId="33" borderId="10" xfId="0" applyFont="1" applyFill="1" applyBorder="1" applyAlignment="1">
      <alignment/>
    </xf>
    <xf numFmtId="167" fontId="6" fillId="33" borderId="10" xfId="0" applyNumberFormat="1" applyFont="1" applyFill="1" applyBorder="1" applyAlignment="1">
      <alignment/>
    </xf>
    <xf numFmtId="0" fontId="15" fillId="33" borderId="10" xfId="0" applyFont="1" applyFill="1" applyBorder="1" applyAlignment="1">
      <alignment/>
    </xf>
    <xf numFmtId="0" fontId="2" fillId="33" borderId="0" xfId="0" applyFont="1" applyFill="1" applyAlignment="1">
      <alignment/>
    </xf>
    <xf numFmtId="0" fontId="2" fillId="34" borderId="0" xfId="0" applyFont="1" applyFill="1" applyAlignment="1">
      <alignment/>
    </xf>
    <xf numFmtId="169" fontId="0" fillId="33" borderId="0" xfId="60" applyFill="1" applyAlignment="1">
      <alignment/>
    </xf>
    <xf numFmtId="0" fontId="13" fillId="33" borderId="0" xfId="0" applyFont="1" applyFill="1" applyAlignment="1">
      <alignment/>
    </xf>
    <xf numFmtId="169" fontId="16" fillId="33" borderId="11" xfId="60" applyFont="1" applyFill="1" applyBorder="1" applyAlignment="1">
      <alignment/>
    </xf>
    <xf numFmtId="169" fontId="16" fillId="33" borderId="10" xfId="60" applyFont="1" applyFill="1" applyBorder="1" applyAlignment="1">
      <alignment horizontal="center" vertical="center" wrapText="1"/>
    </xf>
    <xf numFmtId="169" fontId="16" fillId="33" borderId="10" xfId="60" applyFont="1" applyFill="1" applyBorder="1" applyAlignment="1">
      <alignment/>
    </xf>
    <xf numFmtId="0" fontId="6" fillId="35" borderId="10" xfId="0" applyFont="1" applyFill="1" applyBorder="1" applyAlignment="1">
      <alignment horizontal="center" vertical="center"/>
    </xf>
    <xf numFmtId="0" fontId="6" fillId="33" borderId="10" xfId="0" applyFont="1" applyFill="1" applyBorder="1" applyAlignment="1">
      <alignment/>
    </xf>
    <xf numFmtId="0" fontId="2" fillId="33" borderId="10" xfId="0" applyFont="1" applyFill="1" applyBorder="1" applyAlignment="1">
      <alignment wrapText="1"/>
    </xf>
    <xf numFmtId="168" fontId="2" fillId="35" borderId="10" xfId="0" applyNumberFormat="1" applyFont="1" applyFill="1" applyBorder="1" applyAlignment="1">
      <alignment horizontal="center" vertical="center"/>
    </xf>
    <xf numFmtId="167" fontId="2" fillId="33" borderId="0" xfId="0" applyNumberFormat="1" applyFont="1" applyFill="1" applyAlignment="1">
      <alignment/>
    </xf>
    <xf numFmtId="0" fontId="0" fillId="33" borderId="0" xfId="0" applyFill="1" applyAlignment="1">
      <alignment/>
    </xf>
    <xf numFmtId="168" fontId="6" fillId="33" borderId="0" xfId="0" applyNumberFormat="1" applyFont="1" applyFill="1" applyAlignment="1">
      <alignment/>
    </xf>
    <xf numFmtId="168" fontId="6" fillId="33" borderId="10" xfId="0" applyNumberFormat="1" applyFont="1" applyFill="1" applyBorder="1" applyAlignment="1">
      <alignment wrapText="1"/>
    </xf>
    <xf numFmtId="169" fontId="16" fillId="33" borderId="10" xfId="0" applyNumberFormat="1" applyFont="1" applyFill="1" applyBorder="1" applyAlignment="1">
      <alignment horizontal="center" vertical="center" wrapText="1"/>
    </xf>
    <xf numFmtId="168" fontId="16" fillId="33" borderId="0" xfId="0" applyNumberFormat="1" applyFont="1" applyFill="1" applyAlignment="1">
      <alignment/>
    </xf>
    <xf numFmtId="0" fontId="6" fillId="33" borderId="0" xfId="0" applyFont="1" applyFill="1" applyAlignment="1">
      <alignment/>
    </xf>
    <xf numFmtId="0" fontId="6" fillId="33" borderId="10" xfId="0" applyFont="1" applyFill="1" applyBorder="1" applyAlignment="1">
      <alignment wrapText="1"/>
    </xf>
    <xf numFmtId="0" fontId="16" fillId="33" borderId="0" xfId="0" applyFont="1" applyFill="1" applyAlignment="1">
      <alignment/>
    </xf>
    <xf numFmtId="0" fontId="17" fillId="33" borderId="0" xfId="0" applyFont="1" applyFill="1" applyAlignment="1">
      <alignment/>
    </xf>
    <xf numFmtId="0" fontId="17" fillId="33" borderId="10" xfId="0" applyFont="1" applyFill="1" applyBorder="1" applyAlignment="1">
      <alignment wrapText="1"/>
    </xf>
    <xf numFmtId="168" fontId="17" fillId="35" borderId="10" xfId="0" applyNumberFormat="1" applyFont="1" applyFill="1" applyBorder="1" applyAlignment="1">
      <alignment horizontal="center" vertical="center"/>
    </xf>
    <xf numFmtId="0" fontId="18" fillId="33" borderId="0" xfId="0" applyFont="1" applyFill="1" applyAlignment="1">
      <alignment/>
    </xf>
    <xf numFmtId="168" fontId="17" fillId="35" borderId="10" xfId="0" applyNumberFormat="1" applyFont="1" applyFill="1" applyBorder="1" applyAlignment="1">
      <alignment horizontal="center" vertical="center" wrapText="1"/>
    </xf>
    <xf numFmtId="168" fontId="13" fillId="35" borderId="10" xfId="0" applyNumberFormat="1" applyFont="1" applyFill="1" applyBorder="1" applyAlignment="1">
      <alignment horizontal="center" vertical="center" wrapText="1"/>
    </xf>
    <xf numFmtId="9" fontId="2" fillId="33" borderId="0" xfId="54" applyFont="1" applyFill="1" applyBorder="1" applyAlignment="1" applyProtection="1">
      <alignment/>
      <protection/>
    </xf>
    <xf numFmtId="9" fontId="2" fillId="33" borderId="10" xfId="54" applyFont="1" applyFill="1" applyBorder="1" applyAlignment="1" applyProtection="1">
      <alignment/>
      <protection/>
    </xf>
    <xf numFmtId="9" fontId="2" fillId="33" borderId="10" xfId="54" applyFont="1" applyFill="1" applyBorder="1" applyAlignment="1" applyProtection="1">
      <alignment horizontal="center" vertical="center"/>
      <protection/>
    </xf>
    <xf numFmtId="168" fontId="2" fillId="33" borderId="10" xfId="0" applyNumberFormat="1" applyFont="1" applyFill="1" applyBorder="1" applyAlignment="1">
      <alignment horizontal="center" vertical="center"/>
    </xf>
    <xf numFmtId="168" fontId="2" fillId="33" borderId="0" xfId="0" applyNumberFormat="1" applyFont="1" applyFill="1" applyAlignment="1">
      <alignment/>
    </xf>
    <xf numFmtId="9" fontId="0" fillId="33" borderId="0" xfId="54" applyFont="1" applyFill="1" applyBorder="1" applyAlignment="1" applyProtection="1">
      <alignment/>
      <protection/>
    </xf>
    <xf numFmtId="168" fontId="2" fillId="33" borderId="10" xfId="0" applyNumberFormat="1" applyFont="1" applyFill="1" applyBorder="1" applyAlignment="1">
      <alignment wrapText="1"/>
    </xf>
    <xf numFmtId="9" fontId="2" fillId="33" borderId="10" xfId="54" applyFont="1" applyFill="1" applyBorder="1" applyAlignment="1" applyProtection="1">
      <alignment wrapText="1"/>
      <protection/>
    </xf>
    <xf numFmtId="0" fontId="0" fillId="33" borderId="10" xfId="0" applyFont="1" applyFill="1" applyBorder="1" applyAlignment="1">
      <alignment wrapText="1"/>
    </xf>
    <xf numFmtId="169" fontId="0" fillId="33" borderId="10" xfId="0" applyNumberFormat="1" applyFill="1" applyBorder="1" applyAlignment="1">
      <alignment horizontal="center" vertical="center" wrapText="1"/>
    </xf>
    <xf numFmtId="0" fontId="0" fillId="35" borderId="10" xfId="0" applyFill="1" applyBorder="1" applyAlignment="1">
      <alignment horizontal="center" vertical="center"/>
    </xf>
    <xf numFmtId="168" fontId="2" fillId="35" borderId="10" xfId="60" applyNumberFormat="1" applyFont="1" applyFill="1" applyBorder="1" applyAlignment="1" applyProtection="1">
      <alignment horizontal="center" vertical="center"/>
      <protection/>
    </xf>
    <xf numFmtId="168" fontId="6" fillId="33" borderId="10" xfId="60" applyNumberFormat="1" applyFont="1" applyFill="1" applyBorder="1" applyAlignment="1" applyProtection="1">
      <alignment/>
      <protection/>
    </xf>
    <xf numFmtId="168" fontId="6" fillId="33" borderId="0" xfId="60" applyNumberFormat="1" applyFont="1" applyFill="1" applyBorder="1" applyAlignment="1" applyProtection="1">
      <alignment/>
      <protection/>
    </xf>
    <xf numFmtId="168" fontId="16" fillId="33" borderId="0" xfId="60" applyNumberFormat="1" applyFont="1" applyFill="1" applyBorder="1" applyAlignment="1" applyProtection="1">
      <alignment/>
      <protection/>
    </xf>
    <xf numFmtId="0" fontId="2" fillId="33" borderId="10" xfId="0" applyFont="1" applyFill="1" applyBorder="1" applyAlignment="1">
      <alignment/>
    </xf>
    <xf numFmtId="0" fontId="2" fillId="35" borderId="10" xfId="0" applyFont="1" applyFill="1" applyBorder="1" applyAlignment="1">
      <alignment horizontal="center" vertical="center"/>
    </xf>
    <xf numFmtId="0" fontId="2" fillId="33" borderId="0" xfId="0" applyFont="1" applyFill="1" applyAlignment="1">
      <alignment/>
    </xf>
    <xf numFmtId="0" fontId="20" fillId="33" borderId="0" xfId="0" applyFont="1" applyFill="1" applyAlignment="1">
      <alignment/>
    </xf>
    <xf numFmtId="0" fontId="20" fillId="33" borderId="10" xfId="0" applyFont="1" applyFill="1" applyBorder="1" applyAlignment="1">
      <alignment/>
    </xf>
    <xf numFmtId="168" fontId="20" fillId="35" borderId="10" xfId="0" applyNumberFormat="1" applyFont="1" applyFill="1" applyBorder="1" applyAlignment="1">
      <alignment horizontal="center" vertical="center"/>
    </xf>
    <xf numFmtId="0" fontId="21" fillId="33" borderId="0" xfId="0" applyFont="1" applyFill="1" applyAlignment="1">
      <alignment/>
    </xf>
    <xf numFmtId="0" fontId="19" fillId="0" borderId="10" xfId="0" applyFont="1" applyBorder="1" applyAlignment="1">
      <alignment vertical="top" wrapText="1"/>
    </xf>
    <xf numFmtId="0" fontId="19" fillId="0" borderId="10" xfId="0" applyFont="1" applyBorder="1" applyAlignment="1">
      <alignment horizontal="justify" vertical="top" wrapText="1"/>
    </xf>
    <xf numFmtId="168" fontId="2" fillId="33" borderId="10" xfId="60" applyNumberFormat="1" applyFont="1" applyFill="1" applyBorder="1" applyAlignment="1" applyProtection="1">
      <alignment wrapText="1"/>
      <protection/>
    </xf>
    <xf numFmtId="168" fontId="2" fillId="35" borderId="15" xfId="0" applyNumberFormat="1" applyFont="1" applyFill="1" applyBorder="1" applyAlignment="1">
      <alignment horizontal="center" vertical="center"/>
    </xf>
    <xf numFmtId="168" fontId="2" fillId="33" borderId="0" xfId="60" applyNumberFormat="1" applyFont="1" applyFill="1" applyBorder="1" applyAlignment="1" applyProtection="1">
      <alignment/>
      <protection/>
    </xf>
    <xf numFmtId="0" fontId="20" fillId="33" borderId="10" xfId="0" applyFont="1" applyFill="1" applyBorder="1" applyAlignment="1">
      <alignment wrapText="1"/>
    </xf>
    <xf numFmtId="2" fontId="20" fillId="35" borderId="10" xfId="0" applyNumberFormat="1" applyFont="1" applyFill="1" applyBorder="1" applyAlignment="1">
      <alignment horizontal="center" vertical="center"/>
    </xf>
    <xf numFmtId="168" fontId="3" fillId="35" borderId="10" xfId="0" applyNumberFormat="1" applyFont="1" applyFill="1" applyBorder="1" applyAlignment="1">
      <alignment horizontal="right" wrapText="1"/>
    </xf>
    <xf numFmtId="168" fontId="20" fillId="36" borderId="10" xfId="0" applyNumberFormat="1" applyFont="1" applyFill="1" applyBorder="1" applyAlignment="1">
      <alignment/>
    </xf>
    <xf numFmtId="167" fontId="0" fillId="33" borderId="10" xfId="0" applyNumberFormat="1" applyFill="1" applyBorder="1" applyAlignment="1">
      <alignment wrapText="1"/>
    </xf>
    <xf numFmtId="9" fontId="0" fillId="33" borderId="10" xfId="0" applyNumberFormat="1" applyFill="1" applyBorder="1" applyAlignment="1">
      <alignment wrapText="1"/>
    </xf>
    <xf numFmtId="167" fontId="2" fillId="33" borderId="0" xfId="0" applyNumberFormat="1" applyFont="1" applyFill="1" applyAlignment="1">
      <alignment/>
    </xf>
    <xf numFmtId="0" fontId="2" fillId="33" borderId="0" xfId="0" applyFont="1" applyFill="1" applyAlignment="1">
      <alignment/>
    </xf>
    <xf numFmtId="169" fontId="16" fillId="33" borderId="10" xfId="0" applyNumberFormat="1" applyFont="1" applyFill="1" applyBorder="1" applyAlignment="1">
      <alignment wrapText="1"/>
    </xf>
    <xf numFmtId="168" fontId="6" fillId="33" borderId="0" xfId="0" applyNumberFormat="1" applyFont="1" applyFill="1" applyAlignment="1">
      <alignment/>
    </xf>
    <xf numFmtId="0" fontId="19" fillId="35" borderId="10" xfId="0" applyFont="1" applyFill="1" applyBorder="1" applyAlignment="1">
      <alignment horizontal="right" wrapText="1"/>
    </xf>
    <xf numFmtId="0" fontId="6" fillId="33" borderId="0" xfId="0" applyFont="1" applyFill="1" applyAlignment="1">
      <alignment/>
    </xf>
    <xf numFmtId="0" fontId="2" fillId="33" borderId="15" xfId="0" applyFont="1" applyFill="1" applyBorder="1" applyAlignment="1">
      <alignment/>
    </xf>
    <xf numFmtId="168" fontId="3" fillId="36" borderId="10" xfId="0" applyNumberFormat="1" applyFont="1" applyFill="1" applyBorder="1" applyAlignment="1">
      <alignment horizontal="left" wrapText="1"/>
    </xf>
    <xf numFmtId="168" fontId="3" fillId="36" borderId="10" xfId="60" applyNumberFormat="1" applyFont="1" applyFill="1" applyBorder="1" applyAlignment="1" applyProtection="1">
      <alignment horizontal="justify" vertical="top" wrapText="1"/>
      <protection/>
    </xf>
    <xf numFmtId="168" fontId="3" fillId="36" borderId="10" xfId="0" applyNumberFormat="1" applyFont="1" applyFill="1" applyBorder="1" applyAlignment="1">
      <alignment horizontal="justify" vertical="top" wrapText="1"/>
    </xf>
    <xf numFmtId="0" fontId="3" fillId="36" borderId="10" xfId="0" applyFont="1" applyFill="1" applyBorder="1" applyAlignment="1">
      <alignment horizontal="right" wrapText="1"/>
    </xf>
    <xf numFmtId="0" fontId="3" fillId="36" borderId="10" xfId="0" applyFont="1" applyFill="1" applyBorder="1" applyAlignment="1">
      <alignment horizontal="right" vertical="top" wrapText="1"/>
    </xf>
    <xf numFmtId="0" fontId="6" fillId="33" borderId="15" xfId="0" applyFont="1" applyFill="1" applyBorder="1" applyAlignment="1">
      <alignment/>
    </xf>
    <xf numFmtId="0" fontId="19" fillId="36" borderId="10" xfId="0" applyFont="1" applyFill="1" applyBorder="1" applyAlignment="1">
      <alignment horizontal="left" wrapText="1"/>
    </xf>
    <xf numFmtId="0" fontId="19" fillId="36" borderId="10" xfId="0" applyFont="1" applyFill="1" applyBorder="1" applyAlignment="1">
      <alignment horizontal="justify" vertical="top" wrapText="1"/>
    </xf>
    <xf numFmtId="0" fontId="6" fillId="33" borderId="15" xfId="0" applyFont="1" applyFill="1" applyBorder="1" applyAlignment="1">
      <alignment/>
    </xf>
    <xf numFmtId="0" fontId="20" fillId="33" borderId="15" xfId="0" applyFont="1" applyFill="1" applyBorder="1" applyAlignment="1">
      <alignment/>
    </xf>
    <xf numFmtId="0" fontId="20" fillId="36" borderId="10" xfId="0" applyFont="1" applyFill="1" applyBorder="1" applyAlignment="1">
      <alignment/>
    </xf>
    <xf numFmtId="170" fontId="3" fillId="36" borderId="10" xfId="0" applyNumberFormat="1" applyFont="1" applyFill="1" applyBorder="1" applyAlignment="1">
      <alignment horizontal="center" vertical="center" wrapText="1"/>
    </xf>
    <xf numFmtId="170" fontId="0" fillId="33" borderId="10" xfId="0" applyNumberFormat="1" applyFill="1" applyBorder="1" applyAlignment="1">
      <alignment horizontal="center" vertical="center" wrapText="1"/>
    </xf>
    <xf numFmtId="168" fontId="2" fillId="33" borderId="0" xfId="0" applyNumberFormat="1" applyFont="1" applyFill="1" applyBorder="1" applyAlignment="1">
      <alignment/>
    </xf>
    <xf numFmtId="0" fontId="2" fillId="33" borderId="0" xfId="0" applyFont="1" applyFill="1" applyBorder="1" applyAlignment="1">
      <alignment/>
    </xf>
    <xf numFmtId="170" fontId="19" fillId="36" borderId="10" xfId="0" applyNumberFormat="1" applyFont="1" applyFill="1" applyBorder="1" applyAlignment="1">
      <alignment horizontal="center" vertical="center" wrapText="1"/>
    </xf>
    <xf numFmtId="168" fontId="6" fillId="33" borderId="15" xfId="0" applyNumberFormat="1" applyFont="1" applyFill="1" applyBorder="1" applyAlignment="1">
      <alignment/>
    </xf>
    <xf numFmtId="170" fontId="16" fillId="33" borderId="10" xfId="0" applyNumberFormat="1" applyFont="1" applyFill="1" applyBorder="1" applyAlignment="1">
      <alignment horizontal="center" vertical="center" wrapText="1"/>
    </xf>
    <xf numFmtId="168" fontId="6" fillId="33" borderId="0" xfId="0" applyNumberFormat="1" applyFont="1" applyFill="1" applyBorder="1" applyAlignment="1">
      <alignment/>
    </xf>
    <xf numFmtId="170" fontId="20" fillId="36" borderId="10" xfId="0" applyNumberFormat="1" applyFont="1" applyFill="1" applyBorder="1" applyAlignment="1">
      <alignment horizontal="center" vertical="center"/>
    </xf>
    <xf numFmtId="168" fontId="20" fillId="33" borderId="0" xfId="0" applyNumberFormat="1" applyFont="1" applyFill="1" applyBorder="1" applyAlignment="1">
      <alignment/>
    </xf>
    <xf numFmtId="170" fontId="13" fillId="36" borderId="10" xfId="0" applyNumberFormat="1" applyFont="1" applyFill="1" applyBorder="1" applyAlignment="1">
      <alignment horizontal="center" vertical="center"/>
    </xf>
    <xf numFmtId="0" fontId="2" fillId="36" borderId="10" xfId="0" applyFont="1" applyFill="1" applyBorder="1" applyAlignment="1">
      <alignment horizontal="center" vertical="center"/>
    </xf>
    <xf numFmtId="0" fontId="2" fillId="33" borderId="10" xfId="0" applyFont="1" applyFill="1" applyBorder="1" applyAlignment="1">
      <alignment/>
    </xf>
    <xf numFmtId="0" fontId="6" fillId="33" borderId="10" xfId="0" applyFont="1" applyFill="1" applyBorder="1" applyAlignment="1">
      <alignment/>
    </xf>
    <xf numFmtId="0" fontId="22" fillId="36" borderId="10" xfId="0" applyFont="1" applyFill="1" applyBorder="1" applyAlignment="1">
      <alignment/>
    </xf>
    <xf numFmtId="168" fontId="11" fillId="36" borderId="10" xfId="60" applyNumberFormat="1" applyFont="1" applyFill="1" applyBorder="1" applyAlignment="1" applyProtection="1">
      <alignment/>
      <protection/>
    </xf>
    <xf numFmtId="170" fontId="0" fillId="33" borderId="10" xfId="0" applyNumberFormat="1" applyFill="1" applyBorder="1" applyAlignment="1">
      <alignment wrapText="1"/>
    </xf>
    <xf numFmtId="170" fontId="16" fillId="33" borderId="10" xfId="0" applyNumberFormat="1" applyFont="1" applyFill="1" applyBorder="1" applyAlignment="1">
      <alignment wrapText="1"/>
    </xf>
    <xf numFmtId="0" fontId="6" fillId="36" borderId="10" xfId="0" applyFont="1" applyFill="1" applyBorder="1" applyAlignment="1">
      <alignment/>
    </xf>
    <xf numFmtId="168" fontId="2" fillId="36" borderId="10" xfId="0" applyNumberFormat="1" applyFont="1" applyFill="1" applyBorder="1" applyAlignment="1">
      <alignment/>
    </xf>
    <xf numFmtId="0" fontId="2" fillId="36" borderId="10" xfId="0" applyFont="1" applyFill="1" applyBorder="1" applyAlignment="1">
      <alignment/>
    </xf>
    <xf numFmtId="0" fontId="6" fillId="33" borderId="0" xfId="0" applyFont="1" applyFill="1" applyAlignment="1">
      <alignment/>
    </xf>
    <xf numFmtId="170" fontId="2" fillId="33" borderId="0" xfId="0" applyNumberFormat="1" applyFont="1" applyFill="1" applyAlignment="1">
      <alignment/>
    </xf>
    <xf numFmtId="0" fontId="11" fillId="36" borderId="10" xfId="0" applyFont="1" applyFill="1" applyBorder="1" applyAlignment="1">
      <alignment wrapText="1"/>
    </xf>
    <xf numFmtId="0" fontId="20" fillId="36" borderId="10" xfId="0" applyFont="1" applyFill="1" applyBorder="1" applyAlignment="1">
      <alignment/>
    </xf>
    <xf numFmtId="0" fontId="21" fillId="33" borderId="0" xfId="0" applyFont="1" applyFill="1" applyAlignment="1">
      <alignment/>
    </xf>
    <xf numFmtId="169" fontId="0" fillId="36" borderId="10" xfId="60" applyFont="1" applyFill="1" applyBorder="1" applyAlignment="1">
      <alignment/>
    </xf>
    <xf numFmtId="0" fontId="0" fillId="33" borderId="10" xfId="0" applyFont="1" applyFill="1" applyBorder="1" applyAlignment="1">
      <alignment wrapText="1"/>
    </xf>
    <xf numFmtId="0" fontId="0" fillId="36" borderId="10" xfId="0" applyFill="1" applyBorder="1" applyAlignment="1">
      <alignment horizontal="center" vertical="center"/>
    </xf>
    <xf numFmtId="168" fontId="0" fillId="36" borderId="10" xfId="0" applyNumberFormat="1" applyFill="1" applyBorder="1" applyAlignment="1">
      <alignment horizontal="center" vertical="center"/>
    </xf>
    <xf numFmtId="170" fontId="0" fillId="33" borderId="0" xfId="0" applyNumberFormat="1" applyFill="1" applyAlignment="1">
      <alignment/>
    </xf>
    <xf numFmtId="0" fontId="16" fillId="33" borderId="10" xfId="0" applyFont="1" applyFill="1" applyBorder="1" applyAlignment="1">
      <alignment wrapText="1"/>
    </xf>
    <xf numFmtId="0" fontId="16" fillId="36" borderId="10" xfId="0" applyFont="1" applyFill="1" applyBorder="1" applyAlignment="1">
      <alignment horizontal="center" vertical="center"/>
    </xf>
    <xf numFmtId="167" fontId="23" fillId="35" borderId="10" xfId="0" applyNumberFormat="1" applyFont="1" applyFill="1" applyBorder="1" applyAlignment="1">
      <alignment horizontal="center" vertical="center" wrapText="1"/>
    </xf>
    <xf numFmtId="0" fontId="20" fillId="35" borderId="10" xfId="0" applyFont="1" applyFill="1" applyBorder="1" applyAlignment="1">
      <alignment horizontal="center" vertical="center"/>
    </xf>
    <xf numFmtId="0" fontId="24" fillId="33" borderId="10" xfId="0" applyFont="1" applyFill="1" applyBorder="1" applyAlignment="1">
      <alignment/>
    </xf>
    <xf numFmtId="0" fontId="25" fillId="35" borderId="10" xfId="0" applyFont="1" applyFill="1" applyBorder="1" applyAlignment="1">
      <alignment horizontal="center" vertical="center"/>
    </xf>
    <xf numFmtId="169" fontId="0" fillId="33" borderId="11" xfId="60" applyFill="1" applyBorder="1" applyAlignment="1">
      <alignment/>
    </xf>
    <xf numFmtId="169" fontId="0" fillId="33" borderId="10" xfId="60" applyFill="1" applyBorder="1" applyAlignment="1">
      <alignment horizontal="center" vertical="center" wrapText="1"/>
    </xf>
    <xf numFmtId="169" fontId="0" fillId="33" borderId="10" xfId="60" applyFill="1" applyBorder="1" applyAlignment="1">
      <alignment/>
    </xf>
    <xf numFmtId="169" fontId="0" fillId="34" borderId="10" xfId="60" applyFill="1" applyBorder="1" applyAlignment="1">
      <alignment/>
    </xf>
    <xf numFmtId="169" fontId="0" fillId="35" borderId="10" xfId="60" applyFill="1" applyBorder="1" applyAlignment="1">
      <alignment horizontal="center" vertical="center" wrapText="1"/>
    </xf>
    <xf numFmtId="169" fontId="0" fillId="35" borderId="10" xfId="60" applyFill="1" applyBorder="1" applyAlignment="1">
      <alignment horizontal="center" vertical="center"/>
    </xf>
    <xf numFmtId="169" fontId="0" fillId="34" borderId="0" xfId="60" applyFill="1" applyAlignment="1">
      <alignment/>
    </xf>
    <xf numFmtId="0" fontId="6" fillId="36" borderId="0" xfId="0" applyFont="1" applyFill="1" applyBorder="1" applyAlignment="1">
      <alignment/>
    </xf>
    <xf numFmtId="0" fontId="2" fillId="36" borderId="0" xfId="0" applyFont="1" applyFill="1" applyBorder="1" applyAlignment="1">
      <alignment/>
    </xf>
    <xf numFmtId="0" fontId="3" fillId="0" borderId="0" xfId="0" applyFont="1" applyBorder="1" applyAlignment="1">
      <alignment horizontal="justify" vertical="top" wrapText="1"/>
    </xf>
    <xf numFmtId="0" fontId="2" fillId="35" borderId="10" xfId="0" applyFont="1" applyFill="1" applyBorder="1" applyAlignment="1">
      <alignment horizontal="center" vertical="center"/>
    </xf>
    <xf numFmtId="167" fontId="0" fillId="33" borderId="10" xfId="0" applyNumberFormat="1" applyFill="1" applyBorder="1" applyAlignment="1">
      <alignment horizontal="center" vertical="center" wrapText="1"/>
    </xf>
    <xf numFmtId="9" fontId="0" fillId="33" borderId="10" xfId="0" applyNumberFormat="1" applyFill="1" applyBorder="1" applyAlignment="1">
      <alignment horizontal="center" vertical="center" wrapText="1"/>
    </xf>
    <xf numFmtId="9" fontId="0" fillId="33" borderId="10" xfId="0" applyNumberFormat="1" applyFill="1" applyBorder="1" applyAlignment="1">
      <alignment wrapText="1"/>
    </xf>
    <xf numFmtId="170" fontId="0" fillId="33" borderId="10" xfId="0" applyNumberFormat="1" applyFill="1" applyBorder="1" applyAlignment="1">
      <alignment wrapText="1"/>
    </xf>
    <xf numFmtId="170" fontId="16" fillId="33" borderId="10" xfId="0" applyNumberFormat="1" applyFont="1" applyFill="1" applyBorder="1" applyAlignment="1">
      <alignment wrapText="1"/>
    </xf>
    <xf numFmtId="0" fontId="6" fillId="36" borderId="10" xfId="0" applyFont="1" applyFill="1" applyBorder="1" applyAlignment="1">
      <alignment/>
    </xf>
    <xf numFmtId="168" fontId="2" fillId="36" borderId="10" xfId="0" applyNumberFormat="1" applyFont="1" applyFill="1" applyBorder="1" applyAlignment="1">
      <alignment/>
    </xf>
    <xf numFmtId="0" fontId="2" fillId="36" borderId="10" xfId="0" applyFont="1" applyFill="1" applyBorder="1" applyAlignment="1">
      <alignment/>
    </xf>
    <xf numFmtId="0" fontId="20" fillId="36" borderId="10" xfId="0" applyFont="1" applyFill="1" applyBorder="1" applyAlignment="1">
      <alignment/>
    </xf>
    <xf numFmtId="169" fontId="0" fillId="33" borderId="10" xfId="60" applyFill="1" applyBorder="1" applyAlignment="1">
      <alignment horizontal="center" vertical="center" wrapText="1"/>
    </xf>
    <xf numFmtId="169" fontId="0" fillId="35" borderId="10" xfId="60" applyFill="1" applyBorder="1" applyAlignment="1">
      <alignment horizontal="center" vertical="center"/>
    </xf>
    <xf numFmtId="170" fontId="0" fillId="33" borderId="0" xfId="0" applyNumberFormat="1" applyFill="1" applyBorder="1" applyAlignment="1">
      <alignment wrapText="1"/>
    </xf>
    <xf numFmtId="9" fontId="0" fillId="33" borderId="0" xfId="0" applyNumberFormat="1" applyFill="1" applyBorder="1" applyAlignment="1">
      <alignment wrapText="1"/>
    </xf>
    <xf numFmtId="170" fontId="16" fillId="33" borderId="0" xfId="0" applyNumberFormat="1" applyFont="1" applyFill="1" applyBorder="1" applyAlignment="1">
      <alignment wrapText="1"/>
    </xf>
    <xf numFmtId="0" fontId="0" fillId="0" borderId="15" xfId="0" applyBorder="1" applyAlignment="1">
      <alignment/>
    </xf>
    <xf numFmtId="0" fontId="0" fillId="0" borderId="15" xfId="0" applyBorder="1" applyAlignment="1">
      <alignment wrapText="1"/>
    </xf>
    <xf numFmtId="168" fontId="0" fillId="0" borderId="15" xfId="0" applyNumberFormat="1" applyBorder="1" applyAlignment="1">
      <alignment wrapText="1"/>
    </xf>
    <xf numFmtId="9" fontId="0" fillId="0" borderId="15" xfId="54" applyFont="1" applyFill="1" applyBorder="1" applyAlignment="1" applyProtection="1">
      <alignment wrapText="1"/>
      <protection/>
    </xf>
    <xf numFmtId="0" fontId="0" fillId="0" borderId="10" xfId="0" applyBorder="1" applyAlignment="1">
      <alignment/>
    </xf>
    <xf numFmtId="0" fontId="26" fillId="0" borderId="10" xfId="0" applyFont="1" applyBorder="1" applyAlignment="1">
      <alignment horizontal="justify" vertical="top" wrapText="1"/>
    </xf>
    <xf numFmtId="170" fontId="0" fillId="0" borderId="10" xfId="0" applyNumberFormat="1" applyBorder="1" applyAlignment="1">
      <alignment horizontal="center" vertical="center" wrapText="1"/>
    </xf>
    <xf numFmtId="9" fontId="0" fillId="0" borderId="10" xfId="0" applyNumberFormat="1" applyBorder="1" applyAlignment="1">
      <alignment horizontal="center" vertical="center" wrapText="1"/>
    </xf>
    <xf numFmtId="0" fontId="26" fillId="0" borderId="10" xfId="0" applyFont="1" applyBorder="1" applyAlignment="1">
      <alignment vertical="top" wrapText="1"/>
    </xf>
    <xf numFmtId="167" fontId="0" fillId="33" borderId="0" xfId="0" applyNumberFormat="1" applyFill="1" applyAlignment="1">
      <alignment/>
    </xf>
    <xf numFmtId="171" fontId="0" fillId="0" borderId="0" xfId="0" applyNumberFormat="1" applyAlignment="1">
      <alignment/>
    </xf>
    <xf numFmtId="171" fontId="2" fillId="33" borderId="0" xfId="0" applyNumberFormat="1" applyFont="1" applyFill="1" applyAlignment="1">
      <alignment/>
    </xf>
    <xf numFmtId="0" fontId="19" fillId="36" borderId="10" xfId="0" applyFont="1" applyFill="1" applyBorder="1" applyAlignment="1">
      <alignment/>
    </xf>
    <xf numFmtId="0" fontId="3" fillId="35" borderId="10" xfId="0" applyFont="1" applyFill="1" applyBorder="1" applyAlignment="1">
      <alignment horizontal="right" wrapText="1"/>
    </xf>
    <xf numFmtId="0" fontId="43" fillId="0" borderId="10" xfId="0" applyFont="1" applyFill="1" applyBorder="1" applyAlignment="1">
      <alignment horizontal="center" vertical="center" wrapText="1"/>
    </xf>
    <xf numFmtId="168"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4" fillId="0" borderId="10" xfId="0" applyFont="1" applyFill="1" applyBorder="1" applyAlignment="1">
      <alignment horizontal="center" vertical="center"/>
    </xf>
    <xf numFmtId="168"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wrapText="1"/>
    </xf>
    <xf numFmtId="0" fontId="2" fillId="0" borderId="0" xfId="0" applyFont="1" applyBorder="1" applyAlignment="1">
      <alignment horizontal="center" wrapText="1"/>
    </xf>
    <xf numFmtId="0" fontId="0" fillId="33" borderId="10" xfId="0" applyFont="1" applyFill="1" applyBorder="1" applyAlignment="1">
      <alignment horizontal="center"/>
    </xf>
    <xf numFmtId="0" fontId="0" fillId="0" borderId="0" xfId="0" applyFont="1" applyBorder="1" applyAlignment="1">
      <alignment horizontal="center" wrapText="1"/>
    </xf>
    <xf numFmtId="0" fontId="2" fillId="0" borderId="10" xfId="0" applyFont="1" applyBorder="1" applyAlignment="1">
      <alignment horizontal="center"/>
    </xf>
    <xf numFmtId="0" fontId="2" fillId="0" borderId="17" xfId="0" applyFont="1" applyBorder="1" applyAlignment="1">
      <alignment/>
    </xf>
    <xf numFmtId="0" fontId="4" fillId="0" borderId="17" xfId="0" applyFont="1" applyBorder="1" applyAlignment="1">
      <alignment/>
    </xf>
    <xf numFmtId="0" fontId="0" fillId="0" borderId="0" xfId="0" applyFont="1" applyBorder="1" applyAlignment="1">
      <alignment/>
    </xf>
    <xf numFmtId="0" fontId="0" fillId="0" borderId="0" xfId="0" applyBorder="1" applyAlignment="1">
      <alignment horizontal="center" wrapText="1"/>
    </xf>
    <xf numFmtId="0" fontId="2" fillId="0" borderId="0" xfId="0" applyFont="1" applyBorder="1" applyAlignment="1">
      <alignment horizontal="center"/>
    </xf>
    <xf numFmtId="0" fontId="9" fillId="0" borderId="0" xfId="0" applyFont="1" applyBorder="1" applyAlignment="1">
      <alignment horizontal="center"/>
    </xf>
    <xf numFmtId="0" fontId="0" fillId="33" borderId="0" xfId="0" applyFont="1" applyFill="1" applyBorder="1" applyAlignment="1">
      <alignment/>
    </xf>
    <xf numFmtId="0" fontId="0" fillId="0" borderId="0" xfId="0" applyFont="1" applyBorder="1" applyAlignment="1">
      <alignment horizontal="center"/>
    </xf>
    <xf numFmtId="0" fontId="2" fillId="33" borderId="10" xfId="0" applyFont="1" applyFill="1" applyBorder="1" applyAlignment="1">
      <alignment horizontal="center" vertical="center"/>
    </xf>
    <xf numFmtId="0" fontId="2" fillId="0" borderId="17" xfId="0" applyFont="1" applyBorder="1" applyAlignment="1">
      <alignment/>
    </xf>
    <xf numFmtId="0" fontId="0" fillId="0" borderId="0" xfId="0" applyAlignment="1">
      <alignment horizontal="center"/>
    </xf>
    <xf numFmtId="0" fontId="0" fillId="0" borderId="0" xfId="0" applyFont="1" applyBorder="1" applyAlignment="1">
      <alignment horizontal="center" vertical="center"/>
    </xf>
    <xf numFmtId="3" fontId="3" fillId="36" borderId="10" xfId="0" applyNumberFormat="1"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E6" sqref="E6"/>
    </sheetView>
  </sheetViews>
  <sheetFormatPr defaultColWidth="8.796875" defaultRowHeight="14.25"/>
  <cols>
    <col min="1" max="1" width="3.8984375" style="1" customWidth="1"/>
    <col min="2" max="2" width="44.19921875" style="2" customWidth="1"/>
    <col min="3" max="3" width="5.8984375" style="52" customWidth="1"/>
    <col min="4" max="4" width="4.3984375" style="52" customWidth="1"/>
    <col min="5" max="5" width="13.5" style="53" customWidth="1"/>
    <col min="6" max="6" width="12.3984375" style="53" customWidth="1"/>
    <col min="7" max="7" width="14.59765625" style="52" customWidth="1"/>
    <col min="8" max="8" width="15" style="54" bestFit="1" customWidth="1"/>
    <col min="9" max="9" width="9.19921875" style="55" customWidth="1"/>
    <col min="10" max="16384" width="9" style="1" customWidth="1"/>
  </cols>
  <sheetData>
    <row r="1" spans="1:9" ht="21" customHeight="1">
      <c r="A1" s="213" t="s">
        <v>0</v>
      </c>
      <c r="B1" s="213"/>
      <c r="C1" s="213"/>
      <c r="D1" s="213"/>
      <c r="E1" s="213"/>
      <c r="F1" s="213"/>
      <c r="G1" s="213"/>
      <c r="H1" s="213"/>
      <c r="I1" s="213"/>
    </row>
    <row r="3" spans="1:9" ht="15">
      <c r="A3" s="3" t="s">
        <v>1</v>
      </c>
      <c r="B3" s="4" t="s">
        <v>2</v>
      </c>
      <c r="C3" s="38" t="s">
        <v>3</v>
      </c>
      <c r="D3" s="49" t="s">
        <v>4</v>
      </c>
      <c r="E3" s="39" t="s">
        <v>5</v>
      </c>
      <c r="F3" s="39" t="s">
        <v>6</v>
      </c>
      <c r="G3" s="38" t="s">
        <v>7</v>
      </c>
      <c r="H3" s="56" t="s">
        <v>8</v>
      </c>
      <c r="I3" s="40" t="s">
        <v>9</v>
      </c>
    </row>
    <row r="4" spans="1:9" ht="63">
      <c r="A4" s="3">
        <v>1</v>
      </c>
      <c r="B4" s="6" t="s">
        <v>194</v>
      </c>
      <c r="C4" s="41">
        <v>1200</v>
      </c>
      <c r="D4" s="59" t="s">
        <v>10</v>
      </c>
      <c r="E4" s="42"/>
      <c r="F4" s="43">
        <f aca="true" t="shared" si="0" ref="F4:F36">ROUND(E4*C4,2)</f>
        <v>0</v>
      </c>
      <c r="G4" s="44">
        <v>0.08</v>
      </c>
      <c r="H4" s="57">
        <f aca="true" t="shared" si="1" ref="H4:H36">ROUND(F4+(F4*G4),2)</f>
        <v>0</v>
      </c>
      <c r="I4" s="45"/>
    </row>
    <row r="5" spans="1:9" ht="63">
      <c r="A5" s="3">
        <v>2</v>
      </c>
      <c r="B5" s="6" t="s">
        <v>195</v>
      </c>
      <c r="C5" s="41">
        <v>650</v>
      </c>
      <c r="D5" s="59" t="s">
        <v>10</v>
      </c>
      <c r="E5" s="46"/>
      <c r="F5" s="43">
        <f t="shared" si="0"/>
        <v>0</v>
      </c>
      <c r="G5" s="44">
        <v>0.08</v>
      </c>
      <c r="H5" s="57">
        <f t="shared" si="1"/>
        <v>0</v>
      </c>
      <c r="I5" s="47"/>
    </row>
    <row r="6" spans="1:9" ht="94.5">
      <c r="A6" s="3">
        <v>3</v>
      </c>
      <c r="B6" s="6" t="s">
        <v>196</v>
      </c>
      <c r="C6" s="41">
        <v>4</v>
      </c>
      <c r="D6" s="59" t="s">
        <v>12</v>
      </c>
      <c r="E6" s="46"/>
      <c r="F6" s="43">
        <f t="shared" si="0"/>
        <v>0</v>
      </c>
      <c r="G6" s="44">
        <v>0.08</v>
      </c>
      <c r="H6" s="57">
        <f t="shared" si="1"/>
        <v>0</v>
      </c>
      <c r="I6" s="47"/>
    </row>
    <row r="7" spans="1:9" ht="65.25" customHeight="1">
      <c r="A7" s="3">
        <v>4</v>
      </c>
      <c r="B7" s="6" t="s">
        <v>197</v>
      </c>
      <c r="C7" s="41">
        <v>5600</v>
      </c>
      <c r="D7" s="59" t="s">
        <v>10</v>
      </c>
      <c r="E7" s="46"/>
      <c r="F7" s="43">
        <f t="shared" si="0"/>
        <v>0</v>
      </c>
      <c r="G7" s="44">
        <v>0.08</v>
      </c>
      <c r="H7" s="57">
        <f t="shared" si="1"/>
        <v>0</v>
      </c>
      <c r="I7" s="47"/>
    </row>
    <row r="8" spans="1:9" ht="19.5" customHeight="1">
      <c r="A8" s="3">
        <v>5</v>
      </c>
      <c r="B8" s="7" t="s">
        <v>11</v>
      </c>
      <c r="C8" s="41">
        <v>400</v>
      </c>
      <c r="D8" s="59" t="s">
        <v>10</v>
      </c>
      <c r="E8" s="46"/>
      <c r="F8" s="43">
        <f t="shared" si="0"/>
        <v>0</v>
      </c>
      <c r="G8" s="44">
        <v>0.08</v>
      </c>
      <c r="H8" s="57">
        <f t="shared" si="1"/>
        <v>0</v>
      </c>
      <c r="I8" s="47"/>
    </row>
    <row r="9" spans="1:9" ht="63">
      <c r="A9" s="3">
        <v>6</v>
      </c>
      <c r="B9" s="7" t="s">
        <v>198</v>
      </c>
      <c r="C9" s="41">
        <v>2000</v>
      </c>
      <c r="D9" s="59" t="s">
        <v>10</v>
      </c>
      <c r="E9" s="46"/>
      <c r="F9" s="43">
        <f t="shared" si="0"/>
        <v>0</v>
      </c>
      <c r="G9" s="44">
        <v>0.08</v>
      </c>
      <c r="H9" s="57">
        <f t="shared" si="1"/>
        <v>0</v>
      </c>
      <c r="I9" s="47"/>
    </row>
    <row r="10" spans="1:9" ht="31.5">
      <c r="A10" s="3">
        <v>7</v>
      </c>
      <c r="B10" s="7" t="s">
        <v>199</v>
      </c>
      <c r="C10" s="41">
        <v>10</v>
      </c>
      <c r="D10" s="59" t="s">
        <v>10</v>
      </c>
      <c r="E10" s="46"/>
      <c r="F10" s="43">
        <f t="shared" si="0"/>
        <v>0</v>
      </c>
      <c r="G10" s="44">
        <v>0.08</v>
      </c>
      <c r="H10" s="57">
        <f t="shared" si="1"/>
        <v>0</v>
      </c>
      <c r="I10" s="47"/>
    </row>
    <row r="11" spans="1:9" ht="31.5">
      <c r="A11" s="3">
        <v>8</v>
      </c>
      <c r="B11" s="7" t="s">
        <v>200</v>
      </c>
      <c r="C11" s="41">
        <v>12</v>
      </c>
      <c r="D11" s="59" t="s">
        <v>10</v>
      </c>
      <c r="E11" s="46"/>
      <c r="F11" s="43">
        <f t="shared" si="0"/>
        <v>0</v>
      </c>
      <c r="G11" s="44">
        <v>0.08</v>
      </c>
      <c r="H11" s="57">
        <f t="shared" si="1"/>
        <v>0</v>
      </c>
      <c r="I11" s="47"/>
    </row>
    <row r="12" spans="1:9" ht="19.5" customHeight="1">
      <c r="A12" s="3">
        <v>9</v>
      </c>
      <c r="B12" s="7" t="s">
        <v>201</v>
      </c>
      <c r="C12" s="41">
        <v>1500</v>
      </c>
      <c r="D12" s="59" t="s">
        <v>10</v>
      </c>
      <c r="E12" s="46"/>
      <c r="F12" s="43">
        <f t="shared" si="0"/>
        <v>0</v>
      </c>
      <c r="G12" s="44">
        <v>0.08</v>
      </c>
      <c r="H12" s="57">
        <f t="shared" si="1"/>
        <v>0</v>
      </c>
      <c r="I12" s="47"/>
    </row>
    <row r="13" spans="1:9" ht="31.5">
      <c r="A13" s="3">
        <v>10</v>
      </c>
      <c r="B13" s="6" t="s">
        <v>202</v>
      </c>
      <c r="C13" s="41">
        <v>6500</v>
      </c>
      <c r="D13" s="59" t="s">
        <v>10</v>
      </c>
      <c r="E13" s="46"/>
      <c r="F13" s="43">
        <f t="shared" si="0"/>
        <v>0</v>
      </c>
      <c r="G13" s="44">
        <v>0.08</v>
      </c>
      <c r="H13" s="57">
        <f t="shared" si="1"/>
        <v>0</v>
      </c>
      <c r="I13" s="47"/>
    </row>
    <row r="14" spans="1:9" ht="47.25">
      <c r="A14" s="3">
        <v>11</v>
      </c>
      <c r="B14" s="6" t="s">
        <v>203</v>
      </c>
      <c r="C14" s="41">
        <v>850</v>
      </c>
      <c r="D14" s="59" t="s">
        <v>10</v>
      </c>
      <c r="E14" s="46"/>
      <c r="F14" s="43">
        <f t="shared" si="0"/>
        <v>0</v>
      </c>
      <c r="G14" s="44">
        <v>0.08</v>
      </c>
      <c r="H14" s="57">
        <f t="shared" si="1"/>
        <v>0</v>
      </c>
      <c r="I14" s="47"/>
    </row>
    <row r="15" spans="1:9" ht="31.5">
      <c r="A15" s="3">
        <v>12</v>
      </c>
      <c r="B15" s="6" t="s">
        <v>204</v>
      </c>
      <c r="C15" s="41">
        <v>2500</v>
      </c>
      <c r="D15" s="59" t="s">
        <v>10</v>
      </c>
      <c r="E15" s="46"/>
      <c r="F15" s="43">
        <f t="shared" si="0"/>
        <v>0</v>
      </c>
      <c r="G15" s="44">
        <v>0.08</v>
      </c>
      <c r="H15" s="57">
        <f t="shared" si="1"/>
        <v>0</v>
      </c>
      <c r="I15" s="47"/>
    </row>
    <row r="16" spans="1:9" ht="31.5">
      <c r="A16" s="3">
        <v>13</v>
      </c>
      <c r="B16" s="6" t="s">
        <v>205</v>
      </c>
      <c r="C16" s="41">
        <v>400</v>
      </c>
      <c r="D16" s="59" t="s">
        <v>10</v>
      </c>
      <c r="E16" s="46"/>
      <c r="F16" s="43">
        <f t="shared" si="0"/>
        <v>0</v>
      </c>
      <c r="G16" s="44">
        <v>0.08</v>
      </c>
      <c r="H16" s="57">
        <f t="shared" si="1"/>
        <v>0</v>
      </c>
      <c r="I16" s="47"/>
    </row>
    <row r="17" spans="1:9" ht="35.25" customHeight="1">
      <c r="A17" s="3">
        <v>14</v>
      </c>
      <c r="B17" s="6" t="s">
        <v>206</v>
      </c>
      <c r="C17" s="41">
        <v>750</v>
      </c>
      <c r="D17" s="59" t="s">
        <v>10</v>
      </c>
      <c r="E17" s="46"/>
      <c r="F17" s="43">
        <f t="shared" si="0"/>
        <v>0</v>
      </c>
      <c r="G17" s="44">
        <v>0.08</v>
      </c>
      <c r="H17" s="57">
        <f t="shared" si="1"/>
        <v>0</v>
      </c>
      <c r="I17" s="47"/>
    </row>
    <row r="18" spans="1:9" ht="127.5" customHeight="1">
      <c r="A18" s="3">
        <v>15</v>
      </c>
      <c r="B18" s="6" t="s">
        <v>207</v>
      </c>
      <c r="C18" s="41">
        <v>2400</v>
      </c>
      <c r="D18" s="59" t="s">
        <v>10</v>
      </c>
      <c r="E18" s="46"/>
      <c r="F18" s="43">
        <f t="shared" si="0"/>
        <v>0</v>
      </c>
      <c r="G18" s="44">
        <v>0.08</v>
      </c>
      <c r="H18" s="57">
        <f t="shared" si="1"/>
        <v>0</v>
      </c>
      <c r="I18" s="47"/>
    </row>
    <row r="19" spans="1:9" ht="95.25" customHeight="1">
      <c r="A19" s="3">
        <v>16</v>
      </c>
      <c r="B19" s="6" t="s">
        <v>208</v>
      </c>
      <c r="C19" s="41">
        <v>500</v>
      </c>
      <c r="D19" s="59" t="s">
        <v>10</v>
      </c>
      <c r="E19" s="46"/>
      <c r="F19" s="43">
        <f t="shared" si="0"/>
        <v>0</v>
      </c>
      <c r="G19" s="44">
        <v>0.08</v>
      </c>
      <c r="H19" s="57">
        <f t="shared" si="1"/>
        <v>0</v>
      </c>
      <c r="I19" s="47"/>
    </row>
    <row r="20" spans="1:9" ht="52.5" customHeight="1">
      <c r="A20" s="3">
        <v>17</v>
      </c>
      <c r="B20" s="6" t="s">
        <v>209</v>
      </c>
      <c r="C20" s="41">
        <v>20</v>
      </c>
      <c r="D20" s="59" t="s">
        <v>10</v>
      </c>
      <c r="E20" s="46"/>
      <c r="F20" s="43">
        <f t="shared" si="0"/>
        <v>0</v>
      </c>
      <c r="G20" s="44">
        <v>0.08</v>
      </c>
      <c r="H20" s="57">
        <f t="shared" si="1"/>
        <v>0</v>
      </c>
      <c r="I20" s="47"/>
    </row>
    <row r="21" spans="1:9" ht="31.5">
      <c r="A21" s="3">
        <v>18</v>
      </c>
      <c r="B21" s="6" t="s">
        <v>210</v>
      </c>
      <c r="C21" s="41">
        <v>150</v>
      </c>
      <c r="D21" s="59" t="s">
        <v>12</v>
      </c>
      <c r="E21" s="46"/>
      <c r="F21" s="43">
        <f t="shared" si="0"/>
        <v>0</v>
      </c>
      <c r="G21" s="44">
        <v>0.08</v>
      </c>
      <c r="H21" s="57">
        <f t="shared" si="1"/>
        <v>0</v>
      </c>
      <c r="I21" s="47"/>
    </row>
    <row r="22" spans="1:9" ht="78.75">
      <c r="A22" s="3">
        <v>19</v>
      </c>
      <c r="B22" s="8" t="s">
        <v>211</v>
      </c>
      <c r="C22" s="41">
        <v>750</v>
      </c>
      <c r="D22" s="59" t="s">
        <v>10</v>
      </c>
      <c r="E22" s="46"/>
      <c r="F22" s="43">
        <f t="shared" si="0"/>
        <v>0</v>
      </c>
      <c r="G22" s="44">
        <v>0.08</v>
      </c>
      <c r="H22" s="57">
        <f t="shared" si="1"/>
        <v>0</v>
      </c>
      <c r="I22" s="47"/>
    </row>
    <row r="23" spans="1:9" ht="94.5">
      <c r="A23" s="3">
        <v>20</v>
      </c>
      <c r="B23" s="6" t="s">
        <v>212</v>
      </c>
      <c r="C23" s="41">
        <v>100</v>
      </c>
      <c r="D23" s="59" t="s">
        <v>10</v>
      </c>
      <c r="E23" s="46"/>
      <c r="F23" s="43">
        <f t="shared" si="0"/>
        <v>0</v>
      </c>
      <c r="G23" s="44">
        <v>0.08</v>
      </c>
      <c r="H23" s="57">
        <f t="shared" si="1"/>
        <v>0</v>
      </c>
      <c r="I23" s="47"/>
    </row>
    <row r="24" spans="1:9" ht="94.5">
      <c r="A24" s="3">
        <v>21</v>
      </c>
      <c r="B24" s="6" t="s">
        <v>215</v>
      </c>
      <c r="C24" s="41">
        <v>420</v>
      </c>
      <c r="D24" s="59" t="s">
        <v>10</v>
      </c>
      <c r="E24" s="46"/>
      <c r="F24" s="43">
        <f t="shared" si="0"/>
        <v>0</v>
      </c>
      <c r="G24" s="44">
        <v>0.08</v>
      </c>
      <c r="H24" s="57">
        <f t="shared" si="1"/>
        <v>0</v>
      </c>
      <c r="I24" s="47"/>
    </row>
    <row r="25" spans="1:9" ht="94.5">
      <c r="A25" s="3">
        <v>22</v>
      </c>
      <c r="B25" s="6" t="s">
        <v>213</v>
      </c>
      <c r="C25" s="41">
        <v>2500</v>
      </c>
      <c r="D25" s="59" t="s">
        <v>10</v>
      </c>
      <c r="E25" s="46"/>
      <c r="F25" s="43">
        <f t="shared" si="0"/>
        <v>0</v>
      </c>
      <c r="G25" s="44">
        <v>0.08</v>
      </c>
      <c r="H25" s="57">
        <f t="shared" si="1"/>
        <v>0</v>
      </c>
      <c r="I25" s="47"/>
    </row>
    <row r="26" spans="1:9" ht="47.25">
      <c r="A26" s="3">
        <v>23</v>
      </c>
      <c r="B26" s="6" t="s">
        <v>214</v>
      </c>
      <c r="C26" s="41">
        <v>450</v>
      </c>
      <c r="D26" s="59" t="s">
        <v>10</v>
      </c>
      <c r="E26" s="46"/>
      <c r="F26" s="43">
        <f t="shared" si="0"/>
        <v>0</v>
      </c>
      <c r="G26" s="44">
        <v>0.08</v>
      </c>
      <c r="H26" s="57">
        <f t="shared" si="1"/>
        <v>0</v>
      </c>
      <c r="I26" s="47"/>
    </row>
    <row r="27" spans="1:9" ht="47.25">
      <c r="A27" s="3">
        <v>24</v>
      </c>
      <c r="B27" s="6" t="s">
        <v>216</v>
      </c>
      <c r="C27" s="41">
        <v>320</v>
      </c>
      <c r="D27" s="59" t="s">
        <v>10</v>
      </c>
      <c r="E27" s="46"/>
      <c r="F27" s="43">
        <f t="shared" si="0"/>
        <v>0</v>
      </c>
      <c r="G27" s="44">
        <v>0.08</v>
      </c>
      <c r="H27" s="57">
        <f t="shared" si="1"/>
        <v>0</v>
      </c>
      <c r="I27" s="47"/>
    </row>
    <row r="28" spans="1:9" ht="47.25">
      <c r="A28" s="3">
        <v>25</v>
      </c>
      <c r="B28" s="6" t="s">
        <v>217</v>
      </c>
      <c r="C28" s="41">
        <v>200</v>
      </c>
      <c r="D28" s="59" t="s">
        <v>10</v>
      </c>
      <c r="E28" s="46"/>
      <c r="F28" s="43">
        <f t="shared" si="0"/>
        <v>0</v>
      </c>
      <c r="G28" s="44">
        <v>0.08</v>
      </c>
      <c r="H28" s="57">
        <f t="shared" si="1"/>
        <v>0</v>
      </c>
      <c r="I28" s="47"/>
    </row>
    <row r="29" spans="1:9" ht="47.25">
      <c r="A29" s="3">
        <v>26</v>
      </c>
      <c r="B29" s="6" t="s">
        <v>218</v>
      </c>
      <c r="C29" s="41">
        <v>120</v>
      </c>
      <c r="D29" s="59" t="s">
        <v>10</v>
      </c>
      <c r="E29" s="46"/>
      <c r="F29" s="43">
        <f t="shared" si="0"/>
        <v>0</v>
      </c>
      <c r="G29" s="44">
        <v>0.08</v>
      </c>
      <c r="H29" s="57">
        <f t="shared" si="1"/>
        <v>0</v>
      </c>
      <c r="I29" s="47"/>
    </row>
    <row r="30" spans="1:9" ht="47.25">
      <c r="A30" s="3">
        <v>27</v>
      </c>
      <c r="B30" s="6" t="s">
        <v>219</v>
      </c>
      <c r="C30" s="41">
        <v>70</v>
      </c>
      <c r="D30" s="59" t="s">
        <v>10</v>
      </c>
      <c r="E30" s="46"/>
      <c r="F30" s="43">
        <f t="shared" si="0"/>
        <v>0</v>
      </c>
      <c r="G30" s="44">
        <v>0.08</v>
      </c>
      <c r="H30" s="57">
        <f t="shared" si="1"/>
        <v>0</v>
      </c>
      <c r="I30" s="47"/>
    </row>
    <row r="31" spans="1:9" ht="31.5">
      <c r="A31" s="3">
        <v>28</v>
      </c>
      <c r="B31" s="6" t="s">
        <v>220</v>
      </c>
      <c r="C31" s="41">
        <v>15</v>
      </c>
      <c r="D31" s="59" t="s">
        <v>10</v>
      </c>
      <c r="E31" s="46"/>
      <c r="F31" s="43">
        <f t="shared" si="0"/>
        <v>0</v>
      </c>
      <c r="G31" s="44">
        <v>0.08</v>
      </c>
      <c r="H31" s="57">
        <f t="shared" si="1"/>
        <v>0</v>
      </c>
      <c r="I31" s="47"/>
    </row>
    <row r="32" spans="1:9" ht="31.5">
      <c r="A32" s="3">
        <v>29</v>
      </c>
      <c r="B32" s="6" t="s">
        <v>221</v>
      </c>
      <c r="C32" s="41">
        <v>40</v>
      </c>
      <c r="D32" s="59" t="s">
        <v>10</v>
      </c>
      <c r="E32" s="46"/>
      <c r="F32" s="43">
        <f t="shared" si="0"/>
        <v>0</v>
      </c>
      <c r="G32" s="44">
        <v>0.08</v>
      </c>
      <c r="H32" s="57">
        <f t="shared" si="1"/>
        <v>0</v>
      </c>
      <c r="I32" s="47"/>
    </row>
    <row r="33" spans="1:9" ht="78.75">
      <c r="A33" s="3">
        <v>30</v>
      </c>
      <c r="B33" s="6" t="s">
        <v>222</v>
      </c>
      <c r="C33" s="41">
        <v>60</v>
      </c>
      <c r="D33" s="59" t="s">
        <v>12</v>
      </c>
      <c r="E33" s="46"/>
      <c r="F33" s="43">
        <f t="shared" si="0"/>
        <v>0</v>
      </c>
      <c r="G33" s="44">
        <v>0.08</v>
      </c>
      <c r="H33" s="57">
        <f t="shared" si="1"/>
        <v>0</v>
      </c>
      <c r="I33" s="47"/>
    </row>
    <row r="34" spans="1:9" ht="78.75">
      <c r="A34" s="3">
        <v>31</v>
      </c>
      <c r="B34" s="6" t="s">
        <v>223</v>
      </c>
      <c r="C34" s="41">
        <v>20</v>
      </c>
      <c r="D34" s="59" t="s">
        <v>12</v>
      </c>
      <c r="E34" s="46"/>
      <c r="F34" s="43">
        <f t="shared" si="0"/>
        <v>0</v>
      </c>
      <c r="G34" s="44">
        <v>0.08</v>
      </c>
      <c r="H34" s="57">
        <f t="shared" si="1"/>
        <v>0</v>
      </c>
      <c r="I34" s="47"/>
    </row>
    <row r="35" spans="1:9" ht="64.5" customHeight="1">
      <c r="A35" s="3">
        <v>32</v>
      </c>
      <c r="B35" s="6" t="s">
        <v>224</v>
      </c>
      <c r="C35" s="41">
        <v>10</v>
      </c>
      <c r="D35" s="59" t="s">
        <v>10</v>
      </c>
      <c r="E35" s="46"/>
      <c r="F35" s="43">
        <f t="shared" si="0"/>
        <v>0</v>
      </c>
      <c r="G35" s="44">
        <v>0.08</v>
      </c>
      <c r="H35" s="57">
        <f t="shared" si="1"/>
        <v>0</v>
      </c>
      <c r="I35" s="47"/>
    </row>
    <row r="36" spans="1:9" ht="47.25">
      <c r="A36" s="3">
        <v>33</v>
      </c>
      <c r="B36" s="6" t="s">
        <v>225</v>
      </c>
      <c r="C36" s="41">
        <v>4000</v>
      </c>
      <c r="D36" s="59" t="s">
        <v>10</v>
      </c>
      <c r="E36" s="46"/>
      <c r="F36" s="43">
        <f t="shared" si="0"/>
        <v>0</v>
      </c>
      <c r="G36" s="44">
        <v>0.08</v>
      </c>
      <c r="H36" s="57">
        <f t="shared" si="1"/>
        <v>0</v>
      </c>
      <c r="I36" s="47"/>
    </row>
    <row r="37" spans="1:9" ht="47.25">
      <c r="A37" s="3">
        <v>34</v>
      </c>
      <c r="B37" s="6" t="s">
        <v>226</v>
      </c>
      <c r="C37" s="176">
        <v>200</v>
      </c>
      <c r="D37" s="59" t="s">
        <v>10</v>
      </c>
      <c r="E37" s="46"/>
      <c r="F37" s="177">
        <f>ROUND(E37*C37,2)</f>
        <v>0</v>
      </c>
      <c r="G37" s="178">
        <v>0.08</v>
      </c>
      <c r="H37" s="57">
        <f>ROUND(F37+(F37*G37),2)</f>
        <v>0</v>
      </c>
      <c r="I37" s="47"/>
    </row>
    <row r="38" spans="2:9" ht="15">
      <c r="B38" s="9" t="s">
        <v>13</v>
      </c>
      <c r="C38" s="60"/>
      <c r="D38" s="49"/>
      <c r="E38" s="49"/>
      <c r="F38" s="50">
        <f>SUM(F4:F37)</f>
        <v>0</v>
      </c>
      <c r="G38" s="49"/>
      <c r="H38" s="58"/>
      <c r="I38" s="51"/>
    </row>
    <row r="40" spans="1:9" ht="163.5" customHeight="1">
      <c r="A40" s="214"/>
      <c r="B40" s="214"/>
      <c r="C40" s="214"/>
      <c r="D40" s="214"/>
      <c r="E40" s="214"/>
      <c r="F40" s="214"/>
      <c r="G40" s="214"/>
      <c r="H40" s="214"/>
      <c r="I40" s="214"/>
    </row>
  </sheetData>
  <sheetProtection selectLockedCells="1" selectUnlockedCells="1"/>
  <mergeCells count="2">
    <mergeCell ref="A1:I1"/>
    <mergeCell ref="A40:I40"/>
  </mergeCells>
  <printOptions/>
  <pageMargins left="0.25" right="0.25" top="0.75" bottom="0.75" header="0.5118055555555555" footer="0.5118055555555555"/>
  <pageSetup fitToHeight="37"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J28"/>
  <sheetViews>
    <sheetView tabSelected="1" zoomScalePageLayoutView="0" workbookViewId="0" topLeftCell="A1">
      <selection activeCell="E4" sqref="E4"/>
    </sheetView>
  </sheetViews>
  <sheetFormatPr defaultColWidth="8.796875" defaultRowHeight="14.25"/>
  <cols>
    <col min="1" max="1" width="3.69921875" style="1" customWidth="1"/>
    <col min="2" max="2" width="52.09765625" style="1" customWidth="1"/>
    <col min="3" max="3" width="9.3984375" style="52" bestFit="1" customWidth="1"/>
    <col min="4" max="4" width="3.19921875" style="116" customWidth="1"/>
    <col min="5" max="5" width="20.8984375" style="52" customWidth="1"/>
    <col min="6" max="6" width="12.8984375" style="52" customWidth="1"/>
    <col min="7" max="7" width="14.59765625" style="52" customWidth="1"/>
    <col min="8" max="8" width="14.3984375" style="65" customWidth="1"/>
    <col min="9" max="9" width="9.19921875" style="96" customWidth="1"/>
    <col min="10" max="10" width="8.69921875" style="0" hidden="1" customWidth="1"/>
  </cols>
  <sheetData>
    <row r="1" spans="1:10" ht="14.25" customHeight="1">
      <c r="A1" s="225" t="s">
        <v>35</v>
      </c>
      <c r="B1" s="225"/>
      <c r="C1" s="225"/>
      <c r="D1" s="225"/>
      <c r="E1" s="225"/>
      <c r="F1" s="225"/>
      <c r="G1" s="225"/>
      <c r="H1" s="225"/>
      <c r="I1" s="225"/>
      <c r="J1" s="225"/>
    </row>
    <row r="3" spans="1:10" ht="15">
      <c r="A3" s="29" t="s">
        <v>16</v>
      </c>
      <c r="B3" s="29" t="s">
        <v>2</v>
      </c>
      <c r="C3" s="117" t="s">
        <v>3</v>
      </c>
      <c r="D3" s="123" t="s">
        <v>4</v>
      </c>
      <c r="E3" s="117" t="s">
        <v>5</v>
      </c>
      <c r="F3" s="117" t="s">
        <v>6</v>
      </c>
      <c r="G3" s="117" t="s">
        <v>7</v>
      </c>
      <c r="H3" s="134" t="s">
        <v>8</v>
      </c>
      <c r="I3" s="127" t="s">
        <v>9</v>
      </c>
      <c r="J3" s="33" t="s">
        <v>9</v>
      </c>
    </row>
    <row r="4" spans="1:10" s="18" customFormat="1" ht="47.25">
      <c r="A4" s="3">
        <v>1</v>
      </c>
      <c r="B4" s="11" t="s">
        <v>292</v>
      </c>
      <c r="C4" s="230">
        <v>180</v>
      </c>
      <c r="D4" s="133" t="s">
        <v>10</v>
      </c>
      <c r="E4" s="129"/>
      <c r="F4" s="130">
        <f aca="true" t="shared" si="0" ref="F4:F24">ROUND(E4*C4,2)</f>
        <v>0</v>
      </c>
      <c r="G4" s="178">
        <v>0.08</v>
      </c>
      <c r="H4" s="135">
        <f aca="true" t="shared" si="1" ref="H4:H24">ROUND(F4+(F4*G4),2)</f>
        <v>0</v>
      </c>
      <c r="I4" s="137"/>
      <c r="J4" s="34"/>
    </row>
    <row r="5" spans="1:10" s="18" customFormat="1" ht="31.5">
      <c r="A5" s="3">
        <v>2</v>
      </c>
      <c r="B5" s="11" t="s">
        <v>293</v>
      </c>
      <c r="C5" s="230">
        <v>40</v>
      </c>
      <c r="D5" s="133" t="s">
        <v>10</v>
      </c>
      <c r="E5" s="129"/>
      <c r="F5" s="130">
        <f t="shared" si="0"/>
        <v>0</v>
      </c>
      <c r="G5" s="178">
        <v>0.08</v>
      </c>
      <c r="H5" s="135">
        <f t="shared" si="1"/>
        <v>0</v>
      </c>
      <c r="I5" s="137"/>
      <c r="J5" s="34"/>
    </row>
    <row r="6" spans="1:10" s="18" customFormat="1" ht="31.5">
      <c r="A6" s="3">
        <v>3</v>
      </c>
      <c r="B6" s="11" t="s">
        <v>294</v>
      </c>
      <c r="C6" s="230">
        <v>30</v>
      </c>
      <c r="D6" s="133" t="s">
        <v>10</v>
      </c>
      <c r="E6" s="129"/>
      <c r="F6" s="130">
        <f t="shared" si="0"/>
        <v>0</v>
      </c>
      <c r="G6" s="178">
        <v>0.08</v>
      </c>
      <c r="H6" s="135">
        <f t="shared" si="1"/>
        <v>0</v>
      </c>
      <c r="I6" s="137"/>
      <c r="J6" s="34"/>
    </row>
    <row r="7" spans="1:10" s="18" customFormat="1" ht="63">
      <c r="A7" s="3">
        <v>4</v>
      </c>
      <c r="B7" s="11" t="s">
        <v>295</v>
      </c>
      <c r="C7" s="230">
        <v>120</v>
      </c>
      <c r="D7" s="133" t="s">
        <v>10</v>
      </c>
      <c r="E7" s="129"/>
      <c r="F7" s="130">
        <f t="shared" si="0"/>
        <v>0</v>
      </c>
      <c r="G7" s="178">
        <v>0.08</v>
      </c>
      <c r="H7" s="135">
        <f t="shared" si="1"/>
        <v>0</v>
      </c>
      <c r="I7" s="137"/>
      <c r="J7" s="34"/>
    </row>
    <row r="8" spans="1:10" s="18" customFormat="1" ht="47.25">
      <c r="A8" s="3">
        <v>5</v>
      </c>
      <c r="B8" s="11" t="s">
        <v>296</v>
      </c>
      <c r="C8" s="230">
        <v>100</v>
      </c>
      <c r="D8" s="133" t="s">
        <v>10</v>
      </c>
      <c r="E8" s="129"/>
      <c r="F8" s="130">
        <f>ROUND(E8*C8,2)</f>
        <v>0</v>
      </c>
      <c r="G8" s="178">
        <v>0.08</v>
      </c>
      <c r="H8" s="135">
        <f>ROUND(F8+(F8*G8),2)</f>
        <v>0</v>
      </c>
      <c r="I8" s="137"/>
      <c r="J8" s="34"/>
    </row>
    <row r="9" spans="1:10" s="18" customFormat="1" ht="18" customHeight="1">
      <c r="A9" s="3">
        <v>6</v>
      </c>
      <c r="B9" s="11" t="s">
        <v>297</v>
      </c>
      <c r="C9" s="230">
        <v>120</v>
      </c>
      <c r="D9" s="133" t="s">
        <v>10</v>
      </c>
      <c r="E9" s="129"/>
      <c r="F9" s="130">
        <f t="shared" si="0"/>
        <v>0</v>
      </c>
      <c r="G9" s="178">
        <v>0.08</v>
      </c>
      <c r="H9" s="135">
        <f t="shared" si="1"/>
        <v>0</v>
      </c>
      <c r="I9" s="137"/>
      <c r="J9" s="34"/>
    </row>
    <row r="10" spans="1:10" s="18" customFormat="1" ht="15.75" customHeight="1">
      <c r="A10" s="3">
        <v>7</v>
      </c>
      <c r="B10" s="11" t="s">
        <v>298</v>
      </c>
      <c r="C10" s="230">
        <v>4</v>
      </c>
      <c r="D10" s="133" t="s">
        <v>10</v>
      </c>
      <c r="E10" s="129"/>
      <c r="F10" s="130">
        <f t="shared" si="0"/>
        <v>0</v>
      </c>
      <c r="G10" s="178">
        <v>0.08</v>
      </c>
      <c r="H10" s="135">
        <f t="shared" si="1"/>
        <v>0</v>
      </c>
      <c r="I10" s="137"/>
      <c r="J10" s="34"/>
    </row>
    <row r="11" spans="1:10" s="18" customFormat="1" ht="31.5">
      <c r="A11" s="3">
        <v>8</v>
      </c>
      <c r="B11" s="11" t="s">
        <v>299</v>
      </c>
      <c r="C11" s="230">
        <v>400</v>
      </c>
      <c r="D11" s="133"/>
      <c r="E11" s="129"/>
      <c r="F11" s="130">
        <f t="shared" si="0"/>
        <v>0</v>
      </c>
      <c r="G11" s="178">
        <v>0.08</v>
      </c>
      <c r="H11" s="135">
        <f t="shared" si="1"/>
        <v>0</v>
      </c>
      <c r="I11" s="137"/>
      <c r="J11" s="34"/>
    </row>
    <row r="12" spans="1:10" s="18" customFormat="1" ht="31.5">
      <c r="A12" s="3">
        <v>9</v>
      </c>
      <c r="B12" s="11" t="s">
        <v>300</v>
      </c>
      <c r="C12" s="230">
        <v>200</v>
      </c>
      <c r="D12" s="133" t="s">
        <v>10</v>
      </c>
      <c r="E12" s="129"/>
      <c r="F12" s="130">
        <f t="shared" si="0"/>
        <v>0</v>
      </c>
      <c r="G12" s="178">
        <v>0.08</v>
      </c>
      <c r="H12" s="135">
        <f t="shared" si="1"/>
        <v>0</v>
      </c>
      <c r="I12" s="137"/>
      <c r="J12" s="34"/>
    </row>
    <row r="13" spans="1:10" s="18" customFormat="1" ht="31.5">
      <c r="A13" s="3">
        <v>10</v>
      </c>
      <c r="B13" s="11" t="s">
        <v>301</v>
      </c>
      <c r="C13" s="230">
        <v>300</v>
      </c>
      <c r="D13" s="133" t="s">
        <v>10</v>
      </c>
      <c r="E13" s="129"/>
      <c r="F13" s="130">
        <f t="shared" si="0"/>
        <v>0</v>
      </c>
      <c r="G13" s="178">
        <v>0.08</v>
      </c>
      <c r="H13" s="135">
        <f t="shared" si="1"/>
        <v>0</v>
      </c>
      <c r="I13" s="137"/>
      <c r="J13" s="34"/>
    </row>
    <row r="14" spans="1:10" s="18" customFormat="1" ht="31.5">
      <c r="A14" s="3">
        <v>11</v>
      </c>
      <c r="B14" s="11" t="s">
        <v>302</v>
      </c>
      <c r="C14" s="230">
        <v>50</v>
      </c>
      <c r="D14" s="133" t="s">
        <v>10</v>
      </c>
      <c r="E14" s="129"/>
      <c r="F14" s="130">
        <f t="shared" si="0"/>
        <v>0</v>
      </c>
      <c r="G14" s="178">
        <v>0.08</v>
      </c>
      <c r="H14" s="135">
        <f t="shared" si="1"/>
        <v>0</v>
      </c>
      <c r="I14" s="137"/>
      <c r="J14" s="34"/>
    </row>
    <row r="15" spans="1:10" s="18" customFormat="1" ht="31.5">
      <c r="A15" s="3">
        <v>12</v>
      </c>
      <c r="B15" s="11" t="s">
        <v>303</v>
      </c>
      <c r="C15" s="230">
        <v>10</v>
      </c>
      <c r="D15" s="133" t="s">
        <v>10</v>
      </c>
      <c r="E15" s="129"/>
      <c r="F15" s="130">
        <f t="shared" si="0"/>
        <v>0</v>
      </c>
      <c r="G15" s="178">
        <v>0.08</v>
      </c>
      <c r="H15" s="135">
        <f t="shared" si="1"/>
        <v>0</v>
      </c>
      <c r="I15" s="137"/>
      <c r="J15" s="34"/>
    </row>
    <row r="16" spans="1:10" s="18" customFormat="1" ht="31.5">
      <c r="A16" s="3">
        <v>13</v>
      </c>
      <c r="B16" s="11" t="s">
        <v>304</v>
      </c>
      <c r="C16" s="230">
        <v>250</v>
      </c>
      <c r="D16" s="133" t="s">
        <v>10</v>
      </c>
      <c r="E16" s="129"/>
      <c r="F16" s="130">
        <f t="shared" si="0"/>
        <v>0</v>
      </c>
      <c r="G16" s="178">
        <v>0.08</v>
      </c>
      <c r="H16" s="135">
        <f t="shared" si="1"/>
        <v>0</v>
      </c>
      <c r="I16" s="137"/>
      <c r="J16" s="34"/>
    </row>
    <row r="17" spans="1:10" s="18" customFormat="1" ht="47.25">
      <c r="A17" s="3">
        <v>14</v>
      </c>
      <c r="B17" s="11" t="s">
        <v>306</v>
      </c>
      <c r="C17" s="230">
        <v>350</v>
      </c>
      <c r="D17" s="133" t="s">
        <v>10</v>
      </c>
      <c r="E17" s="129"/>
      <c r="F17" s="130">
        <f t="shared" si="0"/>
        <v>0</v>
      </c>
      <c r="G17" s="178">
        <v>0.08</v>
      </c>
      <c r="H17" s="135">
        <f t="shared" si="1"/>
        <v>0</v>
      </c>
      <c r="I17" s="139"/>
      <c r="J17" s="34"/>
    </row>
    <row r="18" spans="1:10" s="18" customFormat="1" ht="47.25">
      <c r="A18" s="3">
        <v>15</v>
      </c>
      <c r="B18" s="11" t="s">
        <v>305</v>
      </c>
      <c r="C18" s="230">
        <v>60</v>
      </c>
      <c r="D18" s="133" t="s">
        <v>10</v>
      </c>
      <c r="E18" s="129"/>
      <c r="F18" s="130">
        <f t="shared" si="0"/>
        <v>0</v>
      </c>
      <c r="G18" s="178">
        <v>0.08</v>
      </c>
      <c r="H18" s="135">
        <f t="shared" si="1"/>
        <v>0</v>
      </c>
      <c r="I18" s="139"/>
      <c r="J18" s="34"/>
    </row>
    <row r="19" spans="1:10" s="18" customFormat="1" ht="31.5">
      <c r="A19" s="3">
        <v>16</v>
      </c>
      <c r="B19" s="11" t="s">
        <v>307</v>
      </c>
      <c r="C19" s="230">
        <v>144</v>
      </c>
      <c r="D19" s="133" t="s">
        <v>10</v>
      </c>
      <c r="E19" s="129"/>
      <c r="F19" s="130">
        <f t="shared" si="0"/>
        <v>0</v>
      </c>
      <c r="G19" s="178">
        <v>0.08</v>
      </c>
      <c r="H19" s="135">
        <f t="shared" si="1"/>
        <v>0</v>
      </c>
      <c r="I19" s="137"/>
      <c r="J19" s="34"/>
    </row>
    <row r="20" spans="1:10" s="18" customFormat="1" ht="15.75">
      <c r="A20" s="3">
        <v>17</v>
      </c>
      <c r="B20" s="11" t="s">
        <v>308</v>
      </c>
      <c r="C20" s="230">
        <v>250</v>
      </c>
      <c r="D20" s="133" t="s">
        <v>10</v>
      </c>
      <c r="E20" s="129"/>
      <c r="F20" s="130">
        <f t="shared" si="0"/>
        <v>0</v>
      </c>
      <c r="G20" s="178">
        <v>0.08</v>
      </c>
      <c r="H20" s="135">
        <f t="shared" si="1"/>
        <v>0</v>
      </c>
      <c r="I20" s="137"/>
      <c r="J20" s="34"/>
    </row>
    <row r="21" spans="1:10" s="18" customFormat="1" ht="36.75" customHeight="1">
      <c r="A21" s="3">
        <v>18</v>
      </c>
      <c r="B21" s="11" t="s">
        <v>309</v>
      </c>
      <c r="C21" s="230">
        <v>10</v>
      </c>
      <c r="D21" s="133" t="s">
        <v>10</v>
      </c>
      <c r="E21" s="129"/>
      <c r="F21" s="130">
        <f t="shared" si="0"/>
        <v>0</v>
      </c>
      <c r="G21" s="178">
        <v>0.08</v>
      </c>
      <c r="H21" s="135">
        <f t="shared" si="1"/>
        <v>0</v>
      </c>
      <c r="I21" s="137"/>
      <c r="J21" s="34"/>
    </row>
    <row r="22" spans="1:10" s="18" customFormat="1" ht="79.5" customHeight="1">
      <c r="A22" s="3">
        <v>19</v>
      </c>
      <c r="B22" s="11" t="s">
        <v>310</v>
      </c>
      <c r="C22" s="230">
        <v>90</v>
      </c>
      <c r="D22" s="133" t="s">
        <v>10</v>
      </c>
      <c r="E22" s="129"/>
      <c r="F22" s="130">
        <f t="shared" si="0"/>
        <v>0</v>
      </c>
      <c r="G22" s="178">
        <v>0.08</v>
      </c>
      <c r="H22" s="135">
        <f t="shared" si="1"/>
        <v>0</v>
      </c>
      <c r="I22" s="139"/>
      <c r="J22" s="34"/>
    </row>
    <row r="23" spans="1:10" s="18" customFormat="1" ht="33.75" customHeight="1">
      <c r="A23" s="3">
        <v>20</v>
      </c>
      <c r="B23" s="11" t="s">
        <v>311</v>
      </c>
      <c r="C23" s="230">
        <v>170</v>
      </c>
      <c r="D23" s="133" t="s">
        <v>10</v>
      </c>
      <c r="E23" s="129"/>
      <c r="F23" s="130">
        <f t="shared" si="0"/>
        <v>0</v>
      </c>
      <c r="G23" s="178">
        <v>0.08</v>
      </c>
      <c r="H23" s="135">
        <f t="shared" si="1"/>
        <v>0</v>
      </c>
      <c r="I23" s="137"/>
      <c r="J23" s="34"/>
    </row>
    <row r="24" spans="1:10" s="18" customFormat="1" ht="63">
      <c r="A24" s="3">
        <v>21</v>
      </c>
      <c r="B24" s="11" t="s">
        <v>54</v>
      </c>
      <c r="C24" s="230">
        <v>200</v>
      </c>
      <c r="D24" s="133" t="s">
        <v>10</v>
      </c>
      <c r="E24" s="129"/>
      <c r="F24" s="130">
        <f t="shared" si="0"/>
        <v>0</v>
      </c>
      <c r="G24" s="178">
        <v>0.08</v>
      </c>
      <c r="H24" s="135">
        <f t="shared" si="1"/>
        <v>0</v>
      </c>
      <c r="I24" s="137"/>
      <c r="J24" s="34"/>
    </row>
    <row r="25" spans="6:9" ht="15">
      <c r="F25" s="131">
        <f>SUM(F4:F24)</f>
        <v>0</v>
      </c>
      <c r="G25" s="132"/>
      <c r="H25" s="136"/>
      <c r="I25" s="138"/>
    </row>
    <row r="28" spans="1:10" ht="163.5" customHeight="1">
      <c r="A28" s="216" t="s">
        <v>14</v>
      </c>
      <c r="B28" s="216"/>
      <c r="C28" s="216"/>
      <c r="D28" s="216"/>
      <c r="E28" s="216"/>
      <c r="F28" s="216"/>
      <c r="G28" s="216"/>
      <c r="H28" s="216"/>
      <c r="I28" s="216"/>
      <c r="J28" s="216"/>
    </row>
  </sheetData>
  <sheetProtection selectLockedCells="1" selectUnlockedCells="1"/>
  <mergeCells count="2">
    <mergeCell ref="A1:J1"/>
    <mergeCell ref="A28:J28"/>
  </mergeCells>
  <printOptions/>
  <pageMargins left="0.7083333333333334" right="0.7083333333333334" top="0.7479166666666667" bottom="0.7479166666666667" header="0.5118055555555555" footer="0.5118055555555555"/>
  <pageSetup fitToHeight="5" fitToWidth="1" horizontalDpi="300" verticalDpi="300" orientation="landscape" paperSize="9" scale="85" r:id="rId1"/>
</worksheet>
</file>

<file path=xl/worksheets/sheet11.xml><?xml version="1.0" encoding="utf-8"?>
<worksheet xmlns="http://schemas.openxmlformats.org/spreadsheetml/2006/main" xmlns:r="http://schemas.openxmlformats.org/officeDocument/2006/relationships">
  <dimension ref="A1:L32"/>
  <sheetViews>
    <sheetView zoomScalePageLayoutView="0" workbookViewId="0" topLeftCell="A1">
      <selection activeCell="B6" sqref="B6"/>
    </sheetView>
  </sheetViews>
  <sheetFormatPr defaultColWidth="8.796875" defaultRowHeight="14.25"/>
  <cols>
    <col min="1" max="1" width="4.09765625" style="0" customWidth="1"/>
    <col min="2" max="2" width="46.8984375" style="35" customWidth="1"/>
    <col min="3" max="3" width="6.19921875" style="112" customWidth="1"/>
    <col min="4" max="4" width="4.8984375" style="150" customWidth="1"/>
    <col min="5" max="5" width="11" style="112" customWidth="1"/>
    <col min="6" max="6" width="10.5" style="112" customWidth="1"/>
    <col min="7" max="7" width="11.3984375" style="112" customWidth="1"/>
    <col min="8" max="8" width="10.5" style="150" customWidth="1"/>
    <col min="9" max="9" width="12.8984375" style="154" customWidth="1"/>
  </cols>
  <sheetData>
    <row r="1" spans="1:9" s="1" customFormat="1" ht="14.25" customHeight="1">
      <c r="A1" s="226" t="s">
        <v>36</v>
      </c>
      <c r="B1" s="226"/>
      <c r="C1" s="226"/>
      <c r="D1" s="226"/>
      <c r="E1" s="226"/>
      <c r="F1" s="226"/>
      <c r="G1" s="226"/>
      <c r="H1" s="226"/>
      <c r="I1" s="226"/>
    </row>
    <row r="2" spans="1:9" s="1" customFormat="1" ht="14.25">
      <c r="A2" s="227" t="s">
        <v>37</v>
      </c>
      <c r="B2" s="227"/>
      <c r="C2" s="227"/>
      <c r="D2" s="227"/>
      <c r="E2" s="227"/>
      <c r="F2" s="227"/>
      <c r="G2" s="227"/>
      <c r="H2" s="227"/>
      <c r="I2" s="227"/>
    </row>
    <row r="3" spans="1:9" s="1" customFormat="1" ht="30">
      <c r="A3" s="3" t="s">
        <v>38</v>
      </c>
      <c r="B3" s="13" t="s">
        <v>2</v>
      </c>
      <c r="C3" s="141" t="s">
        <v>39</v>
      </c>
      <c r="D3" s="142" t="s">
        <v>4</v>
      </c>
      <c r="E3" s="61" t="s">
        <v>40</v>
      </c>
      <c r="F3" s="61" t="s">
        <v>6</v>
      </c>
      <c r="G3" s="61" t="s">
        <v>41</v>
      </c>
      <c r="H3" s="70" t="s">
        <v>8</v>
      </c>
      <c r="I3" s="105" t="s">
        <v>9</v>
      </c>
    </row>
    <row r="4" spans="1:9" s="1" customFormat="1" ht="160.5" customHeight="1">
      <c r="A4" s="3">
        <v>1</v>
      </c>
      <c r="B4" s="10" t="s">
        <v>160</v>
      </c>
      <c r="C4" s="152">
        <v>52000</v>
      </c>
      <c r="D4" s="203" t="s">
        <v>10</v>
      </c>
      <c r="E4" s="144"/>
      <c r="F4" s="145">
        <f aca="true" t="shared" si="0" ref="F4:F28">ROUND(E4*C4,2)</f>
        <v>0</v>
      </c>
      <c r="G4" s="110">
        <v>0.08</v>
      </c>
      <c r="H4" s="146">
        <f aca="true" t="shared" si="1" ref="H4:H28">ROUND(F4+(F4*G4),2)</f>
        <v>0</v>
      </c>
      <c r="I4" s="153"/>
    </row>
    <row r="5" spans="1:9" s="1" customFormat="1" ht="176.25" customHeight="1">
      <c r="A5" s="3">
        <v>2</v>
      </c>
      <c r="B5" s="10" t="s">
        <v>161</v>
      </c>
      <c r="C5" s="152">
        <v>3200</v>
      </c>
      <c r="D5" s="143" t="s">
        <v>10</v>
      </c>
      <c r="E5" s="144"/>
      <c r="F5" s="145">
        <f t="shared" si="0"/>
        <v>0</v>
      </c>
      <c r="G5" s="110">
        <v>0.08</v>
      </c>
      <c r="H5" s="146">
        <f t="shared" si="1"/>
        <v>0</v>
      </c>
      <c r="I5" s="153"/>
    </row>
    <row r="6" spans="1:9" s="1" customFormat="1" ht="80.25" customHeight="1">
      <c r="A6" s="29">
        <v>3</v>
      </c>
      <c r="B6" s="10" t="s">
        <v>162</v>
      </c>
      <c r="C6" s="152">
        <v>200</v>
      </c>
      <c r="D6" s="143" t="s">
        <v>10</v>
      </c>
      <c r="E6" s="155"/>
      <c r="F6" s="145">
        <f t="shared" si="0"/>
        <v>0</v>
      </c>
      <c r="G6" s="110">
        <v>0.08</v>
      </c>
      <c r="H6" s="146">
        <f t="shared" si="1"/>
        <v>0</v>
      </c>
      <c r="I6" s="153"/>
    </row>
    <row r="7" spans="1:9" s="1" customFormat="1" ht="81.75" customHeight="1">
      <c r="A7" s="3">
        <v>4</v>
      </c>
      <c r="B7" s="10" t="s">
        <v>163</v>
      </c>
      <c r="C7" s="152">
        <v>5000</v>
      </c>
      <c r="D7" s="143" t="s">
        <v>10</v>
      </c>
      <c r="E7" s="144"/>
      <c r="F7" s="145">
        <f t="shared" si="0"/>
        <v>0</v>
      </c>
      <c r="G7" s="110">
        <v>0.08</v>
      </c>
      <c r="H7" s="146">
        <f t="shared" si="1"/>
        <v>0</v>
      </c>
      <c r="I7" s="153"/>
    </row>
    <row r="8" spans="1:12" s="1" customFormat="1" ht="130.5" customHeight="1">
      <c r="A8" s="3">
        <v>5</v>
      </c>
      <c r="B8" s="11" t="s">
        <v>164</v>
      </c>
      <c r="C8" s="149">
        <v>450</v>
      </c>
      <c r="D8" s="147" t="s">
        <v>12</v>
      </c>
      <c r="E8" s="148"/>
      <c r="F8" s="145">
        <f t="shared" si="0"/>
        <v>0</v>
      </c>
      <c r="G8" s="110">
        <v>0.08</v>
      </c>
      <c r="H8" s="146">
        <f t="shared" si="1"/>
        <v>0</v>
      </c>
      <c r="I8" s="153"/>
      <c r="K8" s="24"/>
      <c r="L8" s="24"/>
    </row>
    <row r="9" spans="1:12" s="1" customFormat="1" ht="94.5">
      <c r="A9" s="3">
        <v>6</v>
      </c>
      <c r="B9" s="11" t="s">
        <v>165</v>
      </c>
      <c r="C9" s="149">
        <v>470</v>
      </c>
      <c r="D9" s="147" t="s">
        <v>12</v>
      </c>
      <c r="E9" s="148"/>
      <c r="F9" s="145">
        <f t="shared" si="0"/>
        <v>0</v>
      </c>
      <c r="G9" s="110">
        <v>0.08</v>
      </c>
      <c r="H9" s="146">
        <f t="shared" si="1"/>
        <v>0</v>
      </c>
      <c r="I9" s="153"/>
      <c r="K9" s="24"/>
      <c r="L9" s="24"/>
    </row>
    <row r="10" spans="1:12" s="1" customFormat="1" ht="110.25">
      <c r="A10" s="29">
        <v>7</v>
      </c>
      <c r="B10" s="11" t="s">
        <v>167</v>
      </c>
      <c r="C10" s="149">
        <v>480</v>
      </c>
      <c r="D10" s="147" t="s">
        <v>12</v>
      </c>
      <c r="E10" s="148"/>
      <c r="F10" s="145">
        <f t="shared" si="0"/>
        <v>0</v>
      </c>
      <c r="G10" s="110">
        <v>0.08</v>
      </c>
      <c r="H10" s="146">
        <f t="shared" si="1"/>
        <v>0</v>
      </c>
      <c r="I10" s="153"/>
      <c r="K10" s="24"/>
      <c r="L10" s="24"/>
    </row>
    <row r="11" spans="1:12" s="1" customFormat="1" ht="94.5">
      <c r="A11" s="3">
        <v>8</v>
      </c>
      <c r="B11" s="11" t="s">
        <v>166</v>
      </c>
      <c r="C11" s="149">
        <v>730</v>
      </c>
      <c r="D11" s="147" t="s">
        <v>12</v>
      </c>
      <c r="E11" s="148"/>
      <c r="F11" s="145">
        <f t="shared" si="0"/>
        <v>0</v>
      </c>
      <c r="G11" s="110">
        <v>0.08</v>
      </c>
      <c r="H11" s="146">
        <f t="shared" si="1"/>
        <v>0</v>
      </c>
      <c r="I11" s="153"/>
      <c r="K11" s="24"/>
      <c r="L11" s="24"/>
    </row>
    <row r="12" spans="1:12" s="1" customFormat="1" ht="132" customHeight="1">
      <c r="A12" s="3">
        <v>9</v>
      </c>
      <c r="B12" s="11" t="s">
        <v>168</v>
      </c>
      <c r="C12" s="149">
        <v>3400</v>
      </c>
      <c r="D12" s="147" t="s">
        <v>10</v>
      </c>
      <c r="E12" s="148"/>
      <c r="F12" s="145">
        <f t="shared" si="0"/>
        <v>0</v>
      </c>
      <c r="G12" s="110">
        <v>0.08</v>
      </c>
      <c r="H12" s="146">
        <f t="shared" si="1"/>
        <v>0</v>
      </c>
      <c r="I12" s="153"/>
      <c r="K12" s="24"/>
      <c r="L12" s="24"/>
    </row>
    <row r="13" spans="1:12" s="1" customFormat="1" ht="94.5">
      <c r="A13" s="3">
        <v>10</v>
      </c>
      <c r="B13" s="11" t="s">
        <v>169</v>
      </c>
      <c r="C13" s="149">
        <v>200</v>
      </c>
      <c r="D13" s="147" t="s">
        <v>10</v>
      </c>
      <c r="E13" s="148"/>
      <c r="F13" s="145">
        <f t="shared" si="0"/>
        <v>0</v>
      </c>
      <c r="G13" s="110">
        <v>0.08</v>
      </c>
      <c r="H13" s="146">
        <f t="shared" si="1"/>
        <v>0</v>
      </c>
      <c r="I13" s="153"/>
      <c r="K13" s="24"/>
      <c r="L13" s="24"/>
    </row>
    <row r="14" spans="1:12" s="1" customFormat="1" ht="78.75">
      <c r="A14" s="29">
        <v>11</v>
      </c>
      <c r="B14" s="11" t="s">
        <v>170</v>
      </c>
      <c r="C14" s="149">
        <v>1350</v>
      </c>
      <c r="D14" s="147" t="s">
        <v>10</v>
      </c>
      <c r="E14" s="148"/>
      <c r="F14" s="145">
        <f t="shared" si="0"/>
        <v>0</v>
      </c>
      <c r="G14" s="110">
        <v>0.08</v>
      </c>
      <c r="H14" s="146">
        <f t="shared" si="1"/>
        <v>0</v>
      </c>
      <c r="I14" s="153"/>
      <c r="K14" s="24"/>
      <c r="L14" s="24"/>
    </row>
    <row r="15" spans="1:12" s="1" customFormat="1" ht="47.25">
      <c r="A15" s="3">
        <v>12</v>
      </c>
      <c r="B15" s="11" t="s">
        <v>171</v>
      </c>
      <c r="C15" s="149">
        <v>1440</v>
      </c>
      <c r="D15" s="147" t="s">
        <v>10</v>
      </c>
      <c r="E15" s="148"/>
      <c r="F15" s="145">
        <f t="shared" si="0"/>
        <v>0</v>
      </c>
      <c r="G15" s="110">
        <v>0.08</v>
      </c>
      <c r="H15" s="146">
        <f t="shared" si="1"/>
        <v>0</v>
      </c>
      <c r="I15" s="153"/>
      <c r="K15" s="24"/>
      <c r="L15" s="24"/>
    </row>
    <row r="16" spans="1:12" s="1" customFormat="1" ht="47.25">
      <c r="A16" s="3">
        <v>13</v>
      </c>
      <c r="B16" s="11" t="s">
        <v>172</v>
      </c>
      <c r="C16" s="149">
        <v>14</v>
      </c>
      <c r="D16" s="147" t="s">
        <v>12</v>
      </c>
      <c r="E16" s="148"/>
      <c r="F16" s="145">
        <f t="shared" si="0"/>
        <v>0</v>
      </c>
      <c r="G16" s="110">
        <v>0.08</v>
      </c>
      <c r="H16" s="146">
        <f t="shared" si="1"/>
        <v>0</v>
      </c>
      <c r="I16" s="153"/>
      <c r="K16" s="24"/>
      <c r="L16" s="24"/>
    </row>
    <row r="17" spans="1:12" s="1" customFormat="1" ht="48" customHeight="1">
      <c r="A17" s="3">
        <v>14</v>
      </c>
      <c r="B17" s="11" t="s">
        <v>173</v>
      </c>
      <c r="C17" s="149">
        <v>4</v>
      </c>
      <c r="D17" s="147" t="s">
        <v>12</v>
      </c>
      <c r="E17" s="148"/>
      <c r="F17" s="145">
        <f t="shared" si="0"/>
        <v>0</v>
      </c>
      <c r="G17" s="110">
        <v>0.08</v>
      </c>
      <c r="H17" s="146">
        <f t="shared" si="1"/>
        <v>0</v>
      </c>
      <c r="I17" s="153"/>
      <c r="K17" s="24"/>
      <c r="L17" s="24"/>
    </row>
    <row r="18" spans="1:12" s="1" customFormat="1" ht="47.25">
      <c r="A18" s="29">
        <v>15</v>
      </c>
      <c r="B18" s="11" t="s">
        <v>178</v>
      </c>
      <c r="C18" s="149">
        <v>160</v>
      </c>
      <c r="D18" s="147" t="s">
        <v>12</v>
      </c>
      <c r="E18" s="148"/>
      <c r="F18" s="145">
        <f t="shared" si="0"/>
        <v>0</v>
      </c>
      <c r="G18" s="110">
        <v>0.08</v>
      </c>
      <c r="H18" s="146">
        <f t="shared" si="1"/>
        <v>0</v>
      </c>
      <c r="I18" s="153"/>
      <c r="K18" s="24"/>
      <c r="L18" s="24"/>
    </row>
    <row r="19" spans="1:12" s="1" customFormat="1" ht="47.25">
      <c r="A19" s="3">
        <v>16</v>
      </c>
      <c r="B19" s="11" t="s">
        <v>177</v>
      </c>
      <c r="C19" s="149">
        <v>62</v>
      </c>
      <c r="D19" s="147" t="s">
        <v>12</v>
      </c>
      <c r="E19" s="148"/>
      <c r="F19" s="145">
        <f t="shared" si="0"/>
        <v>0</v>
      </c>
      <c r="G19" s="110">
        <v>0.08</v>
      </c>
      <c r="H19" s="146">
        <f t="shared" si="1"/>
        <v>0</v>
      </c>
      <c r="I19" s="153"/>
      <c r="K19" s="24"/>
      <c r="L19" s="24"/>
    </row>
    <row r="20" spans="1:12" s="1" customFormat="1" ht="47.25">
      <c r="A20" s="3">
        <v>17</v>
      </c>
      <c r="B20" s="11" t="s">
        <v>176</v>
      </c>
      <c r="C20" s="149">
        <v>100</v>
      </c>
      <c r="D20" s="147" t="s">
        <v>12</v>
      </c>
      <c r="E20" s="148"/>
      <c r="F20" s="145">
        <f t="shared" si="0"/>
        <v>0</v>
      </c>
      <c r="G20" s="110">
        <v>0.08</v>
      </c>
      <c r="H20" s="146">
        <f t="shared" si="1"/>
        <v>0</v>
      </c>
      <c r="I20" s="153"/>
      <c r="K20" s="24"/>
      <c r="L20" s="24"/>
    </row>
    <row r="21" spans="1:12" s="1" customFormat="1" ht="47.25">
      <c r="A21" s="3">
        <v>18</v>
      </c>
      <c r="B21" s="11" t="s">
        <v>175</v>
      </c>
      <c r="C21" s="149">
        <v>270</v>
      </c>
      <c r="D21" s="147" t="s">
        <v>12</v>
      </c>
      <c r="E21" s="148"/>
      <c r="F21" s="145">
        <f t="shared" si="0"/>
        <v>0</v>
      </c>
      <c r="G21" s="110">
        <v>0.08</v>
      </c>
      <c r="H21" s="146">
        <f t="shared" si="1"/>
        <v>0</v>
      </c>
      <c r="I21" s="153"/>
      <c r="K21" s="24"/>
      <c r="L21" s="24"/>
    </row>
    <row r="22" spans="1:12" s="1" customFormat="1" ht="47.25">
      <c r="A22" s="29">
        <v>19</v>
      </c>
      <c r="B22" s="11" t="s">
        <v>174</v>
      </c>
      <c r="C22" s="149">
        <v>450</v>
      </c>
      <c r="D22" s="147" t="s">
        <v>12</v>
      </c>
      <c r="E22" s="148"/>
      <c r="F22" s="145">
        <f t="shared" si="0"/>
        <v>0</v>
      </c>
      <c r="G22" s="110">
        <v>0.08</v>
      </c>
      <c r="H22" s="146">
        <f t="shared" si="1"/>
        <v>0</v>
      </c>
      <c r="I22" s="153"/>
      <c r="K22" s="24"/>
      <c r="L22" s="24"/>
    </row>
    <row r="23" spans="1:12" s="1" customFormat="1" ht="47.25">
      <c r="A23" s="3">
        <v>20</v>
      </c>
      <c r="B23" s="11" t="s">
        <v>179</v>
      </c>
      <c r="C23" s="149">
        <v>750</v>
      </c>
      <c r="D23" s="147" t="s">
        <v>12</v>
      </c>
      <c r="E23" s="148"/>
      <c r="F23" s="145">
        <f t="shared" si="0"/>
        <v>0</v>
      </c>
      <c r="G23" s="110">
        <v>0.08</v>
      </c>
      <c r="H23" s="146">
        <f t="shared" si="1"/>
        <v>0</v>
      </c>
      <c r="I23" s="153"/>
      <c r="K23" s="24"/>
      <c r="L23" s="24"/>
    </row>
    <row r="24" spans="1:12" s="1" customFormat="1" ht="47.25">
      <c r="A24" s="3">
        <v>21</v>
      </c>
      <c r="B24" s="11" t="s">
        <v>55</v>
      </c>
      <c r="C24" s="149">
        <v>100</v>
      </c>
      <c r="D24" s="147" t="s">
        <v>10</v>
      </c>
      <c r="E24" s="148"/>
      <c r="F24" s="145">
        <f t="shared" si="0"/>
        <v>0</v>
      </c>
      <c r="G24" s="110">
        <v>0.08</v>
      </c>
      <c r="H24" s="146">
        <f t="shared" si="1"/>
        <v>0</v>
      </c>
      <c r="I24" s="153"/>
      <c r="K24" s="24"/>
      <c r="L24" s="24"/>
    </row>
    <row r="25" spans="1:12" s="1" customFormat="1" ht="47.25">
      <c r="A25" s="3">
        <v>22</v>
      </c>
      <c r="B25" s="11" t="s">
        <v>42</v>
      </c>
      <c r="C25" s="149">
        <v>50</v>
      </c>
      <c r="D25" s="147" t="s">
        <v>10</v>
      </c>
      <c r="E25" s="148"/>
      <c r="F25" s="145">
        <f t="shared" si="0"/>
        <v>0</v>
      </c>
      <c r="G25" s="110">
        <v>0.08</v>
      </c>
      <c r="H25" s="146">
        <f t="shared" si="1"/>
        <v>0</v>
      </c>
      <c r="I25" s="153"/>
      <c r="K25" s="24"/>
      <c r="L25" s="24"/>
    </row>
    <row r="26" spans="1:12" s="1" customFormat="1" ht="63">
      <c r="A26" s="29">
        <v>23</v>
      </c>
      <c r="B26" s="11" t="s">
        <v>56</v>
      </c>
      <c r="C26" s="149">
        <v>500</v>
      </c>
      <c r="D26" s="147" t="s">
        <v>10</v>
      </c>
      <c r="E26" s="148"/>
      <c r="F26" s="145">
        <f t="shared" si="0"/>
        <v>0</v>
      </c>
      <c r="G26" s="110">
        <v>0.08</v>
      </c>
      <c r="H26" s="146">
        <f t="shared" si="1"/>
        <v>0</v>
      </c>
      <c r="I26" s="153"/>
      <c r="K26" s="24"/>
      <c r="L26" s="24"/>
    </row>
    <row r="27" spans="1:12" s="1" customFormat="1" ht="47.25">
      <c r="A27" s="3">
        <v>24</v>
      </c>
      <c r="B27" s="11" t="s">
        <v>59</v>
      </c>
      <c r="C27" s="184">
        <v>550</v>
      </c>
      <c r="D27" s="182" t="s">
        <v>10</v>
      </c>
      <c r="E27" s="183"/>
      <c r="F27" s="180">
        <f>ROUND(E27*C27,2)</f>
        <v>0</v>
      </c>
      <c r="G27" s="179">
        <v>0.08</v>
      </c>
      <c r="H27" s="181">
        <f>ROUND(F27+(F27*G27),2)</f>
        <v>0</v>
      </c>
      <c r="I27" s="185"/>
      <c r="K27" s="24"/>
      <c r="L27" s="24"/>
    </row>
    <row r="28" spans="1:12" s="1" customFormat="1" ht="31.5">
      <c r="A28" s="3">
        <v>25</v>
      </c>
      <c r="B28" s="11" t="s">
        <v>180</v>
      </c>
      <c r="C28" s="149">
        <v>30</v>
      </c>
      <c r="D28" s="147" t="s">
        <v>10</v>
      </c>
      <c r="E28" s="148"/>
      <c r="F28" s="145">
        <f t="shared" si="0"/>
        <v>0</v>
      </c>
      <c r="G28" s="110">
        <v>0.08</v>
      </c>
      <c r="H28" s="146">
        <f t="shared" si="1"/>
        <v>0</v>
      </c>
      <c r="I28" s="153"/>
      <c r="K28" s="24"/>
      <c r="L28" s="24"/>
    </row>
    <row r="29" spans="2:12" s="1" customFormat="1" ht="15.75">
      <c r="B29" s="175"/>
      <c r="C29" s="174"/>
      <c r="D29" s="173"/>
      <c r="E29" s="24"/>
      <c r="F29" s="188">
        <f>SUM(F4:F28)</f>
        <v>0</v>
      </c>
      <c r="G29" s="189"/>
      <c r="H29" s="190"/>
      <c r="K29" s="24"/>
      <c r="L29" s="24"/>
    </row>
    <row r="30" ht="15">
      <c r="F30" s="151"/>
    </row>
    <row r="32" ht="186">
      <c r="B32" s="35" t="s">
        <v>342</v>
      </c>
    </row>
  </sheetData>
  <sheetProtection selectLockedCells="1" selectUnlockedCells="1"/>
  <mergeCells count="2">
    <mergeCell ref="A1:I1"/>
    <mergeCell ref="A2:I2"/>
  </mergeCells>
  <printOptions/>
  <pageMargins left="0.7" right="0.7" top="0.75" bottom="0.75"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I25"/>
  <sheetViews>
    <sheetView zoomScalePageLayoutView="0" workbookViewId="0" topLeftCell="A1">
      <selection activeCell="B25" sqref="B25"/>
    </sheetView>
  </sheetViews>
  <sheetFormatPr defaultColWidth="8.796875" defaultRowHeight="14.25"/>
  <cols>
    <col min="1" max="1" width="3.59765625" style="0" customWidth="1"/>
    <col min="2" max="2" width="37.69921875" style="0" customWidth="1"/>
    <col min="3" max="3" width="6.69921875" style="0" customWidth="1"/>
    <col min="4" max="4" width="4.8984375" style="0" customWidth="1"/>
    <col min="5" max="5" width="11.59765625" style="0" customWidth="1"/>
    <col min="6" max="6" width="12.59765625" style="0" customWidth="1"/>
    <col min="7" max="7" width="14.19921875" style="0" customWidth="1"/>
    <col min="8" max="8" width="13.59765625" style="0" customWidth="1"/>
    <col min="9" max="9" width="9.19921875" style="0" customWidth="1"/>
  </cols>
  <sheetData>
    <row r="1" spans="2:8" ht="14.25" customHeight="1">
      <c r="B1" s="228" t="s">
        <v>128</v>
      </c>
      <c r="C1" s="228"/>
      <c r="D1" s="228"/>
      <c r="E1" s="228"/>
      <c r="F1" s="228"/>
      <c r="G1" s="228"/>
      <c r="H1" s="228"/>
    </row>
    <row r="3" spans="1:9" ht="28.5">
      <c r="A3" s="191" t="s">
        <v>16</v>
      </c>
      <c r="B3" s="191" t="s">
        <v>2</v>
      </c>
      <c r="C3" s="192" t="s">
        <v>3</v>
      </c>
      <c r="D3" s="192" t="s">
        <v>4</v>
      </c>
      <c r="E3" s="193" t="s">
        <v>129</v>
      </c>
      <c r="F3" s="193" t="s">
        <v>6</v>
      </c>
      <c r="G3" s="194" t="s">
        <v>7</v>
      </c>
      <c r="H3" s="193" t="s">
        <v>8</v>
      </c>
      <c r="I3" s="192" t="s">
        <v>9</v>
      </c>
    </row>
    <row r="4" spans="1:9" s="18" customFormat="1" ht="34.5" customHeight="1">
      <c r="A4" s="3">
        <v>1</v>
      </c>
      <c r="B4" s="11" t="s">
        <v>312</v>
      </c>
      <c r="C4" s="211">
        <v>20</v>
      </c>
      <c r="D4" s="205" t="s">
        <v>10</v>
      </c>
      <c r="E4" s="206"/>
      <c r="F4" s="197">
        <f>ROUND(E4*C4,2)</f>
        <v>0</v>
      </c>
      <c r="G4" s="198">
        <v>0.08</v>
      </c>
      <c r="H4" s="197">
        <f>ROUND(F4+(F4*G4),2)</f>
        <v>0</v>
      </c>
      <c r="I4" s="207"/>
    </row>
    <row r="5" spans="1:9" ht="51.75" customHeight="1">
      <c r="A5" s="195">
        <v>2</v>
      </c>
      <c r="B5" s="196" t="s">
        <v>313</v>
      </c>
      <c r="C5" s="212">
        <v>300</v>
      </c>
      <c r="D5" s="208" t="s">
        <v>10</v>
      </c>
      <c r="E5" s="209"/>
      <c r="F5" s="197">
        <f>ROUND(E5*C5,2)</f>
        <v>0</v>
      </c>
      <c r="G5" s="198">
        <v>0.08</v>
      </c>
      <c r="H5" s="197">
        <f>ROUND(F5+(F5*G5),2)</f>
        <v>0</v>
      </c>
      <c r="I5" s="210"/>
    </row>
    <row r="6" spans="1:9" ht="51.75" customHeight="1">
      <c r="A6" s="195">
        <v>3</v>
      </c>
      <c r="B6" s="196" t="s">
        <v>323</v>
      </c>
      <c r="C6" s="212">
        <v>100</v>
      </c>
      <c r="D6" s="208" t="s">
        <v>10</v>
      </c>
      <c r="E6" s="209"/>
      <c r="F6" s="197">
        <f>ROUND(E6*C6,2)</f>
        <v>0</v>
      </c>
      <c r="G6" s="198">
        <v>0.08</v>
      </c>
      <c r="H6" s="197">
        <f>ROUND(F6+(F6*G6),2)</f>
        <v>0</v>
      </c>
      <c r="I6" s="210"/>
    </row>
    <row r="7" spans="1:9" ht="36" customHeight="1">
      <c r="A7" s="3">
        <v>4</v>
      </c>
      <c r="B7" s="196" t="s">
        <v>322</v>
      </c>
      <c r="C7" s="212">
        <v>1000</v>
      </c>
      <c r="D7" s="208" t="s">
        <v>10</v>
      </c>
      <c r="E7" s="209"/>
      <c r="F7" s="197">
        <f>ROUND(E7*C7,2)</f>
        <v>0</v>
      </c>
      <c r="G7" s="198">
        <v>0.08</v>
      </c>
      <c r="H7" s="197">
        <f>ROUND(F7+(F7*G7),2)</f>
        <v>0</v>
      </c>
      <c r="I7" s="210"/>
    </row>
    <row r="8" spans="1:9" ht="96" customHeight="1">
      <c r="A8" s="3">
        <v>5</v>
      </c>
      <c r="B8" s="199" t="s">
        <v>314</v>
      </c>
      <c r="C8" s="212">
        <v>2700</v>
      </c>
      <c r="D8" s="208" t="s">
        <v>10</v>
      </c>
      <c r="E8" s="209"/>
      <c r="F8" s="197">
        <f aca="true" t="shared" si="0" ref="F8:F15">ROUND(E8*C8,2)</f>
        <v>0</v>
      </c>
      <c r="G8" s="198">
        <v>0.08</v>
      </c>
      <c r="H8" s="197">
        <f aca="true" t="shared" si="1" ref="H8:H15">ROUND(F8+(F8*G8),2)</f>
        <v>0</v>
      </c>
      <c r="I8" s="210"/>
    </row>
    <row r="9" spans="1:9" ht="31.5">
      <c r="A9" s="195">
        <v>6</v>
      </c>
      <c r="B9" s="196" t="s">
        <v>315</v>
      </c>
      <c r="C9" s="212">
        <v>240</v>
      </c>
      <c r="D9" s="210" t="s">
        <v>10</v>
      </c>
      <c r="E9" s="209"/>
      <c r="F9" s="197">
        <f t="shared" si="0"/>
        <v>0</v>
      </c>
      <c r="G9" s="198">
        <v>0.08</v>
      </c>
      <c r="H9" s="197">
        <f t="shared" si="1"/>
        <v>0</v>
      </c>
      <c r="I9" s="210"/>
    </row>
    <row r="10" spans="1:9" ht="51" customHeight="1">
      <c r="A10" s="195">
        <v>7</v>
      </c>
      <c r="B10" s="199" t="s">
        <v>316</v>
      </c>
      <c r="C10" s="212">
        <v>50</v>
      </c>
      <c r="D10" s="210" t="s">
        <v>10</v>
      </c>
      <c r="E10" s="209"/>
      <c r="F10" s="197">
        <f t="shared" si="0"/>
        <v>0</v>
      </c>
      <c r="G10" s="198">
        <v>0.08</v>
      </c>
      <c r="H10" s="197">
        <f t="shared" si="1"/>
        <v>0</v>
      </c>
      <c r="I10" s="210"/>
    </row>
    <row r="11" spans="1:9" ht="50.25" customHeight="1">
      <c r="A11" s="3">
        <v>8</v>
      </c>
      <c r="B11" s="199" t="s">
        <v>317</v>
      </c>
      <c r="C11" s="212">
        <v>60</v>
      </c>
      <c r="D11" s="210" t="s">
        <v>10</v>
      </c>
      <c r="E11" s="209"/>
      <c r="F11" s="197">
        <f t="shared" si="0"/>
        <v>0</v>
      </c>
      <c r="G11" s="198">
        <v>0.08</v>
      </c>
      <c r="H11" s="197">
        <f t="shared" si="1"/>
        <v>0</v>
      </c>
      <c r="I11" s="210"/>
    </row>
    <row r="12" spans="1:9" ht="34.5" customHeight="1">
      <c r="A12" s="3">
        <v>9</v>
      </c>
      <c r="B12" s="199" t="s">
        <v>318</v>
      </c>
      <c r="C12" s="212">
        <v>1850</v>
      </c>
      <c r="D12" s="210" t="s">
        <v>10</v>
      </c>
      <c r="E12" s="209"/>
      <c r="F12" s="197">
        <f t="shared" si="0"/>
        <v>0</v>
      </c>
      <c r="G12" s="198">
        <v>0.08</v>
      </c>
      <c r="H12" s="197">
        <f t="shared" si="1"/>
        <v>0</v>
      </c>
      <c r="I12" s="210"/>
    </row>
    <row r="13" spans="1:9" ht="33.75" customHeight="1">
      <c r="A13" s="195">
        <v>10</v>
      </c>
      <c r="B13" s="199" t="s">
        <v>319</v>
      </c>
      <c r="C13" s="212">
        <v>30</v>
      </c>
      <c r="D13" s="210" t="s">
        <v>10</v>
      </c>
      <c r="E13" s="209"/>
      <c r="F13" s="197">
        <f t="shared" si="0"/>
        <v>0</v>
      </c>
      <c r="G13" s="198">
        <v>0.08</v>
      </c>
      <c r="H13" s="197">
        <f t="shared" si="1"/>
        <v>0</v>
      </c>
      <c r="I13" s="210"/>
    </row>
    <row r="14" spans="1:9" ht="32.25" customHeight="1">
      <c r="A14" s="195">
        <v>11</v>
      </c>
      <c r="B14" s="199" t="s">
        <v>320</v>
      </c>
      <c r="C14" s="212">
        <v>30</v>
      </c>
      <c r="D14" s="210" t="s">
        <v>10</v>
      </c>
      <c r="E14" s="209"/>
      <c r="F14" s="197">
        <f>ROUND(E14*C14,2)</f>
        <v>0</v>
      </c>
      <c r="G14" s="198">
        <v>0.08</v>
      </c>
      <c r="H14" s="197">
        <f>ROUND(F14+(F14*G14),2)</f>
        <v>0</v>
      </c>
      <c r="I14" s="210"/>
    </row>
    <row r="15" spans="1:9" ht="33" customHeight="1">
      <c r="A15" s="195">
        <v>12</v>
      </c>
      <c r="B15" s="199" t="s">
        <v>321</v>
      </c>
      <c r="C15" s="212">
        <v>30</v>
      </c>
      <c r="D15" s="210" t="s">
        <v>10</v>
      </c>
      <c r="E15" s="209"/>
      <c r="F15" s="197">
        <f t="shared" si="0"/>
        <v>0</v>
      </c>
      <c r="G15" s="198">
        <v>0.08</v>
      </c>
      <c r="H15" s="197">
        <f t="shared" si="1"/>
        <v>0</v>
      </c>
      <c r="I15" s="210"/>
    </row>
    <row r="16" spans="1:9" ht="15.75">
      <c r="A16" s="195"/>
      <c r="B16" s="199"/>
      <c r="C16" s="207"/>
      <c r="D16" s="210"/>
      <c r="E16" s="209"/>
      <c r="F16" s="197">
        <f>SUM(F4:F15)</f>
        <v>0</v>
      </c>
      <c r="G16" s="198"/>
      <c r="H16" s="197"/>
      <c r="I16" s="210"/>
    </row>
    <row r="18" ht="14.25">
      <c r="B18" t="s">
        <v>339</v>
      </c>
    </row>
    <row r="19" ht="14.25">
      <c r="B19" t="s">
        <v>340</v>
      </c>
    </row>
    <row r="25" ht="14.25">
      <c r="B25" t="s">
        <v>341</v>
      </c>
    </row>
  </sheetData>
  <sheetProtection/>
  <mergeCells count="1">
    <mergeCell ref="B1:H1"/>
  </mergeCells>
  <printOptions/>
  <pageMargins left="0.7086614173228347" right="0.7086614173228347" top="0.7480314960629921" bottom="0.7480314960629921" header="0.31496062992125984" footer="0.31496062992125984"/>
  <pageSetup orientation="landscape" paperSize="9" r:id="rId1"/>
</worksheet>
</file>

<file path=xl/worksheets/sheet13.xml><?xml version="1.0" encoding="utf-8"?>
<worksheet xmlns="http://schemas.openxmlformats.org/spreadsheetml/2006/main" xmlns:r="http://schemas.openxmlformats.org/officeDocument/2006/relationships">
  <dimension ref="A1:I14"/>
  <sheetViews>
    <sheetView zoomScalePageLayoutView="0" workbookViewId="0" topLeftCell="A1">
      <selection activeCell="I4" sqref="I4"/>
    </sheetView>
  </sheetViews>
  <sheetFormatPr defaultColWidth="8.796875" defaultRowHeight="14.25"/>
  <cols>
    <col min="1" max="1" width="4.09765625" style="0" customWidth="1"/>
    <col min="2" max="2" width="28.59765625" style="0" customWidth="1"/>
    <col min="3" max="3" width="9" style="52" customWidth="1"/>
    <col min="4" max="4" width="4.69921875" style="71" customWidth="1"/>
    <col min="5" max="5" width="15.69921875" style="64" customWidth="1"/>
    <col min="6" max="6" width="12" style="64" customWidth="1"/>
    <col min="7" max="7" width="10.59765625" style="64" customWidth="1"/>
    <col min="8" max="8" width="12.59765625" style="71" customWidth="1"/>
    <col min="9" max="9" width="10.5" style="64" customWidth="1"/>
  </cols>
  <sheetData>
    <row r="1" spans="1:9" ht="14.25" customHeight="1">
      <c r="A1" s="229" t="s">
        <v>43</v>
      </c>
      <c r="B1" s="229"/>
      <c r="C1" s="229"/>
      <c r="D1" s="229"/>
      <c r="E1" s="229"/>
      <c r="F1" s="229"/>
      <c r="G1" s="229"/>
      <c r="H1" s="229"/>
      <c r="I1" s="229"/>
    </row>
    <row r="3" spans="1:9" ht="30">
      <c r="A3" s="36" t="s">
        <v>38</v>
      </c>
      <c r="B3" s="36" t="s">
        <v>2</v>
      </c>
      <c r="C3" s="61" t="s">
        <v>39</v>
      </c>
      <c r="D3" s="160" t="s">
        <v>44</v>
      </c>
      <c r="E3" s="156" t="s">
        <v>40</v>
      </c>
      <c r="F3" s="156" t="s">
        <v>6</v>
      </c>
      <c r="G3" s="156" t="s">
        <v>45</v>
      </c>
      <c r="H3" s="160" t="s">
        <v>8</v>
      </c>
      <c r="I3" s="156" t="s">
        <v>9</v>
      </c>
    </row>
    <row r="4" spans="1:9" ht="93.75" customHeight="1">
      <c r="A4" s="12">
        <v>1</v>
      </c>
      <c r="B4" s="37" t="s">
        <v>57</v>
      </c>
      <c r="C4" s="140">
        <v>200</v>
      </c>
      <c r="D4" s="161" t="s">
        <v>12</v>
      </c>
      <c r="E4" s="158"/>
      <c r="F4" s="130">
        <f>ROUND(E4*C4,2)</f>
        <v>0</v>
      </c>
      <c r="G4" s="44">
        <v>0.08</v>
      </c>
      <c r="H4" s="135">
        <f>ROUND(F4+(F4*G4),2)</f>
        <v>0</v>
      </c>
      <c r="I4" s="157"/>
    </row>
    <row r="5" ht="15">
      <c r="F5" s="159">
        <f>SUM(F4)</f>
        <v>0</v>
      </c>
    </row>
    <row r="7" ht="15">
      <c r="B7" t="s">
        <v>339</v>
      </c>
    </row>
    <row r="8" ht="15">
      <c r="B8" t="s">
        <v>340</v>
      </c>
    </row>
    <row r="14" ht="15">
      <c r="B14" t="s">
        <v>341</v>
      </c>
    </row>
  </sheetData>
  <sheetProtection selectLockedCells="1" selectUnlockedCells="1"/>
  <mergeCells count="1">
    <mergeCell ref="A1:I1"/>
  </mergeCells>
  <printOptions horizontalCentered="1" verticalCentered="1"/>
  <pageMargins left="0.7083333333333334" right="0.7083333333333334" top="0.7479166666666667" bottom="0.7479166666666667"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3">
      <selection activeCell="F7" sqref="F7"/>
    </sheetView>
  </sheetViews>
  <sheetFormatPr defaultColWidth="8.796875" defaultRowHeight="14.25"/>
  <cols>
    <col min="1" max="1" width="3.8984375" style="1" customWidth="1"/>
    <col min="2" max="2" width="48.59765625" style="2" customWidth="1"/>
    <col min="3" max="3" width="5" style="52" customWidth="1"/>
    <col min="4" max="4" width="4.3984375" style="52" customWidth="1"/>
    <col min="5" max="5" width="13.5" style="172" customWidth="1"/>
    <col min="6" max="6" width="12.3984375" style="53" customWidth="1"/>
    <col min="7" max="7" width="14.59765625" style="52" customWidth="1"/>
    <col min="8" max="8" width="13.09765625" style="54" customWidth="1"/>
    <col min="9" max="9" width="9.19921875" style="96" customWidth="1"/>
    <col min="10" max="16384" width="9" style="1" customWidth="1"/>
  </cols>
  <sheetData>
    <row r="1" spans="1:9" ht="21" customHeight="1">
      <c r="A1" s="213" t="s">
        <v>58</v>
      </c>
      <c r="B1" s="213"/>
      <c r="C1" s="213"/>
      <c r="D1" s="213"/>
      <c r="E1" s="213"/>
      <c r="F1" s="213"/>
      <c r="G1" s="213"/>
      <c r="H1" s="213"/>
      <c r="I1" s="213"/>
    </row>
    <row r="3" spans="1:9" ht="14.25">
      <c r="A3" s="3" t="s">
        <v>1</v>
      </c>
      <c r="B3" s="4" t="s">
        <v>2</v>
      </c>
      <c r="C3" s="38" t="s">
        <v>3</v>
      </c>
      <c r="D3" s="38" t="s">
        <v>4</v>
      </c>
      <c r="E3" s="169" t="s">
        <v>5</v>
      </c>
      <c r="F3" s="39" t="s">
        <v>6</v>
      </c>
      <c r="G3" s="38" t="s">
        <v>7</v>
      </c>
      <c r="H3" s="166" t="s">
        <v>8</v>
      </c>
      <c r="I3" s="38" t="s">
        <v>9</v>
      </c>
    </row>
    <row r="4" spans="1:9" ht="69" customHeight="1">
      <c r="A4" s="3">
        <v>1</v>
      </c>
      <c r="B4" s="6" t="s">
        <v>184</v>
      </c>
      <c r="C4" s="41">
        <v>100</v>
      </c>
      <c r="D4" s="41" t="s">
        <v>10</v>
      </c>
      <c r="E4" s="170"/>
      <c r="F4" s="43">
        <f aca="true" t="shared" si="0" ref="F4:F16">ROUND(E4*C4,2)</f>
        <v>0</v>
      </c>
      <c r="G4" s="44">
        <v>0.08</v>
      </c>
      <c r="H4" s="167">
        <f aca="true" t="shared" si="1" ref="H4:H16">ROUND(F4+(F4*G4),2)</f>
        <v>0</v>
      </c>
      <c r="I4" s="162"/>
    </row>
    <row r="5" spans="1:9" ht="67.5" customHeight="1">
      <c r="A5" s="3">
        <v>2</v>
      </c>
      <c r="B5" s="6" t="s">
        <v>183</v>
      </c>
      <c r="C5" s="41">
        <v>100</v>
      </c>
      <c r="D5" s="41" t="s">
        <v>10</v>
      </c>
      <c r="E5" s="171"/>
      <c r="F5" s="43">
        <f t="shared" si="0"/>
        <v>0</v>
      </c>
      <c r="G5" s="44">
        <v>0.08</v>
      </c>
      <c r="H5" s="167">
        <f t="shared" si="1"/>
        <v>0</v>
      </c>
      <c r="I5" s="163"/>
    </row>
    <row r="6" spans="1:9" ht="33.75" customHeight="1">
      <c r="A6" s="3">
        <v>3</v>
      </c>
      <c r="B6" s="6" t="s">
        <v>182</v>
      </c>
      <c r="C6" s="41">
        <v>15</v>
      </c>
      <c r="D6" s="41" t="s">
        <v>10</v>
      </c>
      <c r="E6" s="171"/>
      <c r="F6" s="43">
        <f t="shared" si="0"/>
        <v>0</v>
      </c>
      <c r="G6" s="44">
        <v>0.08</v>
      </c>
      <c r="H6" s="167">
        <f t="shared" si="1"/>
        <v>0</v>
      </c>
      <c r="I6" s="47"/>
    </row>
    <row r="7" spans="1:9" ht="71.25" customHeight="1">
      <c r="A7" s="3">
        <v>4</v>
      </c>
      <c r="B7" s="6" t="s">
        <v>181</v>
      </c>
      <c r="C7" s="41">
        <v>40</v>
      </c>
      <c r="D7" s="41" t="s">
        <v>10</v>
      </c>
      <c r="E7" s="171"/>
      <c r="F7" s="43">
        <f t="shared" si="0"/>
        <v>0</v>
      </c>
      <c r="G7" s="44">
        <v>0.08</v>
      </c>
      <c r="H7" s="167">
        <f t="shared" si="1"/>
        <v>0</v>
      </c>
      <c r="I7" s="165"/>
    </row>
    <row r="8" spans="1:9" ht="33" customHeight="1">
      <c r="A8" s="3">
        <v>5</v>
      </c>
      <c r="B8" s="7" t="s">
        <v>185</v>
      </c>
      <c r="C8" s="41">
        <v>20</v>
      </c>
      <c r="D8" s="41" t="s">
        <v>10</v>
      </c>
      <c r="E8" s="171"/>
      <c r="F8" s="43">
        <f t="shared" si="0"/>
        <v>0</v>
      </c>
      <c r="G8" s="44">
        <v>0.08</v>
      </c>
      <c r="H8" s="167">
        <f t="shared" si="1"/>
        <v>0</v>
      </c>
      <c r="I8" s="47"/>
    </row>
    <row r="9" spans="1:9" ht="33.75" customHeight="1">
      <c r="A9" s="3">
        <v>6</v>
      </c>
      <c r="B9" s="7" t="s">
        <v>186</v>
      </c>
      <c r="C9" s="41">
        <v>20</v>
      </c>
      <c r="D9" s="41" t="s">
        <v>10</v>
      </c>
      <c r="E9" s="171"/>
      <c r="F9" s="43">
        <f t="shared" si="0"/>
        <v>0</v>
      </c>
      <c r="G9" s="44">
        <v>0.08</v>
      </c>
      <c r="H9" s="167">
        <f t="shared" si="1"/>
        <v>0</v>
      </c>
      <c r="I9" s="163"/>
    </row>
    <row r="10" spans="1:9" ht="33" customHeight="1">
      <c r="A10" s="3">
        <v>7</v>
      </c>
      <c r="B10" s="7" t="s">
        <v>187</v>
      </c>
      <c r="C10" s="41">
        <v>20</v>
      </c>
      <c r="D10" s="41" t="s">
        <v>10</v>
      </c>
      <c r="E10" s="171"/>
      <c r="F10" s="43">
        <f t="shared" si="0"/>
        <v>0</v>
      </c>
      <c r="G10" s="44">
        <v>0.08</v>
      </c>
      <c r="H10" s="167">
        <f t="shared" si="1"/>
        <v>0</v>
      </c>
      <c r="I10" s="163"/>
    </row>
    <row r="11" spans="1:9" ht="31.5">
      <c r="A11" s="3">
        <v>8</v>
      </c>
      <c r="B11" s="7" t="s">
        <v>188</v>
      </c>
      <c r="C11" s="41">
        <v>200</v>
      </c>
      <c r="D11" s="41" t="s">
        <v>10</v>
      </c>
      <c r="E11" s="171"/>
      <c r="F11" s="43">
        <f t="shared" si="0"/>
        <v>0</v>
      </c>
      <c r="G11" s="44">
        <v>0.08</v>
      </c>
      <c r="H11" s="167">
        <f t="shared" si="1"/>
        <v>0</v>
      </c>
      <c r="I11" s="165"/>
    </row>
    <row r="12" spans="1:9" ht="31.5">
      <c r="A12" s="3">
        <v>9</v>
      </c>
      <c r="B12" s="7" t="s">
        <v>189</v>
      </c>
      <c r="C12" s="176">
        <v>100</v>
      </c>
      <c r="D12" s="176" t="s">
        <v>10</v>
      </c>
      <c r="E12" s="187"/>
      <c r="F12" s="177">
        <f>ROUND(E12*C12,2)</f>
        <v>0</v>
      </c>
      <c r="G12" s="178">
        <v>0.08</v>
      </c>
      <c r="H12" s="186">
        <f>ROUND(F12+(F12*G12),2)</f>
        <v>0</v>
      </c>
      <c r="I12" s="165"/>
    </row>
    <row r="13" spans="1:9" ht="31.5">
      <c r="A13" s="3">
        <v>10</v>
      </c>
      <c r="B13" s="7" t="s">
        <v>190</v>
      </c>
      <c r="C13" s="176">
        <v>100</v>
      </c>
      <c r="D13" s="176" t="s">
        <v>10</v>
      </c>
      <c r="E13" s="187"/>
      <c r="F13" s="177">
        <f>ROUND(E13*C13,2)</f>
        <v>0</v>
      </c>
      <c r="G13" s="178">
        <v>0.08</v>
      </c>
      <c r="H13" s="186">
        <f>ROUND(F13+(F13*G13),2)</f>
        <v>0</v>
      </c>
      <c r="I13" s="165"/>
    </row>
    <row r="14" spans="1:9" ht="32.25" customHeight="1">
      <c r="A14" s="3">
        <v>11</v>
      </c>
      <c r="B14" s="7" t="s">
        <v>191</v>
      </c>
      <c r="C14" s="41">
        <v>500</v>
      </c>
      <c r="D14" s="41" t="s">
        <v>10</v>
      </c>
      <c r="E14" s="171"/>
      <c r="F14" s="43">
        <f t="shared" si="0"/>
        <v>0</v>
      </c>
      <c r="G14" s="44">
        <v>0.08</v>
      </c>
      <c r="H14" s="167">
        <f t="shared" si="1"/>
        <v>0</v>
      </c>
      <c r="I14" s="163"/>
    </row>
    <row r="15" spans="1:9" ht="34.5" customHeight="1">
      <c r="A15" s="3">
        <v>12</v>
      </c>
      <c r="B15" s="6" t="s">
        <v>192</v>
      </c>
      <c r="C15" s="41">
        <v>3000</v>
      </c>
      <c r="D15" s="41" t="s">
        <v>10</v>
      </c>
      <c r="E15" s="171"/>
      <c r="F15" s="43">
        <f t="shared" si="0"/>
        <v>0</v>
      </c>
      <c r="G15" s="44">
        <v>0.08</v>
      </c>
      <c r="H15" s="167">
        <f t="shared" si="1"/>
        <v>0</v>
      </c>
      <c r="I15" s="163"/>
    </row>
    <row r="16" spans="1:9" ht="33" customHeight="1">
      <c r="A16" s="3">
        <v>13</v>
      </c>
      <c r="B16" s="6" t="s">
        <v>193</v>
      </c>
      <c r="C16" s="41">
        <v>120</v>
      </c>
      <c r="D16" s="41" t="s">
        <v>10</v>
      </c>
      <c r="E16" s="171"/>
      <c r="F16" s="43">
        <f t="shared" si="0"/>
        <v>0</v>
      </c>
      <c r="G16" s="44">
        <v>0.08</v>
      </c>
      <c r="H16" s="167">
        <f t="shared" si="1"/>
        <v>0</v>
      </c>
      <c r="I16" s="163"/>
    </row>
    <row r="17" spans="2:9" ht="15">
      <c r="B17" s="9"/>
      <c r="C17" s="38"/>
      <c r="D17" s="49"/>
      <c r="E17" s="168"/>
      <c r="F17" s="50">
        <f>SUM(F4:F16)</f>
        <v>0</v>
      </c>
      <c r="G17" s="49"/>
      <c r="H17" s="168"/>
      <c r="I17" s="164"/>
    </row>
    <row r="19" spans="1:9" ht="163.5" customHeight="1">
      <c r="A19" s="214" t="s">
        <v>14</v>
      </c>
      <c r="B19" s="214"/>
      <c r="C19" s="214"/>
      <c r="D19" s="214"/>
      <c r="E19" s="214"/>
      <c r="F19" s="214"/>
      <c r="G19" s="214"/>
      <c r="H19" s="214"/>
      <c r="I19" s="214"/>
    </row>
  </sheetData>
  <sheetProtection selectLockedCells="1" selectUnlockedCells="1"/>
  <mergeCells count="2">
    <mergeCell ref="A1:I1"/>
    <mergeCell ref="A19:I19"/>
  </mergeCells>
  <printOptions/>
  <pageMargins left="0.25" right="0.25" top="0.75" bottom="0.75" header="0.5118055555555555" footer="0.5118055555555555"/>
  <pageSetup fitToHeight="37" fitToWidth="1"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I19"/>
  <sheetViews>
    <sheetView zoomScalePageLayoutView="0" workbookViewId="0" topLeftCell="A13">
      <selection activeCell="A19" sqref="A19:I19"/>
    </sheetView>
  </sheetViews>
  <sheetFormatPr defaultColWidth="8.796875" defaultRowHeight="14.25"/>
  <cols>
    <col min="1" max="1" width="3.8984375" style="1" customWidth="1"/>
    <col min="2" max="2" width="48.59765625" style="2" customWidth="1"/>
    <col min="3" max="3" width="5" style="52" customWidth="1"/>
    <col min="4" max="4" width="4.3984375" style="52" customWidth="1"/>
    <col min="5" max="5" width="13.5" style="172" customWidth="1"/>
    <col min="6" max="6" width="12.3984375" style="53" customWidth="1"/>
    <col min="7" max="7" width="14.59765625" style="52" customWidth="1"/>
    <col min="8" max="8" width="13.09765625" style="54" customWidth="1"/>
    <col min="9" max="9" width="9.19921875" style="96" customWidth="1"/>
    <col min="10" max="16384" width="9" style="1" customWidth="1"/>
  </cols>
  <sheetData>
    <row r="1" spans="1:9" ht="21" customHeight="1">
      <c r="A1" s="213" t="s">
        <v>130</v>
      </c>
      <c r="B1" s="213"/>
      <c r="C1" s="213"/>
      <c r="D1" s="213"/>
      <c r="E1" s="213"/>
      <c r="F1" s="213"/>
      <c r="G1" s="213"/>
      <c r="H1" s="213"/>
      <c r="I1" s="213"/>
    </row>
    <row r="3" spans="1:9" ht="14.25">
      <c r="A3" s="3" t="s">
        <v>1</v>
      </c>
      <c r="B3" s="4" t="s">
        <v>2</v>
      </c>
      <c r="C3" s="38" t="s">
        <v>3</v>
      </c>
      <c r="D3" s="38" t="s">
        <v>4</v>
      </c>
      <c r="E3" s="169" t="s">
        <v>5</v>
      </c>
      <c r="F3" s="39" t="s">
        <v>6</v>
      </c>
      <c r="G3" s="38" t="s">
        <v>7</v>
      </c>
      <c r="H3" s="166" t="s">
        <v>8</v>
      </c>
      <c r="I3" s="38" t="s">
        <v>9</v>
      </c>
    </row>
    <row r="4" spans="1:9" ht="34.5" customHeight="1">
      <c r="A4" s="3">
        <v>1</v>
      </c>
      <c r="B4" s="6" t="s">
        <v>324</v>
      </c>
      <c r="C4" s="176">
        <v>100</v>
      </c>
      <c r="D4" s="176" t="s">
        <v>12</v>
      </c>
      <c r="E4" s="170"/>
      <c r="F4" s="177">
        <f aca="true" t="shared" si="0" ref="F4:F16">ROUND(E4*C4,2)</f>
        <v>0</v>
      </c>
      <c r="G4" s="178">
        <v>0.08</v>
      </c>
      <c r="H4" s="186">
        <f aca="true" t="shared" si="1" ref="H4:H16">ROUND(F4+(F4*G4),2)</f>
        <v>0</v>
      </c>
      <c r="I4" s="162"/>
    </row>
    <row r="5" spans="1:9" ht="47.25" customHeight="1">
      <c r="A5" s="3">
        <v>2</v>
      </c>
      <c r="B5" s="6" t="s">
        <v>325</v>
      </c>
      <c r="C5" s="176">
        <v>6</v>
      </c>
      <c r="D5" s="176" t="s">
        <v>12</v>
      </c>
      <c r="E5" s="187"/>
      <c r="F5" s="177">
        <f t="shared" si="0"/>
        <v>0</v>
      </c>
      <c r="G5" s="178">
        <v>0.08</v>
      </c>
      <c r="H5" s="186">
        <f t="shared" si="1"/>
        <v>0</v>
      </c>
      <c r="I5" s="163"/>
    </row>
    <row r="6" spans="1:9" ht="47.25">
      <c r="A6" s="3">
        <v>3</v>
      </c>
      <c r="B6" s="6" t="s">
        <v>326</v>
      </c>
      <c r="C6" s="176">
        <v>2</v>
      </c>
      <c r="D6" s="176" t="s">
        <v>12</v>
      </c>
      <c r="E6" s="187"/>
      <c r="F6" s="177">
        <f t="shared" si="0"/>
        <v>0</v>
      </c>
      <c r="G6" s="178">
        <v>0.08</v>
      </c>
      <c r="H6" s="186">
        <f t="shared" si="1"/>
        <v>0</v>
      </c>
      <c r="I6" s="47"/>
    </row>
    <row r="7" spans="1:9" ht="49.5" customHeight="1">
      <c r="A7" s="3">
        <v>4</v>
      </c>
      <c r="B7" s="6" t="s">
        <v>327</v>
      </c>
      <c r="C7" s="176">
        <v>40</v>
      </c>
      <c r="D7" s="176" t="s">
        <v>12</v>
      </c>
      <c r="E7" s="187"/>
      <c r="F7" s="177">
        <f t="shared" si="0"/>
        <v>0</v>
      </c>
      <c r="G7" s="178">
        <v>0.08</v>
      </c>
      <c r="H7" s="186">
        <f t="shared" si="1"/>
        <v>0</v>
      </c>
      <c r="I7" s="165"/>
    </row>
    <row r="8" spans="1:9" ht="33" customHeight="1">
      <c r="A8" s="3">
        <v>5</v>
      </c>
      <c r="B8" s="6" t="s">
        <v>328</v>
      </c>
      <c r="C8" s="176">
        <v>4</v>
      </c>
      <c r="D8" s="176" t="s">
        <v>10</v>
      </c>
      <c r="E8" s="187"/>
      <c r="F8" s="177">
        <f>ROUND(E8*C8,2)</f>
        <v>0</v>
      </c>
      <c r="G8" s="178">
        <v>0.08</v>
      </c>
      <c r="H8" s="186">
        <f>ROUND(F8+(F8*G8),2)</f>
        <v>0</v>
      </c>
      <c r="I8" s="165"/>
    </row>
    <row r="9" spans="1:9" ht="62.25" customHeight="1">
      <c r="A9" s="3">
        <v>6</v>
      </c>
      <c r="B9" s="7" t="s">
        <v>329</v>
      </c>
      <c r="C9" s="176">
        <v>2</v>
      </c>
      <c r="D9" s="176" t="s">
        <v>10</v>
      </c>
      <c r="E9" s="187"/>
      <c r="F9" s="177">
        <f t="shared" si="0"/>
        <v>0</v>
      </c>
      <c r="G9" s="178">
        <v>0.08</v>
      </c>
      <c r="H9" s="186">
        <f t="shared" si="1"/>
        <v>0</v>
      </c>
      <c r="I9" s="163"/>
    </row>
    <row r="10" spans="1:9" ht="30" customHeight="1">
      <c r="A10" s="3">
        <v>7</v>
      </c>
      <c r="B10" s="7" t="s">
        <v>330</v>
      </c>
      <c r="C10" s="176">
        <v>200</v>
      </c>
      <c r="D10" s="176" t="s">
        <v>10</v>
      </c>
      <c r="E10" s="187"/>
      <c r="F10" s="177">
        <f t="shared" si="0"/>
        <v>0</v>
      </c>
      <c r="G10" s="178">
        <v>0.08</v>
      </c>
      <c r="H10" s="186">
        <f t="shared" si="1"/>
        <v>0</v>
      </c>
      <c r="I10" s="163"/>
    </row>
    <row r="11" spans="1:9" ht="31.5">
      <c r="A11" s="3">
        <v>8</v>
      </c>
      <c r="B11" s="7" t="s">
        <v>331</v>
      </c>
      <c r="C11" s="176">
        <v>300</v>
      </c>
      <c r="D11" s="176" t="s">
        <v>10</v>
      </c>
      <c r="E11" s="187"/>
      <c r="F11" s="177">
        <f t="shared" si="0"/>
        <v>0</v>
      </c>
      <c r="G11" s="178">
        <v>0.08</v>
      </c>
      <c r="H11" s="186">
        <f t="shared" si="1"/>
        <v>0</v>
      </c>
      <c r="I11" s="165"/>
    </row>
    <row r="12" spans="1:9" ht="31.5">
      <c r="A12" s="3">
        <v>9</v>
      </c>
      <c r="B12" s="7" t="s">
        <v>333</v>
      </c>
      <c r="C12" s="176">
        <v>360</v>
      </c>
      <c r="D12" s="176" t="s">
        <v>10</v>
      </c>
      <c r="E12" s="187"/>
      <c r="F12" s="177">
        <f>ROUND(E12*C12,2)</f>
        <v>0</v>
      </c>
      <c r="G12" s="178">
        <v>0.08</v>
      </c>
      <c r="H12" s="186">
        <f>ROUND(F12+(F12*G12),2)</f>
        <v>0</v>
      </c>
      <c r="I12" s="165"/>
    </row>
    <row r="13" spans="1:9" ht="30" customHeight="1">
      <c r="A13" s="3">
        <v>10</v>
      </c>
      <c r="B13" s="7" t="s">
        <v>332</v>
      </c>
      <c r="C13" s="176">
        <v>20</v>
      </c>
      <c r="D13" s="176" t="s">
        <v>10</v>
      </c>
      <c r="E13" s="187"/>
      <c r="F13" s="177">
        <f>ROUND(E13*C13,2)</f>
        <v>0</v>
      </c>
      <c r="G13" s="178">
        <v>0.08</v>
      </c>
      <c r="H13" s="186">
        <f>ROUND(F13+(F13*G13),2)</f>
        <v>0</v>
      </c>
      <c r="I13" s="165"/>
    </row>
    <row r="14" spans="1:9" ht="35.25" customHeight="1">
      <c r="A14" s="3">
        <v>11</v>
      </c>
      <c r="B14" s="7" t="s">
        <v>334</v>
      </c>
      <c r="C14" s="176">
        <v>24</v>
      </c>
      <c r="D14" s="176" t="s">
        <v>10</v>
      </c>
      <c r="E14" s="187"/>
      <c r="F14" s="177">
        <f t="shared" si="0"/>
        <v>0</v>
      </c>
      <c r="G14" s="178">
        <v>0.08</v>
      </c>
      <c r="H14" s="186">
        <f t="shared" si="1"/>
        <v>0</v>
      </c>
      <c r="I14" s="163"/>
    </row>
    <row r="15" spans="1:9" ht="83.25" customHeight="1">
      <c r="A15" s="3">
        <v>12</v>
      </c>
      <c r="B15" s="6" t="s">
        <v>335</v>
      </c>
      <c r="C15" s="176">
        <v>60</v>
      </c>
      <c r="D15" s="176" t="s">
        <v>10</v>
      </c>
      <c r="E15" s="187"/>
      <c r="F15" s="177">
        <f t="shared" si="0"/>
        <v>0</v>
      </c>
      <c r="G15" s="178">
        <v>0.08</v>
      </c>
      <c r="H15" s="186">
        <f t="shared" si="1"/>
        <v>0</v>
      </c>
      <c r="I15" s="163"/>
    </row>
    <row r="16" spans="1:9" ht="83.25" customHeight="1">
      <c r="A16" s="3">
        <v>13</v>
      </c>
      <c r="B16" s="6" t="s">
        <v>336</v>
      </c>
      <c r="C16" s="176">
        <v>4</v>
      </c>
      <c r="D16" s="176" t="s">
        <v>10</v>
      </c>
      <c r="E16" s="187"/>
      <c r="F16" s="177">
        <f t="shared" si="0"/>
        <v>0</v>
      </c>
      <c r="G16" s="178">
        <v>0.08</v>
      </c>
      <c r="H16" s="186">
        <f t="shared" si="1"/>
        <v>0</v>
      </c>
      <c r="I16" s="163"/>
    </row>
    <row r="17" spans="2:9" ht="15">
      <c r="B17" s="9"/>
      <c r="C17" s="38"/>
      <c r="D17" s="49"/>
      <c r="E17" s="168"/>
      <c r="F17" s="50">
        <f>SUM(F4:F16)</f>
        <v>0</v>
      </c>
      <c r="G17" s="49"/>
      <c r="H17" s="168"/>
      <c r="I17" s="164"/>
    </row>
    <row r="19" spans="1:9" ht="163.5" customHeight="1">
      <c r="A19" s="214" t="s">
        <v>14</v>
      </c>
      <c r="B19" s="214"/>
      <c r="C19" s="214"/>
      <c r="D19" s="214"/>
      <c r="E19" s="214"/>
      <c r="F19" s="214"/>
      <c r="G19" s="214"/>
      <c r="H19" s="214"/>
      <c r="I19" s="214"/>
    </row>
  </sheetData>
  <sheetProtection selectLockedCells="1" selectUnlockedCells="1"/>
  <mergeCells count="2">
    <mergeCell ref="A1:I1"/>
    <mergeCell ref="A19:I19"/>
  </mergeCells>
  <printOptions/>
  <pageMargins left="0.7086614173228347" right="0.7086614173228347" top="0.7480314960629921" bottom="0.7480314960629921" header="0.5118110236220472" footer="0.5118110236220472"/>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C4:D19"/>
  <sheetViews>
    <sheetView zoomScalePageLayoutView="0" workbookViewId="0" topLeftCell="A1">
      <selection activeCell="F21" sqref="F21"/>
    </sheetView>
  </sheetViews>
  <sheetFormatPr defaultColWidth="8.796875" defaultRowHeight="14.25"/>
  <cols>
    <col min="4" max="4" width="11.69921875" style="0" bestFit="1" customWidth="1"/>
  </cols>
  <sheetData>
    <row r="4" spans="3:4" ht="14.25">
      <c r="C4" t="s">
        <v>131</v>
      </c>
      <c r="D4" s="201">
        <f>pakiet1!F38</f>
        <v>0</v>
      </c>
    </row>
    <row r="5" spans="3:4" ht="14.25">
      <c r="C5" t="s">
        <v>132</v>
      </c>
      <c r="D5" s="201">
        <f>pakiet2!F17</f>
        <v>0</v>
      </c>
    </row>
    <row r="6" spans="3:4" ht="14.25">
      <c r="C6" t="s">
        <v>133</v>
      </c>
      <c r="D6" s="202">
        <f>Pakiet3!F13</f>
        <v>0</v>
      </c>
    </row>
    <row r="7" spans="3:4" ht="14.25">
      <c r="C7" t="s">
        <v>134</v>
      </c>
      <c r="D7" s="201">
        <f>'pakiet 4'!F8</f>
        <v>0</v>
      </c>
    </row>
    <row r="8" spans="3:4" ht="14.25">
      <c r="C8" t="s">
        <v>135</v>
      </c>
      <c r="D8" s="201">
        <f>'pakiet 5'!F13</f>
        <v>0</v>
      </c>
    </row>
    <row r="9" spans="3:4" ht="14.25">
      <c r="C9" t="s">
        <v>136</v>
      </c>
      <c r="D9" s="201">
        <f>'Pakiet 6'!F89</f>
        <v>0</v>
      </c>
    </row>
    <row r="10" spans="3:4" ht="14.25">
      <c r="C10" t="s">
        <v>137</v>
      </c>
      <c r="D10" s="201">
        <f>'Pakiet 7'!F17</f>
        <v>0</v>
      </c>
    </row>
    <row r="11" spans="3:4" ht="14.25">
      <c r="C11" t="s">
        <v>138</v>
      </c>
      <c r="D11" s="201">
        <f>Pakiet8!F20</f>
        <v>0</v>
      </c>
    </row>
    <row r="12" spans="3:4" ht="14.25">
      <c r="C12" t="s">
        <v>139</v>
      </c>
      <c r="D12" s="201">
        <f>'Pakiet 9'!F11</f>
        <v>0</v>
      </c>
    </row>
    <row r="13" spans="3:4" ht="14.25">
      <c r="C13" t="s">
        <v>140</v>
      </c>
      <c r="D13" s="201">
        <f>'Pakiet 10'!F25</f>
        <v>0</v>
      </c>
    </row>
    <row r="14" spans="3:4" ht="14.25">
      <c r="C14" t="s">
        <v>141</v>
      </c>
      <c r="D14" s="201">
        <f>Pakiet11!F29</f>
        <v>0</v>
      </c>
    </row>
    <row r="15" spans="3:4" ht="14.25">
      <c r="C15" t="s">
        <v>142</v>
      </c>
      <c r="D15" s="201">
        <f>'Pakiet 12'!F16</f>
        <v>0</v>
      </c>
    </row>
    <row r="16" spans="3:4" ht="14.25">
      <c r="C16" t="s">
        <v>143</v>
      </c>
      <c r="D16" s="201">
        <f>'pakiet 13'!F5</f>
        <v>0</v>
      </c>
    </row>
    <row r="17" spans="3:4" ht="14.25">
      <c r="C17" t="s">
        <v>144</v>
      </c>
      <c r="D17" s="201">
        <f>pakiet14!F17</f>
        <v>0</v>
      </c>
    </row>
    <row r="18" spans="3:4" ht="14.25">
      <c r="C18" t="s">
        <v>145</v>
      </c>
      <c r="D18" s="201">
        <f>'Pakiet 15'!F17</f>
        <v>0</v>
      </c>
    </row>
    <row r="19" spans="3:4" ht="14.25">
      <c r="C19" t="s">
        <v>338</v>
      </c>
      <c r="D19" s="201">
        <f>SUM(D4:D18)</f>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F10" sqref="F10"/>
    </sheetView>
  </sheetViews>
  <sheetFormatPr defaultColWidth="8.796875" defaultRowHeight="14.25"/>
  <cols>
    <col min="1" max="1" width="3.59765625" style="0" customWidth="1"/>
    <col min="2" max="2" width="49.8984375" style="0" customWidth="1"/>
    <col min="3" max="3" width="9" style="52" customWidth="1"/>
    <col min="4" max="4" width="3.3984375" style="64" customWidth="1"/>
    <col min="5" max="5" width="20.59765625" style="64" customWidth="1"/>
    <col min="6" max="6" width="12" style="64" customWidth="1"/>
    <col min="7" max="7" width="12.19921875" style="83" customWidth="1"/>
    <col min="8" max="8" width="12.5" style="64" customWidth="1"/>
    <col min="9" max="9" width="15" style="64" hidden="1" customWidth="1"/>
    <col min="10" max="10" width="14.5" style="64" hidden="1" customWidth="1"/>
    <col min="11" max="11" width="9.19921875" style="64" customWidth="1"/>
    <col min="12" max="12" width="8.69921875" style="0" hidden="1" customWidth="1"/>
  </cols>
  <sheetData>
    <row r="1" spans="1:12" ht="14.25" customHeight="1">
      <c r="A1" s="215" t="s">
        <v>15</v>
      </c>
      <c r="B1" s="215"/>
      <c r="C1" s="215"/>
      <c r="D1" s="215"/>
      <c r="E1" s="215"/>
      <c r="F1" s="215"/>
      <c r="G1" s="215"/>
      <c r="H1" s="215"/>
      <c r="I1" s="215"/>
      <c r="J1" s="215"/>
      <c r="K1" s="215"/>
      <c r="L1" s="215"/>
    </row>
    <row r="2" spans="3:11" s="1" customFormat="1" ht="14.25">
      <c r="C2" s="52"/>
      <c r="D2" s="52"/>
      <c r="E2" s="52"/>
      <c r="F2" s="52"/>
      <c r="G2" s="78"/>
      <c r="H2" s="52"/>
      <c r="I2" s="52"/>
      <c r="J2" s="52"/>
      <c r="K2" s="52"/>
    </row>
    <row r="3" spans="1:12" s="1" customFormat="1" ht="14.25">
      <c r="A3" s="3" t="s">
        <v>16</v>
      </c>
      <c r="B3" s="3" t="s">
        <v>2</v>
      </c>
      <c r="C3" s="38" t="s">
        <v>3</v>
      </c>
      <c r="D3" s="38" t="s">
        <v>4</v>
      </c>
      <c r="E3" s="38" t="s">
        <v>5</v>
      </c>
      <c r="F3" s="38" t="s">
        <v>17</v>
      </c>
      <c r="G3" s="79" t="s">
        <v>18</v>
      </c>
      <c r="H3" s="38" t="s">
        <v>19</v>
      </c>
      <c r="I3" s="38" t="s">
        <v>7</v>
      </c>
      <c r="J3" s="38" t="s">
        <v>8</v>
      </c>
      <c r="K3" s="38" t="s">
        <v>9</v>
      </c>
      <c r="L3" s="3" t="s">
        <v>9</v>
      </c>
    </row>
    <row r="4" spans="1:12" s="1" customFormat="1" ht="47.25">
      <c r="A4" s="3">
        <v>1</v>
      </c>
      <c r="B4" s="10" t="s">
        <v>126</v>
      </c>
      <c r="C4" s="41">
        <v>200</v>
      </c>
      <c r="D4" s="59" t="s">
        <v>10</v>
      </c>
      <c r="E4" s="62"/>
      <c r="F4" s="43">
        <f aca="true" t="shared" si="0" ref="F4:F15">ROUND(E4*C4,2)</f>
        <v>0</v>
      </c>
      <c r="G4" s="44">
        <v>0.08</v>
      </c>
      <c r="H4" s="67">
        <f aca="true" t="shared" si="1" ref="H4:H15">ROUND(F4+(F4*G4),2)</f>
        <v>0</v>
      </c>
      <c r="I4" s="80"/>
      <c r="J4" s="81"/>
      <c r="K4" s="62"/>
      <c r="L4" s="3"/>
    </row>
    <row r="5" spans="1:12" s="1" customFormat="1" ht="47.25">
      <c r="A5" s="3">
        <v>2</v>
      </c>
      <c r="B5" s="10" t="s">
        <v>127</v>
      </c>
      <c r="C5" s="176">
        <v>30</v>
      </c>
      <c r="D5" s="59" t="s">
        <v>10</v>
      </c>
      <c r="E5" s="62"/>
      <c r="F5" s="177">
        <f>ROUND(E5*C5,2)</f>
        <v>0</v>
      </c>
      <c r="G5" s="178">
        <v>0.08</v>
      </c>
      <c r="H5" s="67">
        <f>ROUND(F5+(F5*G5),2)</f>
        <v>0</v>
      </c>
      <c r="I5" s="80"/>
      <c r="J5" s="81"/>
      <c r="K5" s="62"/>
      <c r="L5" s="3"/>
    </row>
    <row r="6" spans="1:12" s="1" customFormat="1" ht="47.25">
      <c r="A6" s="3">
        <v>3</v>
      </c>
      <c r="B6" s="10" t="s">
        <v>125</v>
      </c>
      <c r="C6" s="41">
        <v>500</v>
      </c>
      <c r="D6" s="59" t="s">
        <v>10</v>
      </c>
      <c r="E6" s="62"/>
      <c r="F6" s="43">
        <f t="shared" si="0"/>
        <v>0</v>
      </c>
      <c r="G6" s="44">
        <v>0.08</v>
      </c>
      <c r="H6" s="67">
        <f t="shared" si="1"/>
        <v>0</v>
      </c>
      <c r="I6" s="80"/>
      <c r="J6" s="81"/>
      <c r="K6" s="62"/>
      <c r="L6" s="3"/>
    </row>
    <row r="7" spans="1:12" s="1" customFormat="1" ht="47.25">
      <c r="A7" s="3">
        <v>4</v>
      </c>
      <c r="B7" s="10" t="s">
        <v>124</v>
      </c>
      <c r="C7" s="41">
        <v>30</v>
      </c>
      <c r="D7" s="59" t="s">
        <v>10</v>
      </c>
      <c r="E7" s="62"/>
      <c r="F7" s="43">
        <f t="shared" si="0"/>
        <v>0</v>
      </c>
      <c r="G7" s="44">
        <v>0.08</v>
      </c>
      <c r="H7" s="67">
        <f t="shared" si="1"/>
        <v>0</v>
      </c>
      <c r="I7" s="80"/>
      <c r="J7" s="81"/>
      <c r="K7" s="62"/>
      <c r="L7" s="3"/>
    </row>
    <row r="8" spans="1:12" s="1" customFormat="1" ht="47.25" customHeight="1">
      <c r="A8" s="3">
        <v>5</v>
      </c>
      <c r="B8" s="10" t="s">
        <v>123</v>
      </c>
      <c r="C8" s="176">
        <v>20</v>
      </c>
      <c r="D8" s="59" t="s">
        <v>10</v>
      </c>
      <c r="E8" s="62"/>
      <c r="F8" s="177">
        <f>ROUND(E8*C8,2)</f>
        <v>0</v>
      </c>
      <c r="G8" s="178">
        <v>0.08</v>
      </c>
      <c r="H8" s="67">
        <f>ROUND(F8+(F8*G8),2)</f>
        <v>0</v>
      </c>
      <c r="I8" s="80"/>
      <c r="J8" s="81"/>
      <c r="K8" s="62"/>
      <c r="L8" s="3"/>
    </row>
    <row r="9" spans="1:12" s="1" customFormat="1" ht="47.25">
      <c r="A9" s="3">
        <v>6</v>
      </c>
      <c r="B9" s="11" t="s">
        <v>122</v>
      </c>
      <c r="C9" s="41">
        <v>20</v>
      </c>
      <c r="D9" s="59" t="s">
        <v>10</v>
      </c>
      <c r="E9" s="62"/>
      <c r="F9" s="43">
        <f t="shared" si="0"/>
        <v>0</v>
      </c>
      <c r="G9" s="44">
        <v>0.08</v>
      </c>
      <c r="H9" s="67">
        <f t="shared" si="1"/>
        <v>0</v>
      </c>
      <c r="I9" s="80"/>
      <c r="J9" s="81"/>
      <c r="K9" s="62"/>
      <c r="L9" s="3"/>
    </row>
    <row r="10" spans="1:12" s="1" customFormat="1" ht="47.25">
      <c r="A10" s="3">
        <v>7</v>
      </c>
      <c r="B10" s="11" t="s">
        <v>121</v>
      </c>
      <c r="C10" s="41">
        <v>20</v>
      </c>
      <c r="D10" s="59" t="s">
        <v>10</v>
      </c>
      <c r="E10" s="62"/>
      <c r="F10" s="43">
        <f t="shared" si="0"/>
        <v>0</v>
      </c>
      <c r="G10" s="44">
        <v>0.08</v>
      </c>
      <c r="H10" s="67">
        <f t="shared" si="1"/>
        <v>0</v>
      </c>
      <c r="I10" s="80"/>
      <c r="J10" s="81"/>
      <c r="K10" s="62"/>
      <c r="L10" s="3"/>
    </row>
    <row r="11" spans="1:12" s="1" customFormat="1" ht="47.25">
      <c r="A11" s="3">
        <v>8</v>
      </c>
      <c r="B11" s="11" t="s">
        <v>120</v>
      </c>
      <c r="C11" s="176">
        <v>290</v>
      </c>
      <c r="D11" s="59" t="s">
        <v>10</v>
      </c>
      <c r="E11" s="62"/>
      <c r="F11" s="177">
        <f>ROUND(E11*C11,2)</f>
        <v>0</v>
      </c>
      <c r="G11" s="178">
        <v>0.08</v>
      </c>
      <c r="H11" s="67">
        <f>ROUND(F11+(F11*G11),2)</f>
        <v>0</v>
      </c>
      <c r="I11" s="80"/>
      <c r="J11" s="81"/>
      <c r="K11" s="62"/>
      <c r="L11" s="3"/>
    </row>
    <row r="12" spans="1:12" s="1" customFormat="1" ht="47.25">
      <c r="A12" s="3">
        <v>9</v>
      </c>
      <c r="B12" s="11" t="s">
        <v>119</v>
      </c>
      <c r="C12" s="176">
        <v>300</v>
      </c>
      <c r="D12" s="59" t="s">
        <v>10</v>
      </c>
      <c r="E12" s="62"/>
      <c r="F12" s="177">
        <f>ROUND(E12*C12,2)</f>
        <v>0</v>
      </c>
      <c r="G12" s="178">
        <v>0.08</v>
      </c>
      <c r="H12" s="67">
        <f>ROUND(F12+(F12*G12),2)</f>
        <v>0</v>
      </c>
      <c r="I12" s="80"/>
      <c r="J12" s="81"/>
      <c r="K12" s="62"/>
      <c r="L12" s="3"/>
    </row>
    <row r="13" spans="1:12" s="1" customFormat="1" ht="31.5">
      <c r="A13" s="3">
        <v>10</v>
      </c>
      <c r="B13" s="11" t="s">
        <v>337</v>
      </c>
      <c r="C13" s="41">
        <v>20</v>
      </c>
      <c r="D13" s="59" t="s">
        <v>10</v>
      </c>
      <c r="E13" s="62"/>
      <c r="F13" s="43">
        <f t="shared" si="0"/>
        <v>0</v>
      </c>
      <c r="G13" s="44">
        <v>0.08</v>
      </c>
      <c r="H13" s="67">
        <f t="shared" si="1"/>
        <v>0</v>
      </c>
      <c r="I13" s="80"/>
      <c r="J13" s="81"/>
      <c r="K13" s="62"/>
      <c r="L13" s="3"/>
    </row>
    <row r="14" spans="1:12" s="1" customFormat="1" ht="31.5">
      <c r="A14" s="3">
        <v>11</v>
      </c>
      <c r="B14" s="11" t="s">
        <v>47</v>
      </c>
      <c r="C14" s="41">
        <v>20</v>
      </c>
      <c r="D14" s="59" t="s">
        <v>10</v>
      </c>
      <c r="E14" s="62"/>
      <c r="F14" s="43">
        <f t="shared" si="0"/>
        <v>0</v>
      </c>
      <c r="G14" s="44">
        <v>0.08</v>
      </c>
      <c r="H14" s="67">
        <f t="shared" si="1"/>
        <v>0</v>
      </c>
      <c r="I14" s="80"/>
      <c r="J14" s="81"/>
      <c r="K14" s="62"/>
      <c r="L14" s="3"/>
    </row>
    <row r="15" spans="1:12" s="1" customFormat="1" ht="31.5">
      <c r="A15" s="3">
        <v>12</v>
      </c>
      <c r="B15" s="11" t="s">
        <v>48</v>
      </c>
      <c r="C15" s="41">
        <v>30</v>
      </c>
      <c r="D15" s="59" t="s">
        <v>10</v>
      </c>
      <c r="E15" s="62"/>
      <c r="F15" s="43">
        <f t="shared" si="0"/>
        <v>0</v>
      </c>
      <c r="G15" s="44">
        <v>0.08</v>
      </c>
      <c r="H15" s="67">
        <f t="shared" si="1"/>
        <v>0</v>
      </c>
      <c r="I15" s="80"/>
      <c r="J15" s="81"/>
      <c r="K15" s="62"/>
      <c r="L15" s="3"/>
    </row>
    <row r="16" spans="1:12" s="1" customFormat="1" ht="114" customHeight="1">
      <c r="A16" s="3">
        <v>13</v>
      </c>
      <c r="B16" s="11" t="s">
        <v>146</v>
      </c>
      <c r="C16" s="176">
        <v>1300</v>
      </c>
      <c r="D16" s="59" t="s">
        <v>10</v>
      </c>
      <c r="E16" s="62"/>
      <c r="F16" s="177">
        <f>ROUND(E16*C16,2)</f>
        <v>0</v>
      </c>
      <c r="G16" s="178">
        <v>0.08</v>
      </c>
      <c r="H16" s="67">
        <f>ROUND(F16+(F16*G16),2)</f>
        <v>0</v>
      </c>
      <c r="I16" s="80"/>
      <c r="J16" s="81"/>
      <c r="K16" s="62"/>
      <c r="L16" s="3"/>
    </row>
    <row r="17" ht="14.25">
      <c r="F17" s="200">
        <f>SUM(F4:F16)</f>
        <v>0</v>
      </c>
    </row>
    <row r="19" spans="1:12" ht="163.5" customHeight="1">
      <c r="A19" s="216" t="s">
        <v>14</v>
      </c>
      <c r="B19" s="216"/>
      <c r="C19" s="216"/>
      <c r="D19" s="216"/>
      <c r="E19" s="216"/>
      <c r="F19" s="216"/>
      <c r="G19" s="216"/>
      <c r="H19" s="216"/>
      <c r="I19" s="216"/>
      <c r="J19" s="216"/>
      <c r="K19" s="216"/>
      <c r="L19" s="216"/>
    </row>
  </sheetData>
  <sheetProtection selectLockedCells="1" selectUnlockedCells="1"/>
  <mergeCells count="2">
    <mergeCell ref="A1:L1"/>
    <mergeCell ref="A19:L19"/>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1" r:id="rId1"/>
</worksheet>
</file>

<file path=xl/worksheets/sheet3.xml><?xml version="1.0" encoding="utf-8"?>
<worksheet xmlns="http://schemas.openxmlformats.org/spreadsheetml/2006/main" xmlns:r="http://schemas.openxmlformats.org/officeDocument/2006/relationships">
  <dimension ref="A2:I16"/>
  <sheetViews>
    <sheetView zoomScalePageLayoutView="0" workbookViewId="0" topLeftCell="A10">
      <selection activeCell="G5" sqref="G5"/>
    </sheetView>
  </sheetViews>
  <sheetFormatPr defaultColWidth="8.796875" defaultRowHeight="14.25"/>
  <cols>
    <col min="1" max="1" width="3.59765625" style="0" customWidth="1"/>
    <col min="2" max="2" width="47.69921875" style="1" customWidth="1"/>
    <col min="3" max="3" width="5.8984375" style="52" customWidth="1"/>
    <col min="4" max="4" width="3.3984375" style="52" customWidth="1"/>
    <col min="5" max="5" width="8.59765625" style="52" bestFit="1" customWidth="1"/>
    <col min="6" max="6" width="12" style="52" bestFit="1" customWidth="1"/>
    <col min="7" max="7" width="14.59765625" style="52" customWidth="1"/>
    <col min="8" max="8" width="13.59765625" style="52" customWidth="1"/>
    <col min="9" max="9" width="10.69921875" style="64" customWidth="1"/>
  </cols>
  <sheetData>
    <row r="2" spans="1:9" ht="14.25">
      <c r="A2" s="217" t="s">
        <v>20</v>
      </c>
      <c r="B2" s="217"/>
      <c r="C2" s="217"/>
      <c r="D2" s="217"/>
      <c r="E2" s="217"/>
      <c r="F2" s="217"/>
      <c r="G2" s="217"/>
      <c r="H2" s="217"/>
      <c r="I2" s="217"/>
    </row>
    <row r="3" spans="1:9" ht="15">
      <c r="A3" s="218" t="s">
        <v>110</v>
      </c>
      <c r="B3" s="219"/>
      <c r="C3" s="219"/>
      <c r="D3" s="219"/>
      <c r="E3" s="219"/>
      <c r="F3" s="219"/>
      <c r="G3" s="219"/>
      <c r="H3" s="219"/>
      <c r="I3" s="219"/>
    </row>
    <row r="4" spans="1:9" ht="42.75">
      <c r="A4" s="12" t="s">
        <v>16</v>
      </c>
      <c r="B4" s="3" t="s">
        <v>2</v>
      </c>
      <c r="C4" s="61" t="s">
        <v>3</v>
      </c>
      <c r="D4" s="61" t="s">
        <v>4</v>
      </c>
      <c r="E4" s="84" t="s">
        <v>5</v>
      </c>
      <c r="F4" s="84" t="s">
        <v>6</v>
      </c>
      <c r="G4" s="85" t="s">
        <v>7</v>
      </c>
      <c r="H4" s="84" t="s">
        <v>8</v>
      </c>
      <c r="I4" s="86" t="s">
        <v>9</v>
      </c>
    </row>
    <row r="5" spans="1:9" ht="110.25">
      <c r="A5" s="12">
        <v>1</v>
      </c>
      <c r="B5" s="11" t="s">
        <v>111</v>
      </c>
      <c r="C5" s="176">
        <v>1600</v>
      </c>
      <c r="D5" s="41" t="s">
        <v>10</v>
      </c>
      <c r="E5" s="62"/>
      <c r="F5" s="43">
        <f aca="true" t="shared" si="0" ref="F5:F12">ROUND(E5*C5,2)</f>
        <v>0</v>
      </c>
      <c r="G5" s="44">
        <v>0.08</v>
      </c>
      <c r="H5" s="87">
        <f aca="true" t="shared" si="1" ref="H5:H12">ROUND(F5+(F5*G5),2)</f>
        <v>0</v>
      </c>
      <c r="I5" s="88"/>
    </row>
    <row r="6" spans="1:9" ht="110.25">
      <c r="A6" s="12">
        <v>2</v>
      </c>
      <c r="B6" s="11" t="s">
        <v>112</v>
      </c>
      <c r="C6" s="176">
        <v>2600</v>
      </c>
      <c r="D6" s="41" t="s">
        <v>10</v>
      </c>
      <c r="E6" s="62"/>
      <c r="F6" s="43">
        <f t="shared" si="0"/>
        <v>0</v>
      </c>
      <c r="G6" s="44">
        <v>0.08</v>
      </c>
      <c r="H6" s="87">
        <f t="shared" si="1"/>
        <v>0</v>
      </c>
      <c r="I6" s="88"/>
    </row>
    <row r="7" spans="1:9" ht="110.25">
      <c r="A7" s="12">
        <v>3</v>
      </c>
      <c r="B7" s="11" t="s">
        <v>113</v>
      </c>
      <c r="C7" s="176">
        <v>8500</v>
      </c>
      <c r="D7" s="41" t="s">
        <v>10</v>
      </c>
      <c r="E7" s="62"/>
      <c r="F7" s="43">
        <f t="shared" si="0"/>
        <v>0</v>
      </c>
      <c r="G7" s="44">
        <v>0.08</v>
      </c>
      <c r="H7" s="87">
        <f t="shared" si="1"/>
        <v>0</v>
      </c>
      <c r="I7" s="88"/>
    </row>
    <row r="8" spans="1:9" ht="110.25">
      <c r="A8" s="12">
        <v>4</v>
      </c>
      <c r="B8" s="11" t="s">
        <v>114</v>
      </c>
      <c r="C8" s="176">
        <v>20000</v>
      </c>
      <c r="D8" s="176" t="s">
        <v>10</v>
      </c>
      <c r="E8" s="62"/>
      <c r="F8" s="43">
        <f t="shared" si="0"/>
        <v>0</v>
      </c>
      <c r="G8" s="44">
        <v>0.08</v>
      </c>
      <c r="H8" s="87">
        <f t="shared" si="1"/>
        <v>0</v>
      </c>
      <c r="I8" s="88"/>
    </row>
    <row r="9" spans="1:9" ht="110.25">
      <c r="A9" s="12">
        <v>5</v>
      </c>
      <c r="B9" s="11" t="s">
        <v>115</v>
      </c>
      <c r="C9" s="176">
        <v>4100</v>
      </c>
      <c r="D9" s="176" t="s">
        <v>10</v>
      </c>
      <c r="E9" s="62"/>
      <c r="F9" s="43">
        <f t="shared" si="0"/>
        <v>0</v>
      </c>
      <c r="G9" s="44">
        <v>0.08</v>
      </c>
      <c r="H9" s="87">
        <f t="shared" si="1"/>
        <v>0</v>
      </c>
      <c r="I9" s="88"/>
    </row>
    <row r="10" spans="1:9" ht="110.25">
      <c r="A10" s="12">
        <v>6</v>
      </c>
      <c r="B10" s="11" t="s">
        <v>116</v>
      </c>
      <c r="C10" s="176">
        <v>300</v>
      </c>
      <c r="D10" s="41" t="s">
        <v>10</v>
      </c>
      <c r="E10" s="62"/>
      <c r="F10" s="43">
        <f t="shared" si="0"/>
        <v>0</v>
      </c>
      <c r="G10" s="44">
        <v>0.08</v>
      </c>
      <c r="H10" s="87">
        <f t="shared" si="1"/>
        <v>0</v>
      </c>
      <c r="I10" s="88"/>
    </row>
    <row r="11" spans="1:9" ht="110.25">
      <c r="A11" s="12">
        <v>7</v>
      </c>
      <c r="B11" s="11" t="s">
        <v>118</v>
      </c>
      <c r="C11" s="176">
        <v>800</v>
      </c>
      <c r="D11" s="41" t="s">
        <v>10</v>
      </c>
      <c r="E11" s="89"/>
      <c r="F11" s="43">
        <f t="shared" si="0"/>
        <v>0</v>
      </c>
      <c r="G11" s="44">
        <v>0.08</v>
      </c>
      <c r="H11" s="87">
        <f t="shared" si="1"/>
        <v>0</v>
      </c>
      <c r="I11" s="88"/>
    </row>
    <row r="12" spans="1:9" ht="47.25">
      <c r="A12" s="12">
        <v>8</v>
      </c>
      <c r="B12" s="11" t="s">
        <v>117</v>
      </c>
      <c r="C12" s="176">
        <v>30000</v>
      </c>
      <c r="D12" s="41" t="s">
        <v>10</v>
      </c>
      <c r="E12" s="89"/>
      <c r="F12" s="43">
        <f t="shared" si="0"/>
        <v>0</v>
      </c>
      <c r="G12" s="44">
        <v>0.08</v>
      </c>
      <c r="H12" s="87">
        <f t="shared" si="1"/>
        <v>0</v>
      </c>
      <c r="I12" s="88"/>
    </row>
    <row r="13" spans="5:8" ht="14.25">
      <c r="E13" s="82"/>
      <c r="F13" s="82">
        <f>SUM(F5:F12)</f>
        <v>0</v>
      </c>
      <c r="G13" s="78"/>
      <c r="H13" s="82"/>
    </row>
    <row r="14" spans="5:8" ht="14.25">
      <c r="E14" s="82"/>
      <c r="F14" s="82"/>
      <c r="G14" s="78"/>
      <c r="H14" s="82"/>
    </row>
    <row r="15" spans="1:8" ht="14.25">
      <c r="A15" s="220" t="s">
        <v>147</v>
      </c>
      <c r="B15" s="220"/>
      <c r="C15" s="220"/>
      <c r="D15" s="220"/>
      <c r="E15" s="220"/>
      <c r="F15" s="220"/>
      <c r="G15" s="220"/>
      <c r="H15" s="220"/>
    </row>
    <row r="16" spans="1:9" ht="163.5" customHeight="1">
      <c r="A16" s="221" t="s">
        <v>342</v>
      </c>
      <c r="B16" s="216"/>
      <c r="C16" s="216"/>
      <c r="D16" s="216"/>
      <c r="E16" s="216"/>
      <c r="F16" s="216"/>
      <c r="G16" s="216"/>
      <c r="H16" s="216"/>
      <c r="I16" s="216"/>
    </row>
  </sheetData>
  <sheetProtection selectLockedCells="1" selectUnlockedCells="1"/>
  <mergeCells count="4">
    <mergeCell ref="A2:I2"/>
    <mergeCell ref="A3:I3"/>
    <mergeCell ref="A15:H15"/>
    <mergeCell ref="A16:I16"/>
  </mergeCells>
  <printOptions/>
  <pageMargins left="0.7" right="0.7" top="0.75" bottom="0.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12"/>
  <sheetViews>
    <sheetView zoomScalePageLayoutView="0" workbookViewId="0" topLeftCell="A28">
      <selection activeCell="F5" sqref="F5"/>
    </sheetView>
  </sheetViews>
  <sheetFormatPr defaultColWidth="8.796875" defaultRowHeight="14.25"/>
  <cols>
    <col min="1" max="1" width="3.59765625" style="14" customWidth="1"/>
    <col min="2" max="2" width="45.69921875" style="1" customWidth="1"/>
    <col min="3" max="3" width="9" style="52" customWidth="1"/>
    <col min="4" max="4" width="4.5" style="69" customWidth="1"/>
    <col min="5" max="5" width="12.69921875" style="52" customWidth="1"/>
    <col min="6" max="6" width="12.59765625" style="52" customWidth="1"/>
    <col min="7" max="7" width="11.59765625" style="52" customWidth="1"/>
    <col min="8" max="8" width="14" style="69" customWidth="1"/>
    <col min="9" max="9" width="9" style="52" customWidth="1"/>
    <col min="10" max="16384" width="9" style="14" customWidth="1"/>
  </cols>
  <sheetData>
    <row r="1" spans="1:9" s="1" customFormat="1" ht="14.25" customHeight="1">
      <c r="A1" s="222" t="s">
        <v>21</v>
      </c>
      <c r="B1" s="222"/>
      <c r="C1" s="222"/>
      <c r="D1" s="222"/>
      <c r="E1" s="222"/>
      <c r="F1" s="222"/>
      <c r="G1" s="222"/>
      <c r="H1" s="222"/>
      <c r="I1" s="222"/>
    </row>
    <row r="2" spans="3:9" s="1" customFormat="1" ht="15">
      <c r="C2" s="52"/>
      <c r="D2" s="69"/>
      <c r="E2" s="52"/>
      <c r="F2" s="52"/>
      <c r="G2" s="52"/>
      <c r="H2" s="69"/>
      <c r="I2" s="52"/>
    </row>
    <row r="3" spans="1:9" s="1" customFormat="1" ht="15">
      <c r="A3" s="3" t="s">
        <v>16</v>
      </c>
      <c r="B3" s="3" t="s">
        <v>2</v>
      </c>
      <c r="C3" s="38" t="s">
        <v>3</v>
      </c>
      <c r="D3" s="49" t="s">
        <v>4</v>
      </c>
      <c r="E3" s="38" t="s">
        <v>5</v>
      </c>
      <c r="F3" s="38" t="s">
        <v>6</v>
      </c>
      <c r="G3" s="38" t="s">
        <v>7</v>
      </c>
      <c r="H3" s="49" t="s">
        <v>8</v>
      </c>
      <c r="I3" s="38" t="s">
        <v>9</v>
      </c>
    </row>
    <row r="4" spans="1:9" s="1" customFormat="1" ht="148.5" customHeight="1">
      <c r="A4" s="5">
        <v>1</v>
      </c>
      <c r="B4" s="10" t="s">
        <v>107</v>
      </c>
      <c r="C4" s="41">
        <v>800</v>
      </c>
      <c r="D4" s="59" t="s">
        <v>10</v>
      </c>
      <c r="E4" s="62"/>
      <c r="F4" s="43">
        <f>ROUND(E4*C4,2)</f>
        <v>0</v>
      </c>
      <c r="G4" s="44">
        <v>0.08</v>
      </c>
      <c r="H4" s="67">
        <f>ROUND(F4+(F4*G4),2)</f>
        <v>0</v>
      </c>
      <c r="I4" s="41"/>
    </row>
    <row r="5" spans="1:9" s="1" customFormat="1" ht="144.75" customHeight="1">
      <c r="A5" s="5">
        <v>2</v>
      </c>
      <c r="B5" s="15" t="s">
        <v>106</v>
      </c>
      <c r="C5" s="41">
        <v>470</v>
      </c>
      <c r="D5" s="59" t="s">
        <v>10</v>
      </c>
      <c r="E5" s="41"/>
      <c r="F5" s="43">
        <f>ROUND(E5*C5,2)</f>
        <v>0</v>
      </c>
      <c r="G5" s="44">
        <v>0.08</v>
      </c>
      <c r="H5" s="67">
        <f>ROUND(F5+(F5*G5),2)</f>
        <v>0</v>
      </c>
      <c r="I5" s="41"/>
    </row>
    <row r="6" spans="1:9" s="1" customFormat="1" ht="162" customHeight="1">
      <c r="A6" s="5">
        <v>3</v>
      </c>
      <c r="B6" s="15" t="s">
        <v>108</v>
      </c>
      <c r="C6" s="41">
        <v>4</v>
      </c>
      <c r="D6" s="59" t="s">
        <v>10</v>
      </c>
      <c r="E6" s="62"/>
      <c r="F6" s="43">
        <f>ROUND(E6*C6,2)</f>
        <v>0</v>
      </c>
      <c r="G6" s="44">
        <v>0.08</v>
      </c>
      <c r="H6" s="67">
        <f>ROUND(F6+(F6*G6),2)</f>
        <v>0</v>
      </c>
      <c r="I6" s="41"/>
    </row>
    <row r="7" spans="1:9" s="18" customFormat="1" ht="157.5" customHeight="1" thickBot="1">
      <c r="A7" s="3">
        <v>4</v>
      </c>
      <c r="B7" s="17" t="s">
        <v>109</v>
      </c>
      <c r="C7" s="41">
        <v>4</v>
      </c>
      <c r="D7" s="59" t="s">
        <v>10</v>
      </c>
      <c r="E7" s="41"/>
      <c r="F7" s="43">
        <f>ROUND(E7*C7,2)</f>
        <v>0</v>
      </c>
      <c r="G7" s="44">
        <v>0.08</v>
      </c>
      <c r="H7" s="67">
        <f>ROUND(F7+(F7*G7),2)</f>
        <v>0</v>
      </c>
      <c r="I7" s="41"/>
    </row>
    <row r="8" ht="15">
      <c r="F8" s="63">
        <f>SUM(F4:F7)</f>
        <v>0</v>
      </c>
    </row>
    <row r="12" spans="1:9" s="1" customFormat="1" ht="163.5" customHeight="1">
      <c r="A12" s="214" t="s">
        <v>14</v>
      </c>
      <c r="B12" s="214"/>
      <c r="C12" s="214"/>
      <c r="D12" s="214"/>
      <c r="E12" s="214"/>
      <c r="F12" s="214"/>
      <c r="G12" s="214"/>
      <c r="H12" s="214"/>
      <c r="I12" s="214"/>
    </row>
  </sheetData>
  <sheetProtection selectLockedCells="1" selectUnlockedCells="1"/>
  <mergeCells count="2">
    <mergeCell ref="A1:I1"/>
    <mergeCell ref="A12:I1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13">
      <selection activeCell="F6" sqref="F6"/>
    </sheetView>
  </sheetViews>
  <sheetFormatPr defaultColWidth="8.796875" defaultRowHeight="14.25"/>
  <cols>
    <col min="1" max="1" width="3.59765625" style="0" customWidth="1"/>
    <col min="2" max="2" width="43.09765625" style="0" customWidth="1"/>
    <col min="3" max="3" width="6.19921875" style="52" customWidth="1"/>
    <col min="4" max="4" width="4.69921875" style="71" customWidth="1"/>
    <col min="5" max="5" width="12.69921875" style="64" customWidth="1"/>
    <col min="6" max="6" width="11.59765625" style="64" bestFit="1" customWidth="1"/>
    <col min="7" max="7" width="11.5" style="64" customWidth="1"/>
    <col min="8" max="8" width="11.69921875" style="68" customWidth="1"/>
    <col min="9" max="9" width="9.19921875" style="75" customWidth="1"/>
    <col min="10" max="10" width="8.69921875" style="0" hidden="1" customWidth="1"/>
    <col min="11" max="13" width="8.69921875" style="0" customWidth="1"/>
  </cols>
  <sheetData>
    <row r="1" spans="1:13" s="14" customFormat="1" ht="15.75" customHeight="1">
      <c r="A1" s="217" t="s">
        <v>22</v>
      </c>
      <c r="B1" s="217"/>
      <c r="C1" s="217"/>
      <c r="D1" s="217"/>
      <c r="E1" s="217"/>
      <c r="F1" s="217"/>
      <c r="G1" s="217"/>
      <c r="H1" s="217"/>
      <c r="I1" s="217"/>
      <c r="J1" s="217"/>
      <c r="K1" s="20"/>
      <c r="L1" s="20"/>
      <c r="M1" s="20"/>
    </row>
    <row r="2" spans="1:10" s="14" customFormat="1" ht="15">
      <c r="A2" s="1"/>
      <c r="B2" s="1"/>
      <c r="C2" s="52"/>
      <c r="D2" s="69"/>
      <c r="E2" s="52"/>
      <c r="F2" s="52"/>
      <c r="G2" s="52"/>
      <c r="H2" s="65"/>
      <c r="I2" s="72"/>
      <c r="J2" s="1"/>
    </row>
    <row r="3" spans="1:13" s="14" customFormat="1" ht="42.75" customHeight="1">
      <c r="A3" s="3" t="s">
        <v>16</v>
      </c>
      <c r="B3" s="3" t="s">
        <v>2</v>
      </c>
      <c r="C3" s="61" t="s">
        <v>3</v>
      </c>
      <c r="D3" s="70" t="s">
        <v>4</v>
      </c>
      <c r="E3" s="61" t="s">
        <v>5</v>
      </c>
      <c r="F3" s="61" t="s">
        <v>6</v>
      </c>
      <c r="G3" s="61" t="s">
        <v>105</v>
      </c>
      <c r="H3" s="66" t="s">
        <v>8</v>
      </c>
      <c r="I3" s="73" t="s">
        <v>9</v>
      </c>
      <c r="J3" s="3" t="s">
        <v>9</v>
      </c>
      <c r="K3" s="21"/>
      <c r="L3" s="21"/>
      <c r="M3" s="21"/>
    </row>
    <row r="4" spans="1:13" s="18" customFormat="1" ht="84" customHeight="1">
      <c r="A4" s="3">
        <v>1</v>
      </c>
      <c r="B4" s="10" t="s">
        <v>227</v>
      </c>
      <c r="C4" s="41">
        <v>620</v>
      </c>
      <c r="D4" s="59" t="s">
        <v>10</v>
      </c>
      <c r="E4" s="62"/>
      <c r="F4" s="43">
        <f aca="true" t="shared" si="0" ref="F4:F11">ROUND(E4*C4,2)</f>
        <v>0</v>
      </c>
      <c r="G4" s="44">
        <v>0.08</v>
      </c>
      <c r="H4" s="67">
        <f aca="true" t="shared" si="1" ref="H4:H11">ROUND(F4+(F4*G4),2)</f>
        <v>0</v>
      </c>
      <c r="I4" s="74"/>
      <c r="J4" s="3"/>
      <c r="K4" s="19"/>
      <c r="L4" s="19"/>
      <c r="M4" s="19"/>
    </row>
    <row r="5" spans="1:13" s="18" customFormat="1" ht="48.75" customHeight="1">
      <c r="A5" s="3">
        <v>2</v>
      </c>
      <c r="B5" s="22" t="s">
        <v>228</v>
      </c>
      <c r="C5" s="41">
        <v>1000</v>
      </c>
      <c r="D5" s="59" t="s">
        <v>12</v>
      </c>
      <c r="E5" s="62"/>
      <c r="F5" s="43">
        <f t="shared" si="0"/>
        <v>0</v>
      </c>
      <c r="G5" s="44">
        <v>0.08</v>
      </c>
      <c r="H5" s="67">
        <f t="shared" si="1"/>
        <v>0</v>
      </c>
      <c r="I5" s="74"/>
      <c r="J5" s="3"/>
      <c r="K5" s="19"/>
      <c r="L5" s="19"/>
      <c r="M5" s="19"/>
    </row>
    <row r="6" spans="1:13" s="18" customFormat="1" ht="128.25" customHeight="1">
      <c r="A6" s="3">
        <v>3</v>
      </c>
      <c r="B6" s="22" t="s">
        <v>229</v>
      </c>
      <c r="C6" s="41">
        <v>1500</v>
      </c>
      <c r="D6" s="59" t="s">
        <v>10</v>
      </c>
      <c r="E6" s="62"/>
      <c r="F6" s="43">
        <f t="shared" si="0"/>
        <v>0</v>
      </c>
      <c r="G6" s="44">
        <v>0.08</v>
      </c>
      <c r="H6" s="67">
        <f t="shared" si="1"/>
        <v>0</v>
      </c>
      <c r="I6" s="77"/>
      <c r="J6" s="3"/>
      <c r="K6" s="19"/>
      <c r="L6" s="19"/>
      <c r="M6" s="19"/>
    </row>
    <row r="7" spans="1:13" s="18" customFormat="1" ht="81.75" customHeight="1">
      <c r="A7" s="3">
        <v>4</v>
      </c>
      <c r="B7" s="22" t="s">
        <v>230</v>
      </c>
      <c r="C7" s="41">
        <v>5000</v>
      </c>
      <c r="D7" s="59" t="s">
        <v>12</v>
      </c>
      <c r="E7" s="62"/>
      <c r="F7" s="43">
        <f t="shared" si="0"/>
        <v>0</v>
      </c>
      <c r="G7" s="44">
        <v>0.08</v>
      </c>
      <c r="H7" s="67">
        <f t="shared" si="1"/>
        <v>0</v>
      </c>
      <c r="I7" s="74"/>
      <c r="J7" s="3"/>
      <c r="K7" s="19"/>
      <c r="L7" s="19"/>
      <c r="M7" s="19"/>
    </row>
    <row r="8" spans="1:13" s="18" customFormat="1" ht="35.25" customHeight="1">
      <c r="A8" s="3">
        <v>5</v>
      </c>
      <c r="B8" s="22" t="s">
        <v>231</v>
      </c>
      <c r="C8" s="176">
        <v>600</v>
      </c>
      <c r="D8" s="59" t="s">
        <v>10</v>
      </c>
      <c r="E8" s="62"/>
      <c r="F8" s="177">
        <f>ROUND(E8*C8,2)</f>
        <v>0</v>
      </c>
      <c r="G8" s="178">
        <v>0.08</v>
      </c>
      <c r="H8" s="67">
        <f>ROUND(F8+(F8*G8),2)</f>
        <v>0</v>
      </c>
      <c r="I8" s="74"/>
      <c r="J8" s="3"/>
      <c r="K8" s="19"/>
      <c r="L8" s="19"/>
      <c r="M8" s="19"/>
    </row>
    <row r="9" spans="1:13" s="18" customFormat="1" ht="96" customHeight="1">
      <c r="A9" s="3">
        <v>6</v>
      </c>
      <c r="B9" s="10" t="s">
        <v>232</v>
      </c>
      <c r="C9" s="41">
        <v>10</v>
      </c>
      <c r="D9" s="59" t="s">
        <v>10</v>
      </c>
      <c r="E9" s="62"/>
      <c r="F9" s="43">
        <f t="shared" si="0"/>
        <v>0</v>
      </c>
      <c r="G9" s="44">
        <v>0.08</v>
      </c>
      <c r="H9" s="67">
        <f t="shared" si="1"/>
        <v>0</v>
      </c>
      <c r="I9" s="76"/>
      <c r="J9" s="3"/>
      <c r="K9" s="19"/>
      <c r="L9" s="19"/>
      <c r="M9" s="19"/>
    </row>
    <row r="10" spans="1:13" s="18" customFormat="1" ht="33.75" customHeight="1">
      <c r="A10" s="3">
        <v>7</v>
      </c>
      <c r="B10" s="10" t="s">
        <v>233</v>
      </c>
      <c r="C10" s="41">
        <v>14000</v>
      </c>
      <c r="D10" s="59" t="s">
        <v>10</v>
      </c>
      <c r="E10" s="62"/>
      <c r="F10" s="43">
        <f t="shared" si="0"/>
        <v>0</v>
      </c>
      <c r="G10" s="44">
        <v>0.08</v>
      </c>
      <c r="H10" s="67">
        <f t="shared" si="1"/>
        <v>0</v>
      </c>
      <c r="I10" s="74"/>
      <c r="J10" s="3"/>
      <c r="K10" s="19"/>
      <c r="L10" s="19"/>
      <c r="M10" s="19"/>
    </row>
    <row r="11" spans="1:13" s="18" customFormat="1" ht="94.5">
      <c r="A11" s="3">
        <v>8</v>
      </c>
      <c r="B11" s="10" t="s">
        <v>234</v>
      </c>
      <c r="C11" s="41">
        <v>120</v>
      </c>
      <c r="D11" s="59" t="s">
        <v>10</v>
      </c>
      <c r="E11" s="62"/>
      <c r="F11" s="43">
        <f t="shared" si="0"/>
        <v>0</v>
      </c>
      <c r="G11" s="44">
        <v>0.08</v>
      </c>
      <c r="H11" s="67">
        <f t="shared" si="1"/>
        <v>0</v>
      </c>
      <c r="I11" s="74"/>
      <c r="J11" s="3"/>
      <c r="K11" s="19"/>
      <c r="L11" s="19"/>
      <c r="M11" s="19"/>
    </row>
    <row r="12" spans="1:10" s="18" customFormat="1" ht="31.5">
      <c r="A12" s="3">
        <v>9</v>
      </c>
      <c r="B12" s="11" t="s">
        <v>235</v>
      </c>
      <c r="C12" s="176">
        <v>600</v>
      </c>
      <c r="D12" s="59" t="s">
        <v>10</v>
      </c>
      <c r="E12" s="107"/>
      <c r="F12" s="109">
        <f>ROUND(E12*C12,2)</f>
        <v>0</v>
      </c>
      <c r="G12" s="110">
        <v>0.08</v>
      </c>
      <c r="H12" s="113">
        <f>ROUND(F12+(F12*G12),2)</f>
        <v>0</v>
      </c>
      <c r="I12" s="108"/>
      <c r="J12" s="16"/>
    </row>
    <row r="13" spans="1:10" ht="15">
      <c r="A13" s="1"/>
      <c r="B13" s="1" t="s">
        <v>46</v>
      </c>
      <c r="D13" s="69"/>
      <c r="E13" s="52"/>
      <c r="F13" s="63">
        <f>SUM(F4:F12)</f>
        <v>0</v>
      </c>
      <c r="G13" s="52"/>
      <c r="H13" s="65"/>
      <c r="I13" s="72"/>
      <c r="J13" s="1"/>
    </row>
    <row r="14" spans="1:10" ht="15">
      <c r="A14" s="1"/>
      <c r="B14" s="1"/>
      <c r="D14" s="69"/>
      <c r="E14" s="52"/>
      <c r="F14" s="52"/>
      <c r="G14" s="52"/>
      <c r="H14" s="65"/>
      <c r="I14" s="72"/>
      <c r="J14" s="1"/>
    </row>
    <row r="15" spans="1:10" ht="15">
      <c r="A15" s="1"/>
      <c r="B15" s="1"/>
      <c r="D15" s="69"/>
      <c r="E15" s="52"/>
      <c r="F15" s="52"/>
      <c r="G15" s="52"/>
      <c r="H15" s="65"/>
      <c r="I15" s="72"/>
      <c r="J15" s="1"/>
    </row>
    <row r="16" spans="1:13" ht="163.5" customHeight="1">
      <c r="A16" s="214" t="s">
        <v>14</v>
      </c>
      <c r="B16" s="214"/>
      <c r="C16" s="214"/>
      <c r="D16" s="214"/>
      <c r="E16" s="214"/>
      <c r="F16" s="214"/>
      <c r="G16" s="214"/>
      <c r="H16" s="214"/>
      <c r="I16" s="214"/>
      <c r="J16" s="214"/>
      <c r="K16" s="23"/>
      <c r="L16" s="23"/>
      <c r="M16" s="23"/>
    </row>
  </sheetData>
  <sheetProtection selectLockedCells="1" selectUnlockedCells="1"/>
  <mergeCells count="2">
    <mergeCell ref="A1:J1"/>
    <mergeCell ref="A16:J16"/>
  </mergeCells>
  <printOptions/>
  <pageMargins left="0.7083333333333334" right="0.7083333333333334" top="0.7479166666666667" bottom="0.7479166666666667" header="0.5118055555555555" footer="0.5118055555555555"/>
  <pageSetup fitToHeight="4"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91"/>
  <sheetViews>
    <sheetView zoomScale="75" zoomScaleNormal="75" zoomScalePageLayoutView="0" workbookViewId="0" topLeftCell="A82">
      <selection activeCell="F12" sqref="F12"/>
    </sheetView>
  </sheetViews>
  <sheetFormatPr defaultColWidth="8.796875" defaultRowHeight="14.25"/>
  <cols>
    <col min="1" max="1" width="3.69921875" style="0" bestFit="1" customWidth="1"/>
    <col min="2" max="2" width="58.59765625" style="0" customWidth="1"/>
    <col min="3" max="3" width="9" style="95" customWidth="1"/>
    <col min="4" max="4" width="9" style="71" customWidth="1"/>
    <col min="5" max="5" width="21" style="64" customWidth="1"/>
    <col min="6" max="6" width="12.5" style="64" customWidth="1"/>
    <col min="7" max="7" width="15" style="64" customWidth="1"/>
    <col min="8" max="8" width="14.59765625" style="92" customWidth="1"/>
    <col min="9" max="9" width="12.19921875" style="99" customWidth="1"/>
    <col min="10" max="10" width="8.69921875" style="0" hidden="1" customWidth="1"/>
    <col min="11" max="11" width="8.69921875" style="0" customWidth="1"/>
  </cols>
  <sheetData>
    <row r="1" spans="2:9" s="1" customFormat="1" ht="27" customHeight="1">
      <c r="B1" s="223" t="s">
        <v>23</v>
      </c>
      <c r="C1" s="223"/>
      <c r="D1" s="223"/>
      <c r="E1" s="223"/>
      <c r="F1" s="223"/>
      <c r="G1" s="223"/>
      <c r="H1" s="223"/>
      <c r="I1" s="96"/>
    </row>
    <row r="3" spans="1:11" s="1" customFormat="1" ht="15">
      <c r="A3" s="3" t="s">
        <v>16</v>
      </c>
      <c r="B3" s="3" t="s">
        <v>2</v>
      </c>
      <c r="C3" s="93" t="s">
        <v>3</v>
      </c>
      <c r="D3" s="49" t="s">
        <v>4</v>
      </c>
      <c r="E3" s="38" t="s">
        <v>5</v>
      </c>
      <c r="F3" s="38" t="s">
        <v>6</v>
      </c>
      <c r="G3" s="38" t="s">
        <v>7</v>
      </c>
      <c r="H3" s="90" t="s">
        <v>8</v>
      </c>
      <c r="I3" s="97" t="s">
        <v>9</v>
      </c>
      <c r="J3" s="3" t="s">
        <v>9</v>
      </c>
      <c r="K3" s="24"/>
    </row>
    <row r="4" spans="1:11" s="1" customFormat="1" ht="51.75" customHeight="1">
      <c r="A4" s="3">
        <v>1</v>
      </c>
      <c r="B4" s="25" t="s">
        <v>244</v>
      </c>
      <c r="C4" s="94">
        <v>40</v>
      </c>
      <c r="D4" s="59" t="s">
        <v>10</v>
      </c>
      <c r="E4" s="62"/>
      <c r="F4" s="43">
        <f>ROUND(E4*C4,2)</f>
        <v>0</v>
      </c>
      <c r="G4" s="44">
        <v>0.08</v>
      </c>
      <c r="H4" s="67">
        <f aca="true" t="shared" si="0" ref="H4:H88">ROUND(F4+(F4*G4),2)</f>
        <v>0</v>
      </c>
      <c r="I4" s="98"/>
      <c r="J4" s="3"/>
      <c r="K4" s="24"/>
    </row>
    <row r="5" spans="1:11" s="1" customFormat="1" ht="50.25" customHeight="1">
      <c r="A5" s="3">
        <v>2</v>
      </c>
      <c r="B5" s="10" t="s">
        <v>243</v>
      </c>
      <c r="C5" s="94">
        <v>40</v>
      </c>
      <c r="D5" s="59" t="s">
        <v>10</v>
      </c>
      <c r="E5" s="62"/>
      <c r="F5" s="43">
        <f aca="true" t="shared" si="1" ref="F5:F88">ROUND(E5*C5,2)</f>
        <v>0</v>
      </c>
      <c r="G5" s="44">
        <v>0.08</v>
      </c>
      <c r="H5" s="67">
        <f t="shared" si="0"/>
        <v>0</v>
      </c>
      <c r="I5" s="98"/>
      <c r="J5" s="3"/>
      <c r="K5" s="24"/>
    </row>
    <row r="6" spans="1:11" s="1" customFormat="1" ht="52.5" customHeight="1">
      <c r="A6" s="3">
        <v>3</v>
      </c>
      <c r="B6" s="10" t="s">
        <v>242</v>
      </c>
      <c r="C6" s="94">
        <v>300</v>
      </c>
      <c r="D6" s="59" t="s">
        <v>10</v>
      </c>
      <c r="E6" s="62"/>
      <c r="F6" s="43">
        <f t="shared" si="1"/>
        <v>0</v>
      </c>
      <c r="G6" s="44">
        <v>0.08</v>
      </c>
      <c r="H6" s="67">
        <f t="shared" si="0"/>
        <v>0</v>
      </c>
      <c r="I6" s="98"/>
      <c r="J6" s="3"/>
      <c r="K6" s="24"/>
    </row>
    <row r="7" spans="1:11" s="1" customFormat="1" ht="51" customHeight="1">
      <c r="A7" s="3">
        <v>4</v>
      </c>
      <c r="B7" s="10" t="s">
        <v>241</v>
      </c>
      <c r="C7" s="94">
        <v>620</v>
      </c>
      <c r="D7" s="59" t="s">
        <v>10</v>
      </c>
      <c r="E7" s="62"/>
      <c r="F7" s="43">
        <f t="shared" si="1"/>
        <v>0</v>
      </c>
      <c r="G7" s="44">
        <v>0.08</v>
      </c>
      <c r="H7" s="67">
        <f t="shared" si="0"/>
        <v>0</v>
      </c>
      <c r="I7" s="98"/>
      <c r="J7" s="3"/>
      <c r="K7" s="24"/>
    </row>
    <row r="8" spans="1:11" s="1" customFormat="1" ht="51.75" customHeight="1">
      <c r="A8" s="3">
        <v>5</v>
      </c>
      <c r="B8" s="10" t="s">
        <v>240</v>
      </c>
      <c r="C8" s="94">
        <v>80</v>
      </c>
      <c r="D8" s="59" t="s">
        <v>10</v>
      </c>
      <c r="E8" s="62"/>
      <c r="F8" s="43">
        <f t="shared" si="1"/>
        <v>0</v>
      </c>
      <c r="G8" s="44">
        <v>0.08</v>
      </c>
      <c r="H8" s="67">
        <f t="shared" si="0"/>
        <v>0</v>
      </c>
      <c r="I8" s="98"/>
      <c r="J8" s="3"/>
      <c r="K8" s="24"/>
    </row>
    <row r="9" spans="1:11" s="1" customFormat="1" ht="49.5" customHeight="1">
      <c r="A9" s="3">
        <v>6</v>
      </c>
      <c r="B9" s="10" t="s">
        <v>239</v>
      </c>
      <c r="C9" s="94">
        <v>1500</v>
      </c>
      <c r="D9" s="59" t="s">
        <v>10</v>
      </c>
      <c r="E9" s="62"/>
      <c r="F9" s="43">
        <f t="shared" si="1"/>
        <v>0</v>
      </c>
      <c r="G9" s="44">
        <v>0.08</v>
      </c>
      <c r="H9" s="67">
        <f t="shared" si="0"/>
        <v>0</v>
      </c>
      <c r="I9" s="98"/>
      <c r="J9" s="3"/>
      <c r="K9" s="24"/>
    </row>
    <row r="10" spans="1:11" s="1" customFormat="1" ht="51.75" customHeight="1">
      <c r="A10" s="3">
        <v>7</v>
      </c>
      <c r="B10" s="10" t="s">
        <v>238</v>
      </c>
      <c r="C10" s="94">
        <v>2800</v>
      </c>
      <c r="D10" s="59" t="s">
        <v>10</v>
      </c>
      <c r="E10" s="62"/>
      <c r="F10" s="43">
        <f t="shared" si="1"/>
        <v>0</v>
      </c>
      <c r="G10" s="44">
        <v>0.08</v>
      </c>
      <c r="H10" s="67">
        <f t="shared" si="0"/>
        <v>0</v>
      </c>
      <c r="I10" s="98"/>
      <c r="J10" s="3"/>
      <c r="K10" s="24"/>
    </row>
    <row r="11" spans="1:11" s="1" customFormat="1" ht="51" customHeight="1">
      <c r="A11" s="3">
        <v>8</v>
      </c>
      <c r="B11" s="10" t="s">
        <v>237</v>
      </c>
      <c r="C11" s="94">
        <v>1300</v>
      </c>
      <c r="D11" s="59" t="s">
        <v>10</v>
      </c>
      <c r="E11" s="62"/>
      <c r="F11" s="43">
        <f t="shared" si="1"/>
        <v>0</v>
      </c>
      <c r="G11" s="44">
        <v>0.08</v>
      </c>
      <c r="H11" s="67">
        <f t="shared" si="0"/>
        <v>0</v>
      </c>
      <c r="I11" s="98"/>
      <c r="J11" s="3"/>
      <c r="K11" s="24"/>
    </row>
    <row r="12" spans="1:11" s="1" customFormat="1" ht="50.25" customHeight="1">
      <c r="A12" s="3">
        <v>9</v>
      </c>
      <c r="B12" s="10" t="s">
        <v>236</v>
      </c>
      <c r="C12" s="94">
        <v>160</v>
      </c>
      <c r="D12" s="59" t="s">
        <v>10</v>
      </c>
      <c r="E12" s="62"/>
      <c r="F12" s="43">
        <f t="shared" si="1"/>
        <v>0</v>
      </c>
      <c r="G12" s="44">
        <v>0.08</v>
      </c>
      <c r="H12" s="67">
        <f t="shared" si="0"/>
        <v>0</v>
      </c>
      <c r="I12" s="98"/>
      <c r="J12" s="3"/>
      <c r="K12" s="24"/>
    </row>
    <row r="13" spans="1:11" s="1" customFormat="1" ht="66" customHeight="1">
      <c r="A13" s="3">
        <v>10</v>
      </c>
      <c r="B13" s="11" t="s">
        <v>49</v>
      </c>
      <c r="C13" s="94">
        <v>10</v>
      </c>
      <c r="D13" s="59" t="s">
        <v>10</v>
      </c>
      <c r="E13" s="62"/>
      <c r="F13" s="43">
        <f t="shared" si="1"/>
        <v>0</v>
      </c>
      <c r="G13" s="44">
        <v>0.08</v>
      </c>
      <c r="H13" s="67">
        <f t="shared" si="0"/>
        <v>0</v>
      </c>
      <c r="I13" s="98"/>
      <c r="J13" s="3"/>
      <c r="K13" s="24"/>
    </row>
    <row r="14" spans="1:11" s="1" customFormat="1" ht="65.25" customHeight="1">
      <c r="A14" s="3">
        <v>11</v>
      </c>
      <c r="B14" s="11" t="s">
        <v>245</v>
      </c>
      <c r="C14" s="94">
        <v>10</v>
      </c>
      <c r="D14" s="59" t="s">
        <v>10</v>
      </c>
      <c r="E14" s="62"/>
      <c r="F14" s="43">
        <f t="shared" si="1"/>
        <v>0</v>
      </c>
      <c r="G14" s="44">
        <v>0.08</v>
      </c>
      <c r="H14" s="67">
        <f t="shared" si="0"/>
        <v>0</v>
      </c>
      <c r="I14" s="98"/>
      <c r="J14" s="3"/>
      <c r="K14" s="24"/>
    </row>
    <row r="15" spans="1:11" s="1" customFormat="1" ht="66" customHeight="1">
      <c r="A15" s="3">
        <v>12</v>
      </c>
      <c r="B15" s="11" t="s">
        <v>246</v>
      </c>
      <c r="C15" s="94">
        <v>30</v>
      </c>
      <c r="D15" s="59" t="s">
        <v>10</v>
      </c>
      <c r="E15" s="62"/>
      <c r="F15" s="43">
        <f t="shared" si="1"/>
        <v>0</v>
      </c>
      <c r="G15" s="44">
        <v>0.08</v>
      </c>
      <c r="H15" s="67">
        <f t="shared" si="0"/>
        <v>0</v>
      </c>
      <c r="I15" s="98"/>
      <c r="J15" s="3"/>
      <c r="K15" s="24"/>
    </row>
    <row r="16" spans="1:11" s="1" customFormat="1" ht="66.75" customHeight="1">
      <c r="A16" s="3">
        <v>13</v>
      </c>
      <c r="B16" s="11" t="s">
        <v>247</v>
      </c>
      <c r="C16" s="94">
        <v>120</v>
      </c>
      <c r="D16" s="59" t="s">
        <v>10</v>
      </c>
      <c r="E16" s="62"/>
      <c r="F16" s="43">
        <f t="shared" si="1"/>
        <v>0</v>
      </c>
      <c r="G16" s="44">
        <v>0.08</v>
      </c>
      <c r="H16" s="67">
        <f t="shared" si="0"/>
        <v>0</v>
      </c>
      <c r="I16" s="98"/>
      <c r="J16" s="3"/>
      <c r="K16" s="24"/>
    </row>
    <row r="17" spans="1:11" s="1" customFormat="1" ht="65.25" customHeight="1">
      <c r="A17" s="3">
        <v>14</v>
      </c>
      <c r="B17" s="11" t="s">
        <v>248</v>
      </c>
      <c r="C17" s="94">
        <v>850</v>
      </c>
      <c r="D17" s="59" t="s">
        <v>10</v>
      </c>
      <c r="E17" s="62"/>
      <c r="F17" s="43">
        <f t="shared" si="1"/>
        <v>0</v>
      </c>
      <c r="G17" s="44">
        <v>0.08</v>
      </c>
      <c r="H17" s="67">
        <f t="shared" si="0"/>
        <v>0</v>
      </c>
      <c r="I17" s="98"/>
      <c r="J17" s="3"/>
      <c r="K17" s="24"/>
    </row>
    <row r="18" spans="1:11" s="1" customFormat="1" ht="66" customHeight="1">
      <c r="A18" s="3">
        <v>15</v>
      </c>
      <c r="B18" s="11" t="s">
        <v>249</v>
      </c>
      <c r="C18" s="94">
        <v>1000</v>
      </c>
      <c r="D18" s="59" t="s">
        <v>10</v>
      </c>
      <c r="E18" s="62"/>
      <c r="F18" s="43">
        <f t="shared" si="1"/>
        <v>0</v>
      </c>
      <c r="G18" s="44">
        <v>0.08</v>
      </c>
      <c r="H18" s="67">
        <f t="shared" si="0"/>
        <v>0</v>
      </c>
      <c r="I18" s="98"/>
      <c r="J18" s="3"/>
      <c r="K18" s="24"/>
    </row>
    <row r="19" spans="1:11" s="1" customFormat="1" ht="65.25" customHeight="1">
      <c r="A19" s="3">
        <v>16</v>
      </c>
      <c r="B19" s="11" t="s">
        <v>250</v>
      </c>
      <c r="C19" s="94">
        <v>450</v>
      </c>
      <c r="D19" s="59" t="s">
        <v>10</v>
      </c>
      <c r="E19" s="62"/>
      <c r="F19" s="43">
        <f t="shared" si="1"/>
        <v>0</v>
      </c>
      <c r="G19" s="44">
        <v>0.08</v>
      </c>
      <c r="H19" s="67">
        <f t="shared" si="0"/>
        <v>0</v>
      </c>
      <c r="I19" s="98"/>
      <c r="J19" s="3"/>
      <c r="K19" s="24"/>
    </row>
    <row r="20" spans="1:11" s="1" customFormat="1" ht="65.25" customHeight="1">
      <c r="A20" s="3">
        <v>17</v>
      </c>
      <c r="B20" s="11" t="s">
        <v>251</v>
      </c>
      <c r="C20" s="94">
        <v>80</v>
      </c>
      <c r="D20" s="59" t="s">
        <v>10</v>
      </c>
      <c r="E20" s="62"/>
      <c r="F20" s="43">
        <f t="shared" si="1"/>
        <v>0</v>
      </c>
      <c r="G20" s="44">
        <v>0.08</v>
      </c>
      <c r="H20" s="67">
        <f t="shared" si="0"/>
        <v>0</v>
      </c>
      <c r="I20" s="98"/>
      <c r="J20" s="3"/>
      <c r="K20" s="24"/>
    </row>
    <row r="21" spans="1:11" s="1" customFormat="1" ht="66" customHeight="1">
      <c r="A21" s="3">
        <v>18</v>
      </c>
      <c r="B21" s="11" t="s">
        <v>252</v>
      </c>
      <c r="C21" s="94">
        <v>60</v>
      </c>
      <c r="D21" s="59" t="s">
        <v>10</v>
      </c>
      <c r="E21" s="62"/>
      <c r="F21" s="43">
        <f t="shared" si="1"/>
        <v>0</v>
      </c>
      <c r="G21" s="44">
        <v>0.08</v>
      </c>
      <c r="H21" s="67">
        <f t="shared" si="0"/>
        <v>0</v>
      </c>
      <c r="I21" s="98"/>
      <c r="J21" s="3"/>
      <c r="K21" s="24"/>
    </row>
    <row r="22" spans="1:11" s="1" customFormat="1" ht="31.5">
      <c r="A22" s="3">
        <v>19</v>
      </c>
      <c r="B22" s="11" t="s">
        <v>63</v>
      </c>
      <c r="C22" s="94">
        <v>270</v>
      </c>
      <c r="D22" s="59" t="s">
        <v>10</v>
      </c>
      <c r="E22" s="62"/>
      <c r="F22" s="43">
        <f t="shared" si="1"/>
        <v>0</v>
      </c>
      <c r="G22" s="44">
        <v>0.08</v>
      </c>
      <c r="H22" s="67">
        <f t="shared" si="0"/>
        <v>0</v>
      </c>
      <c r="I22" s="98"/>
      <c r="J22" s="3"/>
      <c r="K22" s="24"/>
    </row>
    <row r="23" spans="1:11" s="1" customFormat="1" ht="32.25" customHeight="1">
      <c r="A23" s="3">
        <v>20</v>
      </c>
      <c r="B23" s="11" t="s">
        <v>64</v>
      </c>
      <c r="C23" s="94">
        <v>10</v>
      </c>
      <c r="D23" s="59" t="s">
        <v>10</v>
      </c>
      <c r="E23" s="62"/>
      <c r="F23" s="43">
        <f t="shared" si="1"/>
        <v>0</v>
      </c>
      <c r="G23" s="44">
        <v>0.08</v>
      </c>
      <c r="H23" s="67">
        <f t="shared" si="0"/>
        <v>0</v>
      </c>
      <c r="I23" s="98"/>
      <c r="J23" s="3"/>
      <c r="K23" s="24"/>
    </row>
    <row r="24" spans="1:11" s="1" customFormat="1" ht="36" customHeight="1">
      <c r="A24" s="3">
        <v>21</v>
      </c>
      <c r="B24" s="11" t="s">
        <v>65</v>
      </c>
      <c r="C24" s="94">
        <v>200</v>
      </c>
      <c r="D24" s="59" t="s">
        <v>10</v>
      </c>
      <c r="E24" s="62"/>
      <c r="F24" s="43">
        <f t="shared" si="1"/>
        <v>0</v>
      </c>
      <c r="G24" s="44">
        <v>0.08</v>
      </c>
      <c r="H24" s="67">
        <f t="shared" si="0"/>
        <v>0</v>
      </c>
      <c r="I24" s="98"/>
      <c r="J24" s="3"/>
      <c r="K24" s="24"/>
    </row>
    <row r="25" spans="1:11" s="1" customFormat="1" ht="34.5" customHeight="1">
      <c r="A25" s="3">
        <v>22</v>
      </c>
      <c r="B25" s="10" t="s">
        <v>50</v>
      </c>
      <c r="C25" s="94">
        <v>20</v>
      </c>
      <c r="D25" s="59" t="s">
        <v>10</v>
      </c>
      <c r="E25" s="62"/>
      <c r="F25" s="43">
        <f t="shared" si="1"/>
        <v>0</v>
      </c>
      <c r="G25" s="44">
        <v>0.08</v>
      </c>
      <c r="H25" s="67">
        <f t="shared" si="0"/>
        <v>0</v>
      </c>
      <c r="I25" s="98"/>
      <c r="J25" s="3"/>
      <c r="K25" s="24"/>
    </row>
    <row r="26" spans="1:11" s="1" customFormat="1" ht="31.5">
      <c r="A26" s="3">
        <v>23</v>
      </c>
      <c r="B26" s="10" t="s">
        <v>149</v>
      </c>
      <c r="C26" s="94">
        <v>10</v>
      </c>
      <c r="D26" s="59" t="s">
        <v>10</v>
      </c>
      <c r="E26" s="62"/>
      <c r="F26" s="43">
        <f t="shared" si="1"/>
        <v>0</v>
      </c>
      <c r="G26" s="44">
        <v>0.08</v>
      </c>
      <c r="H26" s="67">
        <f t="shared" si="0"/>
        <v>0</v>
      </c>
      <c r="I26" s="98"/>
      <c r="J26" s="3"/>
      <c r="K26" s="24"/>
    </row>
    <row r="27" spans="1:11" s="1" customFormat="1" ht="31.5">
      <c r="A27" s="3">
        <v>24</v>
      </c>
      <c r="B27" s="10" t="s">
        <v>150</v>
      </c>
      <c r="C27" s="94">
        <v>10</v>
      </c>
      <c r="D27" s="59" t="s">
        <v>10</v>
      </c>
      <c r="E27" s="62"/>
      <c r="F27" s="43">
        <f t="shared" si="1"/>
        <v>0</v>
      </c>
      <c r="G27" s="44">
        <v>0.08</v>
      </c>
      <c r="H27" s="67">
        <f t="shared" si="0"/>
        <v>0</v>
      </c>
      <c r="I27" s="98"/>
      <c r="J27" s="3"/>
      <c r="K27" s="24"/>
    </row>
    <row r="28" spans="1:11" s="1" customFormat="1" ht="31.5">
      <c r="A28" s="3">
        <v>25</v>
      </c>
      <c r="B28" s="10" t="s">
        <v>151</v>
      </c>
      <c r="C28" s="94">
        <v>10</v>
      </c>
      <c r="D28" s="59" t="s">
        <v>10</v>
      </c>
      <c r="E28" s="62"/>
      <c r="F28" s="43">
        <f t="shared" si="1"/>
        <v>0</v>
      </c>
      <c r="G28" s="44">
        <v>0.08</v>
      </c>
      <c r="H28" s="67">
        <f t="shared" si="0"/>
        <v>0</v>
      </c>
      <c r="I28" s="98"/>
      <c r="J28" s="3"/>
      <c r="K28" s="24"/>
    </row>
    <row r="29" spans="1:11" s="1" customFormat="1" ht="33.75" customHeight="1">
      <c r="A29" s="3">
        <v>26</v>
      </c>
      <c r="B29" s="10" t="s">
        <v>152</v>
      </c>
      <c r="C29" s="94">
        <v>10</v>
      </c>
      <c r="D29" s="59" t="s">
        <v>10</v>
      </c>
      <c r="E29" s="62"/>
      <c r="F29" s="43">
        <f t="shared" si="1"/>
        <v>0</v>
      </c>
      <c r="G29" s="44">
        <v>0.08</v>
      </c>
      <c r="H29" s="67">
        <f t="shared" si="0"/>
        <v>0</v>
      </c>
      <c r="I29" s="98"/>
      <c r="J29" s="3"/>
      <c r="K29" s="24"/>
    </row>
    <row r="30" spans="1:11" s="1" customFormat="1" ht="31.5">
      <c r="A30" s="3">
        <v>27</v>
      </c>
      <c r="B30" s="10" t="s">
        <v>153</v>
      </c>
      <c r="C30" s="94">
        <v>10</v>
      </c>
      <c r="D30" s="59" t="s">
        <v>10</v>
      </c>
      <c r="E30" s="62"/>
      <c r="F30" s="43">
        <f t="shared" si="1"/>
        <v>0</v>
      </c>
      <c r="G30" s="44">
        <v>0.08</v>
      </c>
      <c r="H30" s="67">
        <f t="shared" si="0"/>
        <v>0</v>
      </c>
      <c r="I30" s="98"/>
      <c r="J30" s="3"/>
      <c r="K30" s="24"/>
    </row>
    <row r="31" spans="1:11" s="1" customFormat="1" ht="18.75" customHeight="1">
      <c r="A31" s="3">
        <v>28</v>
      </c>
      <c r="B31" s="11" t="s">
        <v>66</v>
      </c>
      <c r="C31" s="94">
        <v>4</v>
      </c>
      <c r="D31" s="59" t="s">
        <v>10</v>
      </c>
      <c r="E31" s="62"/>
      <c r="F31" s="43">
        <f t="shared" si="1"/>
        <v>0</v>
      </c>
      <c r="G31" s="44">
        <v>0.08</v>
      </c>
      <c r="H31" s="67">
        <f t="shared" si="0"/>
        <v>0</v>
      </c>
      <c r="I31" s="98"/>
      <c r="J31" s="3"/>
      <c r="K31" s="24"/>
    </row>
    <row r="32" spans="1:11" s="1" customFormat="1" ht="31.5">
      <c r="A32" s="3">
        <v>29</v>
      </c>
      <c r="B32" s="10" t="s">
        <v>67</v>
      </c>
      <c r="C32" s="94">
        <v>25</v>
      </c>
      <c r="D32" s="59" t="s">
        <v>10</v>
      </c>
      <c r="E32" s="62"/>
      <c r="F32" s="177">
        <f>ROUND(E32*C32,2)</f>
        <v>0</v>
      </c>
      <c r="G32" s="178">
        <v>0.08</v>
      </c>
      <c r="H32" s="67">
        <f>ROUND(F32+(F32*G32),2)</f>
        <v>0</v>
      </c>
      <c r="I32" s="98"/>
      <c r="J32" s="3"/>
      <c r="K32" s="24"/>
    </row>
    <row r="33" spans="1:11" s="1" customFormat="1" ht="33.75" customHeight="1">
      <c r="A33" s="3">
        <v>30</v>
      </c>
      <c r="B33" s="10" t="s">
        <v>51</v>
      </c>
      <c r="C33" s="94">
        <v>50</v>
      </c>
      <c r="D33" s="59" t="s">
        <v>10</v>
      </c>
      <c r="E33" s="62"/>
      <c r="F33" s="43">
        <f t="shared" si="1"/>
        <v>0</v>
      </c>
      <c r="G33" s="44">
        <v>0.08</v>
      </c>
      <c r="H33" s="67">
        <f t="shared" si="0"/>
        <v>0</v>
      </c>
      <c r="I33" s="98"/>
      <c r="J33" s="3"/>
      <c r="K33" s="24"/>
    </row>
    <row r="34" spans="1:11" s="1" customFormat="1" ht="36" customHeight="1">
      <c r="A34" s="3">
        <v>31</v>
      </c>
      <c r="B34" s="10" t="s">
        <v>253</v>
      </c>
      <c r="C34" s="94">
        <v>270</v>
      </c>
      <c r="D34" s="59" t="s">
        <v>10</v>
      </c>
      <c r="E34" s="62"/>
      <c r="F34" s="43">
        <f t="shared" si="1"/>
        <v>0</v>
      </c>
      <c r="G34" s="44">
        <v>0.08</v>
      </c>
      <c r="H34" s="67">
        <f t="shared" si="0"/>
        <v>0</v>
      </c>
      <c r="I34" s="98"/>
      <c r="J34" s="3"/>
      <c r="K34" s="24"/>
    </row>
    <row r="35" spans="1:11" s="1" customFormat="1" ht="33.75" customHeight="1">
      <c r="A35" s="3">
        <v>32</v>
      </c>
      <c r="B35" s="10" t="s">
        <v>254</v>
      </c>
      <c r="C35" s="94">
        <v>140</v>
      </c>
      <c r="D35" s="59" t="s">
        <v>10</v>
      </c>
      <c r="E35" s="62"/>
      <c r="F35" s="43">
        <f t="shared" si="1"/>
        <v>0</v>
      </c>
      <c r="G35" s="44">
        <v>0.08</v>
      </c>
      <c r="H35" s="67">
        <f t="shared" si="0"/>
        <v>0</v>
      </c>
      <c r="I35" s="98"/>
      <c r="J35" s="3"/>
      <c r="K35" s="24"/>
    </row>
    <row r="36" spans="1:11" s="1" customFormat="1" ht="33" customHeight="1">
      <c r="A36" s="3">
        <v>33</v>
      </c>
      <c r="B36" s="10" t="s">
        <v>255</v>
      </c>
      <c r="C36" s="94">
        <v>50</v>
      </c>
      <c r="D36" s="59" t="s">
        <v>10</v>
      </c>
      <c r="E36" s="62"/>
      <c r="F36" s="43">
        <f t="shared" si="1"/>
        <v>0</v>
      </c>
      <c r="G36" s="44">
        <v>0.08</v>
      </c>
      <c r="H36" s="67">
        <f t="shared" si="0"/>
        <v>0</v>
      </c>
      <c r="I36" s="98"/>
      <c r="J36" s="3"/>
      <c r="K36" s="24"/>
    </row>
    <row r="37" spans="1:11" s="1" customFormat="1" ht="32.25" customHeight="1">
      <c r="A37" s="3">
        <v>34</v>
      </c>
      <c r="B37" s="10" t="s">
        <v>256</v>
      </c>
      <c r="C37" s="94">
        <v>60</v>
      </c>
      <c r="D37" s="59" t="s">
        <v>10</v>
      </c>
      <c r="E37" s="62"/>
      <c r="F37" s="43">
        <f t="shared" si="1"/>
        <v>0</v>
      </c>
      <c r="G37" s="44">
        <v>0.08</v>
      </c>
      <c r="H37" s="67">
        <f t="shared" si="0"/>
        <v>0</v>
      </c>
      <c r="I37" s="98"/>
      <c r="J37" s="3"/>
      <c r="K37" s="24"/>
    </row>
    <row r="38" spans="1:11" s="1" customFormat="1" ht="31.5">
      <c r="A38" s="3">
        <v>35</v>
      </c>
      <c r="B38" s="10" t="s">
        <v>257</v>
      </c>
      <c r="C38" s="94">
        <v>5</v>
      </c>
      <c r="D38" s="59" t="s">
        <v>10</v>
      </c>
      <c r="E38" s="62"/>
      <c r="F38" s="43">
        <f t="shared" si="1"/>
        <v>0</v>
      </c>
      <c r="G38" s="44">
        <v>0.08</v>
      </c>
      <c r="H38" s="67">
        <f t="shared" si="0"/>
        <v>0</v>
      </c>
      <c r="I38" s="98"/>
      <c r="J38" s="3"/>
      <c r="K38" s="24"/>
    </row>
    <row r="39" spans="1:11" s="1" customFormat="1" ht="31.5">
      <c r="A39" s="3">
        <v>36</v>
      </c>
      <c r="B39" s="10" t="s">
        <v>258</v>
      </c>
      <c r="C39" s="94">
        <v>5</v>
      </c>
      <c r="D39" s="59" t="s">
        <v>10</v>
      </c>
      <c r="E39" s="62"/>
      <c r="F39" s="43">
        <f t="shared" si="1"/>
        <v>0</v>
      </c>
      <c r="G39" s="44">
        <v>0.08</v>
      </c>
      <c r="H39" s="67">
        <f t="shared" si="0"/>
        <v>0</v>
      </c>
      <c r="I39" s="98"/>
      <c r="J39" s="3"/>
      <c r="K39" s="24"/>
    </row>
    <row r="40" spans="1:11" s="1" customFormat="1" ht="15.75">
      <c r="A40" s="3">
        <v>37</v>
      </c>
      <c r="B40" s="100" t="s">
        <v>24</v>
      </c>
      <c r="C40" s="94">
        <v>10</v>
      </c>
      <c r="D40" s="59" t="s">
        <v>10</v>
      </c>
      <c r="E40" s="62"/>
      <c r="F40" s="43">
        <f t="shared" si="1"/>
        <v>0</v>
      </c>
      <c r="G40" s="44">
        <v>0.08</v>
      </c>
      <c r="H40" s="67">
        <f t="shared" si="0"/>
        <v>0</v>
      </c>
      <c r="I40" s="98"/>
      <c r="J40" s="3"/>
      <c r="K40" s="24"/>
    </row>
    <row r="41" spans="1:11" s="1" customFormat="1" ht="31.5">
      <c r="A41" s="3">
        <v>38</v>
      </c>
      <c r="B41" s="10" t="s">
        <v>259</v>
      </c>
      <c r="C41" s="94">
        <v>4000</v>
      </c>
      <c r="D41" s="59" t="s">
        <v>10</v>
      </c>
      <c r="E41" s="62"/>
      <c r="F41" s="43">
        <f t="shared" si="1"/>
        <v>0</v>
      </c>
      <c r="G41" s="44">
        <v>0.08</v>
      </c>
      <c r="H41" s="67">
        <f t="shared" si="0"/>
        <v>0</v>
      </c>
      <c r="I41" s="98"/>
      <c r="J41" s="3"/>
      <c r="K41" s="24"/>
    </row>
    <row r="42" spans="1:11" s="1" customFormat="1" ht="15.75">
      <c r="A42" s="3">
        <v>39</v>
      </c>
      <c r="B42" s="100" t="s">
        <v>25</v>
      </c>
      <c r="C42" s="94">
        <v>5</v>
      </c>
      <c r="D42" s="59" t="s">
        <v>10</v>
      </c>
      <c r="E42" s="62"/>
      <c r="F42" s="43">
        <f t="shared" si="1"/>
        <v>0</v>
      </c>
      <c r="G42" s="44">
        <v>0.08</v>
      </c>
      <c r="H42" s="67">
        <f t="shared" si="0"/>
        <v>0</v>
      </c>
      <c r="I42" s="98"/>
      <c r="J42" s="3"/>
      <c r="K42" s="24"/>
    </row>
    <row r="43" spans="1:11" s="1" customFormat="1" ht="31.5">
      <c r="A43" s="3">
        <v>40</v>
      </c>
      <c r="B43" s="10" t="s">
        <v>260</v>
      </c>
      <c r="C43" s="94">
        <v>100</v>
      </c>
      <c r="D43" s="59" t="s">
        <v>26</v>
      </c>
      <c r="E43" s="62"/>
      <c r="F43" s="43">
        <f t="shared" si="1"/>
        <v>0</v>
      </c>
      <c r="G43" s="44">
        <v>0.08</v>
      </c>
      <c r="H43" s="67">
        <f t="shared" si="0"/>
        <v>0</v>
      </c>
      <c r="I43" s="98"/>
      <c r="J43" s="3"/>
      <c r="K43" s="24"/>
    </row>
    <row r="44" spans="1:11" s="1" customFormat="1" ht="45.75" customHeight="1">
      <c r="A44" s="3">
        <v>41</v>
      </c>
      <c r="B44" s="11" t="s">
        <v>69</v>
      </c>
      <c r="C44" s="94">
        <v>500</v>
      </c>
      <c r="D44" s="59" t="s">
        <v>10</v>
      </c>
      <c r="E44" s="62"/>
      <c r="F44" s="43">
        <f t="shared" si="1"/>
        <v>0</v>
      </c>
      <c r="G44" s="44">
        <v>0.08</v>
      </c>
      <c r="H44" s="67">
        <f t="shared" si="0"/>
        <v>0</v>
      </c>
      <c r="I44" s="98"/>
      <c r="J44" s="3"/>
      <c r="K44" s="24"/>
    </row>
    <row r="45" spans="1:11" s="1" customFormat="1" ht="31.5">
      <c r="A45" s="3">
        <v>42</v>
      </c>
      <c r="B45" s="10" t="s">
        <v>68</v>
      </c>
      <c r="C45" s="94">
        <v>170</v>
      </c>
      <c r="D45" s="59" t="s">
        <v>10</v>
      </c>
      <c r="E45" s="62"/>
      <c r="F45" s="43">
        <f t="shared" si="1"/>
        <v>0</v>
      </c>
      <c r="G45" s="44">
        <v>0.08</v>
      </c>
      <c r="H45" s="67">
        <f t="shared" si="0"/>
        <v>0</v>
      </c>
      <c r="I45" s="98"/>
      <c r="J45" s="3"/>
      <c r="K45" s="24"/>
    </row>
    <row r="46" spans="1:11" s="1" customFormat="1" ht="50.25" customHeight="1">
      <c r="A46" s="3">
        <v>43</v>
      </c>
      <c r="B46" s="10" t="s">
        <v>261</v>
      </c>
      <c r="C46" s="94">
        <v>350</v>
      </c>
      <c r="D46" s="59" t="s">
        <v>10</v>
      </c>
      <c r="E46" s="62"/>
      <c r="F46" s="43">
        <f t="shared" si="1"/>
        <v>0</v>
      </c>
      <c r="G46" s="44">
        <v>0.08</v>
      </c>
      <c r="H46" s="67">
        <f t="shared" si="0"/>
        <v>0</v>
      </c>
      <c r="I46" s="98"/>
      <c r="J46" s="3"/>
      <c r="K46" s="24"/>
    </row>
    <row r="47" spans="1:11" s="1" customFormat="1" ht="66" customHeight="1">
      <c r="A47" s="3">
        <v>44</v>
      </c>
      <c r="B47" s="10" t="s">
        <v>262</v>
      </c>
      <c r="C47" s="94">
        <v>40</v>
      </c>
      <c r="D47" s="59" t="s">
        <v>10</v>
      </c>
      <c r="E47" s="62"/>
      <c r="F47" s="43">
        <f t="shared" si="1"/>
        <v>0</v>
      </c>
      <c r="G47" s="44">
        <v>0.08</v>
      </c>
      <c r="H47" s="67">
        <f t="shared" si="0"/>
        <v>0</v>
      </c>
      <c r="I47" s="98"/>
      <c r="J47" s="3"/>
      <c r="K47" s="24"/>
    </row>
    <row r="48" spans="1:11" s="1" customFormat="1" ht="67.5" customHeight="1">
      <c r="A48" s="3">
        <v>45</v>
      </c>
      <c r="B48" s="10" t="s">
        <v>70</v>
      </c>
      <c r="C48" s="94">
        <v>80</v>
      </c>
      <c r="D48" s="59" t="s">
        <v>10</v>
      </c>
      <c r="E48" s="62"/>
      <c r="F48" s="43">
        <f t="shared" si="1"/>
        <v>0</v>
      </c>
      <c r="G48" s="44">
        <v>0.08</v>
      </c>
      <c r="H48" s="67">
        <f t="shared" si="0"/>
        <v>0</v>
      </c>
      <c r="I48" s="98"/>
      <c r="J48" s="3"/>
      <c r="K48" s="24"/>
    </row>
    <row r="49" spans="1:11" s="1" customFormat="1" ht="50.25" customHeight="1">
      <c r="A49" s="3">
        <v>46</v>
      </c>
      <c r="B49" s="10" t="s">
        <v>148</v>
      </c>
      <c r="C49" s="94">
        <v>70</v>
      </c>
      <c r="D49" s="59" t="s">
        <v>10</v>
      </c>
      <c r="E49" s="62"/>
      <c r="F49" s="43">
        <f t="shared" si="1"/>
        <v>0</v>
      </c>
      <c r="G49" s="44">
        <v>0.08</v>
      </c>
      <c r="H49" s="67">
        <f t="shared" si="0"/>
        <v>0</v>
      </c>
      <c r="I49" s="98"/>
      <c r="J49" s="3"/>
      <c r="K49" s="24"/>
    </row>
    <row r="50" spans="1:11" s="1" customFormat="1" ht="48" customHeight="1">
      <c r="A50" s="3">
        <v>47</v>
      </c>
      <c r="B50" s="10" t="s">
        <v>71</v>
      </c>
      <c r="C50" s="94">
        <v>270</v>
      </c>
      <c r="D50" s="59" t="s">
        <v>10</v>
      </c>
      <c r="E50" s="62"/>
      <c r="F50" s="43">
        <f t="shared" si="1"/>
        <v>0</v>
      </c>
      <c r="G50" s="44">
        <v>0.08</v>
      </c>
      <c r="H50" s="67">
        <f t="shared" si="0"/>
        <v>0</v>
      </c>
      <c r="I50" s="98"/>
      <c r="J50" s="3"/>
      <c r="K50" s="24"/>
    </row>
    <row r="51" spans="1:11" s="1" customFormat="1" ht="48" customHeight="1">
      <c r="A51" s="3">
        <v>48</v>
      </c>
      <c r="B51" s="10" t="s">
        <v>72</v>
      </c>
      <c r="C51" s="94">
        <v>500</v>
      </c>
      <c r="D51" s="59" t="s">
        <v>10</v>
      </c>
      <c r="E51" s="62"/>
      <c r="F51" s="43">
        <f t="shared" si="1"/>
        <v>0</v>
      </c>
      <c r="G51" s="44">
        <v>0.08</v>
      </c>
      <c r="H51" s="67">
        <f t="shared" si="0"/>
        <v>0</v>
      </c>
      <c r="I51" s="98"/>
      <c r="J51" s="3"/>
      <c r="K51" s="24"/>
    </row>
    <row r="52" spans="1:11" s="1" customFormat="1" ht="48" customHeight="1">
      <c r="A52" s="3">
        <v>49</v>
      </c>
      <c r="B52" s="10" t="s">
        <v>73</v>
      </c>
      <c r="C52" s="94">
        <v>320</v>
      </c>
      <c r="D52" s="59" t="s">
        <v>10</v>
      </c>
      <c r="E52" s="62"/>
      <c r="F52" s="43">
        <f t="shared" si="1"/>
        <v>0</v>
      </c>
      <c r="G52" s="44">
        <v>0.08</v>
      </c>
      <c r="H52" s="67">
        <f t="shared" si="0"/>
        <v>0</v>
      </c>
      <c r="I52" s="98"/>
      <c r="J52" s="3"/>
      <c r="K52" s="24"/>
    </row>
    <row r="53" spans="1:11" s="1" customFormat="1" ht="48" customHeight="1">
      <c r="A53" s="3">
        <v>50</v>
      </c>
      <c r="B53" s="10" t="s">
        <v>74</v>
      </c>
      <c r="C53" s="94">
        <v>120</v>
      </c>
      <c r="D53" s="59" t="s">
        <v>10</v>
      </c>
      <c r="E53" s="62"/>
      <c r="F53" s="43">
        <f t="shared" si="1"/>
        <v>0</v>
      </c>
      <c r="G53" s="44">
        <v>0.08</v>
      </c>
      <c r="H53" s="67">
        <f t="shared" si="0"/>
        <v>0</v>
      </c>
      <c r="I53" s="98"/>
      <c r="J53" s="3"/>
      <c r="K53" s="24"/>
    </row>
    <row r="54" spans="1:11" s="1" customFormat="1" ht="48" customHeight="1">
      <c r="A54" s="3">
        <v>51</v>
      </c>
      <c r="B54" s="10" t="s">
        <v>75</v>
      </c>
      <c r="C54" s="94">
        <v>30</v>
      </c>
      <c r="D54" s="59" t="s">
        <v>10</v>
      </c>
      <c r="E54" s="62"/>
      <c r="F54" s="43">
        <f t="shared" si="1"/>
        <v>0</v>
      </c>
      <c r="G54" s="44">
        <v>0.08</v>
      </c>
      <c r="H54" s="67">
        <f t="shared" si="0"/>
        <v>0</v>
      </c>
      <c r="I54" s="98"/>
      <c r="J54" s="3"/>
      <c r="K54" s="24"/>
    </row>
    <row r="55" spans="1:11" s="1" customFormat="1" ht="49.5" customHeight="1">
      <c r="A55" s="3">
        <v>52</v>
      </c>
      <c r="B55" s="10" t="s">
        <v>76</v>
      </c>
      <c r="C55" s="94">
        <v>12</v>
      </c>
      <c r="D55" s="59" t="s">
        <v>10</v>
      </c>
      <c r="E55" s="62"/>
      <c r="F55" s="43">
        <f t="shared" si="1"/>
        <v>0</v>
      </c>
      <c r="G55" s="44">
        <v>0.08</v>
      </c>
      <c r="H55" s="67">
        <f t="shared" si="0"/>
        <v>0</v>
      </c>
      <c r="I55" s="98"/>
      <c r="J55" s="3"/>
      <c r="K55" s="24"/>
    </row>
    <row r="56" spans="1:11" s="1" customFormat="1" ht="48" customHeight="1">
      <c r="A56" s="3">
        <v>53</v>
      </c>
      <c r="B56" s="10" t="s">
        <v>77</v>
      </c>
      <c r="C56" s="94">
        <v>12</v>
      </c>
      <c r="D56" s="59" t="s">
        <v>10</v>
      </c>
      <c r="E56" s="62"/>
      <c r="F56" s="43">
        <f t="shared" si="1"/>
        <v>0</v>
      </c>
      <c r="G56" s="44">
        <v>0.08</v>
      </c>
      <c r="H56" s="67">
        <f t="shared" si="0"/>
        <v>0</v>
      </c>
      <c r="I56" s="98"/>
      <c r="J56" s="3"/>
      <c r="K56" s="24"/>
    </row>
    <row r="57" spans="1:11" s="1" customFormat="1" ht="50.25" customHeight="1">
      <c r="A57" s="3">
        <v>54</v>
      </c>
      <c r="B57" s="10" t="s">
        <v>79</v>
      </c>
      <c r="C57" s="94">
        <v>50</v>
      </c>
      <c r="D57" s="59" t="s">
        <v>10</v>
      </c>
      <c r="E57" s="62"/>
      <c r="F57" s="43">
        <f t="shared" si="1"/>
        <v>0</v>
      </c>
      <c r="G57" s="44">
        <v>0.08</v>
      </c>
      <c r="H57" s="67">
        <f t="shared" si="0"/>
        <v>0</v>
      </c>
      <c r="I57" s="98"/>
      <c r="J57" s="3"/>
      <c r="K57" s="24"/>
    </row>
    <row r="58" spans="1:11" s="1" customFormat="1" ht="33.75" customHeight="1">
      <c r="A58" s="3">
        <v>55</v>
      </c>
      <c r="B58" s="10" t="s">
        <v>80</v>
      </c>
      <c r="C58" s="94">
        <v>60</v>
      </c>
      <c r="D58" s="59" t="s">
        <v>10</v>
      </c>
      <c r="E58" s="62"/>
      <c r="F58" s="177">
        <f>ROUND(E58*C58,2)</f>
        <v>0</v>
      </c>
      <c r="G58" s="178">
        <v>0.08</v>
      </c>
      <c r="H58" s="67">
        <f>ROUND(F58+(F58*G58),2)</f>
        <v>0</v>
      </c>
      <c r="I58" s="98"/>
      <c r="J58" s="3"/>
      <c r="K58" s="24"/>
    </row>
    <row r="59" spans="1:11" s="1" customFormat="1" ht="36" customHeight="1">
      <c r="A59" s="3">
        <v>56</v>
      </c>
      <c r="B59" s="10" t="s">
        <v>78</v>
      </c>
      <c r="C59" s="94">
        <v>40</v>
      </c>
      <c r="D59" s="59" t="s">
        <v>10</v>
      </c>
      <c r="E59" s="62"/>
      <c r="F59" s="43">
        <f t="shared" si="1"/>
        <v>0</v>
      </c>
      <c r="G59" s="44">
        <v>0.08</v>
      </c>
      <c r="H59" s="67">
        <f t="shared" si="0"/>
        <v>0</v>
      </c>
      <c r="I59" s="98"/>
      <c r="J59" s="3"/>
      <c r="K59" s="24"/>
    </row>
    <row r="60" spans="1:11" s="1" customFormat="1" ht="36" customHeight="1">
      <c r="A60" s="3">
        <v>57</v>
      </c>
      <c r="B60" s="10" t="s">
        <v>81</v>
      </c>
      <c r="C60" s="94">
        <v>80</v>
      </c>
      <c r="D60" s="59" t="s">
        <v>10</v>
      </c>
      <c r="E60" s="62"/>
      <c r="F60" s="43">
        <f t="shared" si="1"/>
        <v>0</v>
      </c>
      <c r="G60" s="44">
        <v>0.08</v>
      </c>
      <c r="H60" s="67">
        <f t="shared" si="0"/>
        <v>0</v>
      </c>
      <c r="I60" s="98"/>
      <c r="J60" s="3"/>
      <c r="K60" s="24"/>
    </row>
    <row r="61" spans="1:11" s="1" customFormat="1" ht="36" customHeight="1">
      <c r="A61" s="3">
        <v>58</v>
      </c>
      <c r="B61" s="10" t="s">
        <v>82</v>
      </c>
      <c r="C61" s="94">
        <v>60</v>
      </c>
      <c r="D61" s="59" t="s">
        <v>10</v>
      </c>
      <c r="E61" s="62"/>
      <c r="F61" s="43">
        <f t="shared" si="1"/>
        <v>0</v>
      </c>
      <c r="G61" s="44">
        <v>0.08</v>
      </c>
      <c r="H61" s="67">
        <f t="shared" si="0"/>
        <v>0</v>
      </c>
      <c r="I61" s="98"/>
      <c r="J61" s="3"/>
      <c r="K61" s="24"/>
    </row>
    <row r="62" spans="1:11" s="1" customFormat="1" ht="35.25" customHeight="1">
      <c r="A62" s="3">
        <v>59</v>
      </c>
      <c r="B62" s="10" t="s">
        <v>83</v>
      </c>
      <c r="C62" s="94">
        <v>20</v>
      </c>
      <c r="D62" s="59" t="s">
        <v>10</v>
      </c>
      <c r="E62" s="62"/>
      <c r="F62" s="177">
        <f>ROUND(E62*C62,2)</f>
        <v>0</v>
      </c>
      <c r="G62" s="178">
        <v>0.08</v>
      </c>
      <c r="H62" s="67">
        <f>ROUND(F62+(F62*G62),2)</f>
        <v>0</v>
      </c>
      <c r="I62" s="98"/>
      <c r="J62" s="3"/>
      <c r="K62" s="24"/>
    </row>
    <row r="63" spans="1:11" s="1" customFormat="1" ht="64.5" customHeight="1">
      <c r="A63" s="3">
        <v>60</v>
      </c>
      <c r="B63" s="10" t="s">
        <v>90</v>
      </c>
      <c r="C63" s="94">
        <v>50</v>
      </c>
      <c r="D63" s="59" t="s">
        <v>10</v>
      </c>
      <c r="E63" s="62"/>
      <c r="F63" s="43">
        <f t="shared" si="1"/>
        <v>0</v>
      </c>
      <c r="G63" s="44">
        <v>0.08</v>
      </c>
      <c r="H63" s="67">
        <f t="shared" si="0"/>
        <v>0</v>
      </c>
      <c r="I63" s="98"/>
      <c r="J63" s="3"/>
      <c r="K63" s="24"/>
    </row>
    <row r="64" spans="1:11" s="1" customFormat="1" ht="18.75" customHeight="1">
      <c r="A64" s="3">
        <v>61</v>
      </c>
      <c r="B64" s="11" t="s">
        <v>263</v>
      </c>
      <c r="C64" s="94">
        <v>80</v>
      </c>
      <c r="D64" s="59" t="s">
        <v>10</v>
      </c>
      <c r="E64" s="62"/>
      <c r="F64" s="43">
        <f t="shared" si="1"/>
        <v>0</v>
      </c>
      <c r="G64" s="44">
        <v>0.08</v>
      </c>
      <c r="H64" s="67">
        <f t="shared" si="0"/>
        <v>0</v>
      </c>
      <c r="I64" s="98"/>
      <c r="J64" s="3"/>
      <c r="K64" s="24"/>
    </row>
    <row r="65" spans="1:11" s="1" customFormat="1" ht="66" customHeight="1">
      <c r="A65" s="3">
        <v>62</v>
      </c>
      <c r="B65" s="11" t="s">
        <v>264</v>
      </c>
      <c r="C65" s="94">
        <v>10</v>
      </c>
      <c r="D65" s="59" t="s">
        <v>10</v>
      </c>
      <c r="E65" s="62"/>
      <c r="F65" s="43">
        <f t="shared" si="1"/>
        <v>0</v>
      </c>
      <c r="G65" s="44">
        <v>0.08</v>
      </c>
      <c r="H65" s="67">
        <f t="shared" si="0"/>
        <v>0</v>
      </c>
      <c r="I65" s="98"/>
      <c r="J65" s="3"/>
      <c r="K65" s="24"/>
    </row>
    <row r="66" spans="1:11" s="1" customFormat="1" ht="18.75" customHeight="1">
      <c r="A66" s="3">
        <v>63</v>
      </c>
      <c r="B66" s="11" t="s">
        <v>265</v>
      </c>
      <c r="C66" s="94">
        <v>400</v>
      </c>
      <c r="D66" s="59" t="s">
        <v>10</v>
      </c>
      <c r="E66" s="62"/>
      <c r="F66" s="43">
        <f t="shared" si="1"/>
        <v>0</v>
      </c>
      <c r="G66" s="44">
        <v>0.08</v>
      </c>
      <c r="H66" s="67">
        <f t="shared" si="0"/>
        <v>0</v>
      </c>
      <c r="I66" s="98"/>
      <c r="J66" s="3"/>
      <c r="K66" s="24"/>
    </row>
    <row r="67" spans="1:11" s="1" customFormat="1" ht="35.25" customHeight="1">
      <c r="A67" s="3">
        <v>64</v>
      </c>
      <c r="B67" s="11" t="s">
        <v>84</v>
      </c>
      <c r="C67" s="94">
        <v>150</v>
      </c>
      <c r="D67" s="59" t="s">
        <v>10</v>
      </c>
      <c r="E67" s="62"/>
      <c r="F67" s="43">
        <f t="shared" si="1"/>
        <v>0</v>
      </c>
      <c r="G67" s="44">
        <v>0.08</v>
      </c>
      <c r="H67" s="67">
        <f t="shared" si="0"/>
        <v>0</v>
      </c>
      <c r="I67" s="98"/>
      <c r="J67" s="3"/>
      <c r="K67" s="24"/>
    </row>
    <row r="68" spans="1:11" s="1" customFormat="1" ht="18.75" customHeight="1">
      <c r="A68" s="3">
        <v>65</v>
      </c>
      <c r="B68" s="11" t="s">
        <v>85</v>
      </c>
      <c r="C68" s="94">
        <v>350</v>
      </c>
      <c r="D68" s="59" t="s">
        <v>10</v>
      </c>
      <c r="E68" s="62"/>
      <c r="F68" s="43">
        <f t="shared" si="1"/>
        <v>0</v>
      </c>
      <c r="G68" s="44">
        <v>0.08</v>
      </c>
      <c r="H68" s="67">
        <f t="shared" si="0"/>
        <v>0</v>
      </c>
      <c r="I68" s="98"/>
      <c r="J68" s="3"/>
      <c r="K68" s="24"/>
    </row>
    <row r="69" spans="1:11" s="1" customFormat="1" ht="18.75" customHeight="1">
      <c r="A69" s="3">
        <v>66</v>
      </c>
      <c r="B69" s="11" t="s">
        <v>87</v>
      </c>
      <c r="C69" s="94">
        <v>100</v>
      </c>
      <c r="D69" s="59" t="s">
        <v>10</v>
      </c>
      <c r="E69" s="62"/>
      <c r="F69" s="43">
        <f t="shared" si="1"/>
        <v>0</v>
      </c>
      <c r="G69" s="44">
        <v>0.08</v>
      </c>
      <c r="H69" s="67">
        <f t="shared" si="0"/>
        <v>0</v>
      </c>
      <c r="I69" s="98"/>
      <c r="J69" s="3"/>
      <c r="K69" s="24"/>
    </row>
    <row r="70" spans="1:11" s="1" customFormat="1" ht="35.25" customHeight="1">
      <c r="A70" s="3">
        <v>67</v>
      </c>
      <c r="B70" s="11" t="s">
        <v>86</v>
      </c>
      <c r="C70" s="94">
        <v>100</v>
      </c>
      <c r="D70" s="59" t="s">
        <v>10</v>
      </c>
      <c r="E70" s="62"/>
      <c r="F70" s="43">
        <f t="shared" si="1"/>
        <v>0</v>
      </c>
      <c r="G70" s="44">
        <v>0.08</v>
      </c>
      <c r="H70" s="67">
        <f t="shared" si="0"/>
        <v>0</v>
      </c>
      <c r="I70" s="98"/>
      <c r="J70" s="3"/>
      <c r="K70" s="24"/>
    </row>
    <row r="71" spans="1:11" s="1" customFormat="1" ht="15.75">
      <c r="A71" s="3">
        <v>68</v>
      </c>
      <c r="B71" s="10" t="s">
        <v>88</v>
      </c>
      <c r="C71" s="94">
        <v>100</v>
      </c>
      <c r="D71" s="59" t="s">
        <v>10</v>
      </c>
      <c r="E71" s="62"/>
      <c r="F71" s="43">
        <f t="shared" si="1"/>
        <v>0</v>
      </c>
      <c r="G71" s="44">
        <v>0.08</v>
      </c>
      <c r="H71" s="67">
        <f t="shared" si="0"/>
        <v>0</v>
      </c>
      <c r="I71" s="98"/>
      <c r="J71" s="3"/>
      <c r="K71" s="24"/>
    </row>
    <row r="72" spans="1:11" s="1" customFormat="1" ht="15.75">
      <c r="A72" s="3">
        <v>69</v>
      </c>
      <c r="B72" s="11" t="s">
        <v>27</v>
      </c>
      <c r="C72" s="94">
        <v>500</v>
      </c>
      <c r="D72" s="59" t="s">
        <v>10</v>
      </c>
      <c r="E72" s="62"/>
      <c r="F72" s="43">
        <f t="shared" si="1"/>
        <v>0</v>
      </c>
      <c r="G72" s="44">
        <v>0.08</v>
      </c>
      <c r="H72" s="67">
        <f t="shared" si="0"/>
        <v>0</v>
      </c>
      <c r="I72" s="98"/>
      <c r="J72" s="3"/>
      <c r="K72" s="24"/>
    </row>
    <row r="73" spans="1:11" s="1" customFormat="1" ht="31.5">
      <c r="A73" s="3">
        <v>70</v>
      </c>
      <c r="B73" s="10" t="s">
        <v>89</v>
      </c>
      <c r="C73" s="94">
        <v>4700</v>
      </c>
      <c r="D73" s="59" t="s">
        <v>10</v>
      </c>
      <c r="E73" s="62"/>
      <c r="F73" s="43">
        <f t="shared" si="1"/>
        <v>0</v>
      </c>
      <c r="G73" s="44">
        <v>0.08</v>
      </c>
      <c r="H73" s="67">
        <f t="shared" si="0"/>
        <v>0</v>
      </c>
      <c r="I73" s="98"/>
      <c r="J73" s="3"/>
      <c r="K73" s="24"/>
    </row>
    <row r="74" spans="1:11" s="1" customFormat="1" ht="66" customHeight="1">
      <c r="A74" s="3">
        <v>71</v>
      </c>
      <c r="B74" s="11" t="s">
        <v>92</v>
      </c>
      <c r="C74" s="94">
        <v>360</v>
      </c>
      <c r="D74" s="59" t="s">
        <v>10</v>
      </c>
      <c r="E74" s="62"/>
      <c r="F74" s="43">
        <f t="shared" si="1"/>
        <v>0</v>
      </c>
      <c r="G74" s="44">
        <v>0.08</v>
      </c>
      <c r="H74" s="67">
        <f t="shared" si="0"/>
        <v>0</v>
      </c>
      <c r="I74" s="98"/>
      <c r="J74" s="3"/>
      <c r="K74" s="24"/>
    </row>
    <row r="75" spans="1:11" s="1" customFormat="1" ht="47.25">
      <c r="A75" s="3">
        <v>72</v>
      </c>
      <c r="B75" s="101" t="s">
        <v>91</v>
      </c>
      <c r="C75" s="94">
        <v>360</v>
      </c>
      <c r="D75" s="59" t="s">
        <v>10</v>
      </c>
      <c r="E75" s="62"/>
      <c r="F75" s="43">
        <f t="shared" si="1"/>
        <v>0</v>
      </c>
      <c r="G75" s="44">
        <v>0.08</v>
      </c>
      <c r="H75" s="67">
        <f t="shared" si="0"/>
        <v>0</v>
      </c>
      <c r="I75" s="98"/>
      <c r="J75" s="3"/>
      <c r="K75" s="24"/>
    </row>
    <row r="76" spans="1:11" s="1" customFormat="1" ht="63">
      <c r="A76" s="3">
        <v>73</v>
      </c>
      <c r="B76" s="11" t="s">
        <v>93</v>
      </c>
      <c r="C76" s="94">
        <v>700</v>
      </c>
      <c r="D76" s="59" t="s">
        <v>10</v>
      </c>
      <c r="E76" s="62"/>
      <c r="F76" s="43">
        <f t="shared" si="1"/>
        <v>0</v>
      </c>
      <c r="G76" s="44">
        <v>0.08</v>
      </c>
      <c r="H76" s="67">
        <f t="shared" si="0"/>
        <v>0</v>
      </c>
      <c r="I76" s="98"/>
      <c r="J76" s="3"/>
      <c r="K76" s="24"/>
    </row>
    <row r="77" spans="1:11" s="1" customFormat="1" ht="18" customHeight="1">
      <c r="A77" s="3">
        <v>74</v>
      </c>
      <c r="B77" s="101" t="s">
        <v>94</v>
      </c>
      <c r="C77" s="94">
        <v>450</v>
      </c>
      <c r="D77" s="59" t="s">
        <v>10</v>
      </c>
      <c r="E77" s="62"/>
      <c r="F77" s="43">
        <f t="shared" si="1"/>
        <v>0</v>
      </c>
      <c r="G77" s="44">
        <v>0.08</v>
      </c>
      <c r="H77" s="67">
        <f t="shared" si="0"/>
        <v>0</v>
      </c>
      <c r="I77" s="98"/>
      <c r="J77" s="3"/>
      <c r="K77" s="24"/>
    </row>
    <row r="78" spans="1:11" s="1" customFormat="1" ht="99" customHeight="1">
      <c r="A78" s="3">
        <v>75</v>
      </c>
      <c r="B78" s="11" t="s">
        <v>95</v>
      </c>
      <c r="C78" s="94">
        <v>140</v>
      </c>
      <c r="D78" s="59" t="s">
        <v>10</v>
      </c>
      <c r="E78" s="62"/>
      <c r="F78" s="43">
        <f t="shared" si="1"/>
        <v>0</v>
      </c>
      <c r="G78" s="44">
        <v>0.08</v>
      </c>
      <c r="H78" s="67">
        <f t="shared" si="0"/>
        <v>0</v>
      </c>
      <c r="I78" s="98"/>
      <c r="J78" s="3"/>
      <c r="K78" s="24"/>
    </row>
    <row r="79" spans="1:11" s="1" customFormat="1" ht="63">
      <c r="A79" s="3">
        <v>76</v>
      </c>
      <c r="B79" s="11" t="s">
        <v>97</v>
      </c>
      <c r="C79" s="94">
        <v>30</v>
      </c>
      <c r="D79" s="59" t="s">
        <v>10</v>
      </c>
      <c r="E79" s="62"/>
      <c r="F79" s="43">
        <f t="shared" si="1"/>
        <v>0</v>
      </c>
      <c r="G79" s="44">
        <v>0.08</v>
      </c>
      <c r="H79" s="67">
        <f t="shared" si="0"/>
        <v>0</v>
      </c>
      <c r="I79" s="98"/>
      <c r="J79" s="3"/>
      <c r="K79" s="24"/>
    </row>
    <row r="80" spans="1:11" s="1" customFormat="1" ht="63">
      <c r="A80" s="3">
        <v>77</v>
      </c>
      <c r="B80" s="11" t="s">
        <v>96</v>
      </c>
      <c r="C80" s="94">
        <v>5</v>
      </c>
      <c r="D80" s="59" t="s">
        <v>10</v>
      </c>
      <c r="E80" s="62"/>
      <c r="F80" s="43">
        <f t="shared" si="1"/>
        <v>0</v>
      </c>
      <c r="G80" s="44">
        <v>0.08</v>
      </c>
      <c r="H80" s="67">
        <f t="shared" si="0"/>
        <v>0</v>
      </c>
      <c r="I80" s="98"/>
      <c r="J80" s="3"/>
      <c r="K80" s="24"/>
    </row>
    <row r="81" spans="1:11" s="1" customFormat="1" ht="16.5" customHeight="1">
      <c r="A81" s="3">
        <v>78</v>
      </c>
      <c r="B81" s="101" t="s">
        <v>98</v>
      </c>
      <c r="C81" s="94">
        <v>430</v>
      </c>
      <c r="D81" s="59" t="s">
        <v>10</v>
      </c>
      <c r="E81" s="62"/>
      <c r="F81" s="43">
        <f t="shared" si="1"/>
        <v>0</v>
      </c>
      <c r="G81" s="44">
        <v>0.08</v>
      </c>
      <c r="H81" s="67">
        <f t="shared" si="0"/>
        <v>0</v>
      </c>
      <c r="I81" s="98"/>
      <c r="J81" s="3"/>
      <c r="K81" s="24"/>
    </row>
    <row r="82" spans="1:11" s="1" customFormat="1" ht="66.75" customHeight="1">
      <c r="A82" s="3">
        <v>79</v>
      </c>
      <c r="B82" s="10" t="s">
        <v>99</v>
      </c>
      <c r="C82" s="94">
        <v>80</v>
      </c>
      <c r="D82" s="59" t="s">
        <v>10</v>
      </c>
      <c r="E82" s="62"/>
      <c r="F82" s="43">
        <f t="shared" si="1"/>
        <v>0</v>
      </c>
      <c r="G82" s="44">
        <v>0.08</v>
      </c>
      <c r="H82" s="67">
        <f t="shared" si="0"/>
        <v>0</v>
      </c>
      <c r="I82" s="98"/>
      <c r="J82" s="3"/>
      <c r="K82" s="24"/>
    </row>
    <row r="83" spans="1:11" s="1" customFormat="1" ht="63.75" customHeight="1">
      <c r="A83" s="3">
        <v>80</v>
      </c>
      <c r="B83" s="11" t="s">
        <v>102</v>
      </c>
      <c r="C83" s="94">
        <v>1000</v>
      </c>
      <c r="D83" s="59" t="s">
        <v>12</v>
      </c>
      <c r="E83" s="62"/>
      <c r="F83" s="43">
        <f t="shared" si="1"/>
        <v>0</v>
      </c>
      <c r="G83" s="44">
        <v>0.08</v>
      </c>
      <c r="H83" s="67">
        <f t="shared" si="0"/>
        <v>0</v>
      </c>
      <c r="I83" s="98"/>
      <c r="J83" s="3"/>
      <c r="K83" s="24"/>
    </row>
    <row r="84" spans="1:11" s="1" customFormat="1" ht="51" customHeight="1">
      <c r="A84" s="3">
        <v>81</v>
      </c>
      <c r="B84" s="101" t="s">
        <v>100</v>
      </c>
      <c r="C84" s="94">
        <v>20</v>
      </c>
      <c r="D84" s="59" t="s">
        <v>101</v>
      </c>
      <c r="E84" s="62"/>
      <c r="F84" s="43">
        <f t="shared" si="1"/>
        <v>0</v>
      </c>
      <c r="G84" s="44">
        <v>0.08</v>
      </c>
      <c r="H84" s="67">
        <f t="shared" si="0"/>
        <v>0</v>
      </c>
      <c r="I84" s="98"/>
      <c r="J84" s="3"/>
      <c r="K84" s="24"/>
    </row>
    <row r="85" spans="1:11" s="1" customFormat="1" ht="51.75" customHeight="1">
      <c r="A85" s="3">
        <v>82</v>
      </c>
      <c r="B85" s="11" t="s">
        <v>103</v>
      </c>
      <c r="C85" s="94">
        <v>100</v>
      </c>
      <c r="D85" s="59" t="s">
        <v>10</v>
      </c>
      <c r="E85" s="62"/>
      <c r="F85" s="43">
        <f t="shared" si="1"/>
        <v>0</v>
      </c>
      <c r="G85" s="44">
        <v>0.08</v>
      </c>
      <c r="H85" s="67">
        <f t="shared" si="0"/>
        <v>0</v>
      </c>
      <c r="I85" s="98"/>
      <c r="J85" s="3"/>
      <c r="K85" s="24"/>
    </row>
    <row r="86" spans="1:11" s="1" customFormat="1" ht="63">
      <c r="A86" s="3">
        <v>83</v>
      </c>
      <c r="B86" s="11" t="s">
        <v>104</v>
      </c>
      <c r="C86" s="94">
        <v>5</v>
      </c>
      <c r="D86" s="59" t="s">
        <v>10</v>
      </c>
      <c r="E86" s="62"/>
      <c r="F86" s="43">
        <f t="shared" si="1"/>
        <v>0</v>
      </c>
      <c r="G86" s="44">
        <v>0.08</v>
      </c>
      <c r="H86" s="67">
        <f t="shared" si="0"/>
        <v>0</v>
      </c>
      <c r="I86" s="98"/>
      <c r="J86" s="3"/>
      <c r="K86" s="24"/>
    </row>
    <row r="87" spans="1:11" s="1" customFormat="1" ht="15.75">
      <c r="A87" s="3">
        <v>84</v>
      </c>
      <c r="B87" s="11" t="s">
        <v>266</v>
      </c>
      <c r="C87" s="94">
        <v>2</v>
      </c>
      <c r="D87" s="59" t="s">
        <v>10</v>
      </c>
      <c r="E87" s="62"/>
      <c r="F87" s="43">
        <f t="shared" si="1"/>
        <v>0</v>
      </c>
      <c r="G87" s="44">
        <v>0.08</v>
      </c>
      <c r="H87" s="67">
        <f t="shared" si="0"/>
        <v>0</v>
      </c>
      <c r="I87" s="98"/>
      <c r="J87" s="3"/>
      <c r="K87" s="24"/>
    </row>
    <row r="88" spans="1:11" s="1" customFormat="1" ht="18" customHeight="1">
      <c r="A88" s="3">
        <v>85</v>
      </c>
      <c r="B88" s="11" t="s">
        <v>267</v>
      </c>
      <c r="C88" s="94">
        <v>10</v>
      </c>
      <c r="D88" s="59" t="s">
        <v>10</v>
      </c>
      <c r="E88" s="62"/>
      <c r="F88" s="43">
        <f t="shared" si="1"/>
        <v>0</v>
      </c>
      <c r="G88" s="44">
        <v>0.08</v>
      </c>
      <c r="H88" s="67">
        <f t="shared" si="0"/>
        <v>0</v>
      </c>
      <c r="I88" s="98"/>
      <c r="J88" s="3"/>
      <c r="K88" s="24"/>
    </row>
    <row r="89" spans="3:9" s="1" customFormat="1" ht="15">
      <c r="C89" s="95"/>
      <c r="D89" s="69"/>
      <c r="E89" s="52"/>
      <c r="F89" s="63">
        <f>SUM(F4:F88)</f>
        <v>0</v>
      </c>
      <c r="G89" s="52"/>
      <c r="H89" s="91"/>
      <c r="I89" s="96"/>
    </row>
    <row r="90" spans="3:9" s="1" customFormat="1" ht="15">
      <c r="C90" s="95"/>
      <c r="D90" s="69"/>
      <c r="E90" s="52"/>
      <c r="F90" s="52"/>
      <c r="G90" s="52"/>
      <c r="H90" s="91"/>
      <c r="I90" s="96"/>
    </row>
    <row r="91" spans="1:11" ht="163.5" customHeight="1">
      <c r="A91" s="216" t="s">
        <v>14</v>
      </c>
      <c r="B91" s="216"/>
      <c r="C91" s="216"/>
      <c r="D91" s="216"/>
      <c r="E91" s="216"/>
      <c r="F91" s="216"/>
      <c r="G91" s="216"/>
      <c r="H91" s="216"/>
      <c r="I91" s="216"/>
      <c r="J91" s="216"/>
      <c r="K91" s="23"/>
    </row>
  </sheetData>
  <sheetProtection selectLockedCells="1" selectUnlockedCells="1"/>
  <mergeCells count="2">
    <mergeCell ref="B1:H1"/>
    <mergeCell ref="A91:J91"/>
  </mergeCells>
  <printOptions horizontalCentered="1" verticalCentered="1"/>
  <pageMargins left="0.2361111111111111" right="0.2361111111111111" top="0.7479166666666667" bottom="0.7479166666666667" header="0.5118055555555555" footer="0.5118055555555555"/>
  <pageSetup fitToHeight="0" fitToWidth="1" horizontalDpi="300" verticalDpi="3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CJ18"/>
  <sheetViews>
    <sheetView zoomScalePageLayoutView="0" workbookViewId="0" topLeftCell="A10">
      <selection activeCell="E5" sqref="E5"/>
    </sheetView>
  </sheetViews>
  <sheetFormatPr defaultColWidth="8.796875" defaultRowHeight="14.25"/>
  <cols>
    <col min="1" max="1" width="3.59765625" style="1" customWidth="1"/>
    <col min="2" max="2" width="38.8984375" style="1" customWidth="1"/>
    <col min="3" max="4" width="9" style="52" customWidth="1"/>
    <col min="5" max="5" width="16.5" style="52" customWidth="1"/>
    <col min="6" max="6" width="12.3984375" style="52" customWidth="1"/>
    <col min="7" max="7" width="14.59765625" style="52" customWidth="1"/>
    <col min="8" max="8" width="14.3984375" style="104" customWidth="1"/>
    <col min="9" max="9" width="9.19921875" style="96" customWidth="1"/>
    <col min="10" max="10" width="8.69921875" style="0" hidden="1" customWidth="1"/>
  </cols>
  <sheetData>
    <row r="1" spans="1:10" ht="14.25" customHeight="1">
      <c r="A1" s="217" t="s">
        <v>28</v>
      </c>
      <c r="B1" s="217"/>
      <c r="C1" s="217"/>
      <c r="D1" s="217"/>
      <c r="E1" s="217"/>
      <c r="F1" s="217"/>
      <c r="G1" s="217"/>
      <c r="H1" s="217"/>
      <c r="I1" s="217"/>
      <c r="J1" s="217"/>
    </row>
    <row r="3" spans="1:10" s="18" customFormat="1" ht="33" customHeight="1">
      <c r="A3" s="3"/>
      <c r="B3" s="3" t="s">
        <v>2</v>
      </c>
      <c r="C3" s="61" t="s">
        <v>3</v>
      </c>
      <c r="D3" s="61" t="s">
        <v>4</v>
      </c>
      <c r="E3" s="61" t="s">
        <v>5</v>
      </c>
      <c r="F3" s="61" t="s">
        <v>6</v>
      </c>
      <c r="G3" s="61" t="s">
        <v>7</v>
      </c>
      <c r="H3" s="102" t="s">
        <v>8</v>
      </c>
      <c r="I3" s="105" t="s">
        <v>9</v>
      </c>
      <c r="J3" s="16" t="s">
        <v>9</v>
      </c>
    </row>
    <row r="4" spans="1:10" s="18" customFormat="1" ht="101.25" customHeight="1">
      <c r="A4" s="3">
        <v>1</v>
      </c>
      <c r="B4" s="26" t="s">
        <v>268</v>
      </c>
      <c r="C4" s="176">
        <v>660</v>
      </c>
      <c r="D4" s="41" t="s">
        <v>12</v>
      </c>
      <c r="E4" s="62"/>
      <c r="F4" s="43">
        <f aca="true" t="shared" si="0" ref="F4:F16">ROUND(E4*C4,2)</f>
        <v>0</v>
      </c>
      <c r="G4" s="44">
        <v>0.08</v>
      </c>
      <c r="H4" s="87">
        <f aca="true" t="shared" si="1" ref="H4:H16">ROUND(F4+(F4*G4),2)</f>
        <v>0</v>
      </c>
      <c r="I4" s="106"/>
      <c r="J4" s="16"/>
    </row>
    <row r="5" spans="1:10" s="18" customFormat="1" ht="99" customHeight="1">
      <c r="A5" s="3">
        <v>2</v>
      </c>
      <c r="B5" s="26" t="s">
        <v>269</v>
      </c>
      <c r="C5" s="176">
        <v>2</v>
      </c>
      <c r="D5" s="41" t="s">
        <v>12</v>
      </c>
      <c r="E5" s="62"/>
      <c r="F5" s="43">
        <f t="shared" si="0"/>
        <v>0</v>
      </c>
      <c r="G5" s="44">
        <v>0.08</v>
      </c>
      <c r="H5" s="87">
        <f t="shared" si="1"/>
        <v>0</v>
      </c>
      <c r="I5" s="106"/>
      <c r="J5" s="16"/>
    </row>
    <row r="6" spans="1:10" s="18" customFormat="1" ht="126.75" customHeight="1">
      <c r="A6" s="3">
        <v>3</v>
      </c>
      <c r="B6" s="26" t="s">
        <v>270</v>
      </c>
      <c r="C6" s="176">
        <v>115</v>
      </c>
      <c r="D6" s="41" t="s">
        <v>12</v>
      </c>
      <c r="E6" s="62"/>
      <c r="F6" s="43">
        <f t="shared" si="0"/>
        <v>0</v>
      </c>
      <c r="G6" s="44">
        <v>0.08</v>
      </c>
      <c r="H6" s="87">
        <f t="shared" si="1"/>
        <v>0</v>
      </c>
      <c r="I6" s="106"/>
      <c r="J6" s="16"/>
    </row>
    <row r="7" spans="1:10" s="18" customFormat="1" ht="20.25" customHeight="1">
      <c r="A7" s="3">
        <v>4</v>
      </c>
      <c r="B7" s="26" t="s">
        <v>60</v>
      </c>
      <c r="C7" s="176">
        <v>500</v>
      </c>
      <c r="D7" s="41" t="s">
        <v>29</v>
      </c>
      <c r="E7" s="62"/>
      <c r="F7" s="43">
        <f t="shared" si="0"/>
        <v>0</v>
      </c>
      <c r="G7" s="44">
        <v>0.08</v>
      </c>
      <c r="H7" s="87">
        <f t="shared" si="1"/>
        <v>0</v>
      </c>
      <c r="I7" s="106"/>
      <c r="J7" s="16"/>
    </row>
    <row r="8" spans="1:10" s="18" customFormat="1" ht="39" customHeight="1">
      <c r="A8" s="3">
        <v>5</v>
      </c>
      <c r="B8" s="27" t="s">
        <v>61</v>
      </c>
      <c r="C8" s="176">
        <v>20</v>
      </c>
      <c r="D8" s="41" t="s">
        <v>29</v>
      </c>
      <c r="E8" s="62"/>
      <c r="F8" s="43">
        <f t="shared" si="0"/>
        <v>0</v>
      </c>
      <c r="G8" s="44">
        <v>0.08</v>
      </c>
      <c r="H8" s="87">
        <f t="shared" si="1"/>
        <v>0</v>
      </c>
      <c r="I8" s="106"/>
      <c r="J8" s="16"/>
    </row>
    <row r="9" spans="1:10" s="18" customFormat="1" ht="39.75" customHeight="1">
      <c r="A9" s="3">
        <v>6</v>
      </c>
      <c r="B9" s="28" t="s">
        <v>52</v>
      </c>
      <c r="C9" s="176">
        <v>150</v>
      </c>
      <c r="D9" s="41" t="s">
        <v>12</v>
      </c>
      <c r="E9" s="62"/>
      <c r="F9" s="43">
        <f t="shared" si="0"/>
        <v>0</v>
      </c>
      <c r="G9" s="44">
        <v>0.08</v>
      </c>
      <c r="H9" s="87">
        <f t="shared" si="1"/>
        <v>0</v>
      </c>
      <c r="I9" s="106"/>
      <c r="J9" s="16"/>
    </row>
    <row r="10" spans="1:88" s="19" customFormat="1" ht="38.25" customHeight="1">
      <c r="A10" s="3">
        <v>7</v>
      </c>
      <c r="B10" s="28" t="s">
        <v>62</v>
      </c>
      <c r="C10" s="176">
        <v>20</v>
      </c>
      <c r="D10" s="41" t="s">
        <v>12</v>
      </c>
      <c r="E10" s="62"/>
      <c r="F10" s="43">
        <f t="shared" si="0"/>
        <v>0</v>
      </c>
      <c r="G10" s="44">
        <v>0.08</v>
      </c>
      <c r="H10" s="87">
        <f t="shared" si="1"/>
        <v>0</v>
      </c>
      <c r="I10" s="106"/>
      <c r="J10" s="16"/>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row>
    <row r="11" spans="1:88" s="19" customFormat="1" ht="69.75" customHeight="1">
      <c r="A11" s="3">
        <v>8</v>
      </c>
      <c r="B11" s="28" t="s">
        <v>271</v>
      </c>
      <c r="C11" s="176">
        <v>60</v>
      </c>
      <c r="D11" s="41" t="s">
        <v>10</v>
      </c>
      <c r="E11" s="62"/>
      <c r="F11" s="43">
        <f t="shared" si="0"/>
        <v>0</v>
      </c>
      <c r="G11" s="44">
        <v>0.08</v>
      </c>
      <c r="H11" s="87">
        <f t="shared" si="1"/>
        <v>0</v>
      </c>
      <c r="I11" s="106"/>
      <c r="J11" s="16"/>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row>
    <row r="12" spans="1:10" s="19" customFormat="1" ht="94.5">
      <c r="A12" s="3">
        <v>9</v>
      </c>
      <c r="B12" s="28" t="s">
        <v>272</v>
      </c>
      <c r="C12" s="48">
        <v>320</v>
      </c>
      <c r="D12" s="48" t="s">
        <v>10</v>
      </c>
      <c r="E12" s="103"/>
      <c r="F12" s="43">
        <f t="shared" si="0"/>
        <v>0</v>
      </c>
      <c r="G12" s="44">
        <v>0.08</v>
      </c>
      <c r="H12" s="87">
        <f t="shared" si="1"/>
        <v>0</v>
      </c>
      <c r="I12" s="106"/>
      <c r="J12" s="30"/>
    </row>
    <row r="13" spans="1:10" s="19" customFormat="1" ht="66" customHeight="1">
      <c r="A13" s="3">
        <v>10</v>
      </c>
      <c r="B13" s="11" t="s">
        <v>273</v>
      </c>
      <c r="C13" s="176">
        <v>48</v>
      </c>
      <c r="D13" s="41" t="s">
        <v>10</v>
      </c>
      <c r="E13" s="62"/>
      <c r="F13" s="43">
        <f t="shared" si="0"/>
        <v>0</v>
      </c>
      <c r="G13" s="44">
        <v>0.08</v>
      </c>
      <c r="H13" s="87">
        <f t="shared" si="1"/>
        <v>0</v>
      </c>
      <c r="I13" s="106"/>
      <c r="J13" s="31"/>
    </row>
    <row r="14" spans="1:9" s="19" customFormat="1" ht="47.25">
      <c r="A14" s="3">
        <v>11</v>
      </c>
      <c r="B14" s="11" t="s">
        <v>274</v>
      </c>
      <c r="C14" s="176">
        <v>50</v>
      </c>
      <c r="D14" s="41" t="s">
        <v>10</v>
      </c>
      <c r="E14" s="62"/>
      <c r="F14" s="43">
        <f t="shared" si="0"/>
        <v>0</v>
      </c>
      <c r="G14" s="44">
        <v>0.08</v>
      </c>
      <c r="H14" s="87">
        <f t="shared" si="1"/>
        <v>0</v>
      </c>
      <c r="I14" s="106"/>
    </row>
    <row r="15" spans="1:10" s="32" customFormat="1" ht="31.5">
      <c r="A15" s="3">
        <v>12</v>
      </c>
      <c r="B15" s="11" t="s">
        <v>275</v>
      </c>
      <c r="C15" s="176">
        <v>5</v>
      </c>
      <c r="D15" s="41" t="s">
        <v>29</v>
      </c>
      <c r="E15" s="62"/>
      <c r="F15" s="43">
        <f t="shared" si="0"/>
        <v>0</v>
      </c>
      <c r="G15" s="44">
        <v>0.08</v>
      </c>
      <c r="H15" s="87">
        <f t="shared" si="1"/>
        <v>0</v>
      </c>
      <c r="I15" s="106"/>
      <c r="J15"/>
    </row>
    <row r="16" spans="1:10" s="32" customFormat="1" ht="48.75" customHeight="1">
      <c r="A16" s="3">
        <v>13</v>
      </c>
      <c r="B16" s="11" t="s">
        <v>276</v>
      </c>
      <c r="C16" s="176">
        <v>20</v>
      </c>
      <c r="D16" s="41" t="s">
        <v>12</v>
      </c>
      <c r="E16" s="62"/>
      <c r="F16" s="43">
        <f t="shared" si="0"/>
        <v>0</v>
      </c>
      <c r="G16" s="44">
        <v>0.08</v>
      </c>
      <c r="H16" s="87">
        <f t="shared" si="1"/>
        <v>0</v>
      </c>
      <c r="I16" s="106"/>
      <c r="J16"/>
    </row>
    <row r="17" spans="1:88" s="32" customFormat="1" ht="14.25">
      <c r="A17" s="1"/>
      <c r="B17" s="1"/>
      <c r="C17" s="52"/>
      <c r="D17" s="52"/>
      <c r="E17" s="52"/>
      <c r="F17" s="63">
        <f>SUM(F4:F16)</f>
        <v>0</v>
      </c>
      <c r="G17" s="52"/>
      <c r="H17" s="104"/>
      <c r="I17" s="96"/>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row>
    <row r="18" spans="1:88" s="32" customFormat="1" ht="163.5" customHeight="1">
      <c r="A18" s="216" t="s">
        <v>14</v>
      </c>
      <c r="B18" s="216"/>
      <c r="C18" s="216"/>
      <c r="D18" s="216"/>
      <c r="E18" s="216"/>
      <c r="F18" s="216"/>
      <c r="G18" s="216"/>
      <c r="H18" s="216"/>
      <c r="I18" s="216"/>
      <c r="J18" s="216"/>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row>
  </sheetData>
  <sheetProtection selectLockedCells="1" selectUnlockedCells="1"/>
  <mergeCells count="2">
    <mergeCell ref="A1:J1"/>
    <mergeCell ref="A18:J18"/>
  </mergeCells>
  <printOptions/>
  <pageMargins left="0.7083333333333334" right="0.7083333333333334" top="0.7479166666666667" bottom="0.7479166666666667" header="0.5118055555555555" footer="0.5118055555555555"/>
  <pageSetup fitToHeight="4" fitToWidth="1" horizontalDpi="300" verticalDpi="3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7">
      <selection activeCell="F7" sqref="F7"/>
    </sheetView>
  </sheetViews>
  <sheetFormatPr defaultColWidth="8.796875" defaultRowHeight="14.25"/>
  <cols>
    <col min="1" max="1" width="3.59765625" style="1" customWidth="1"/>
    <col min="2" max="2" width="35.8984375" style="1" customWidth="1"/>
    <col min="3" max="3" width="5.8984375" style="52" customWidth="1"/>
    <col min="4" max="4" width="7" style="116" customWidth="1"/>
    <col min="5" max="5" width="16.5" style="52" customWidth="1"/>
    <col min="6" max="6" width="12.3984375" style="112" customWidth="1"/>
    <col min="7" max="7" width="14.59765625" style="78" customWidth="1"/>
    <col min="8" max="8" width="14.3984375" style="114" customWidth="1"/>
    <col min="9" max="9" width="9.19921875" style="96" customWidth="1"/>
    <col min="10" max="10" width="12.59765625" style="0" hidden="1" customWidth="1"/>
  </cols>
  <sheetData>
    <row r="1" spans="1:10" ht="14.25" customHeight="1">
      <c r="A1" s="224" t="s">
        <v>30</v>
      </c>
      <c r="B1" s="224"/>
      <c r="C1" s="224"/>
      <c r="D1" s="224"/>
      <c r="E1" s="224"/>
      <c r="F1" s="224"/>
      <c r="G1" s="224"/>
      <c r="H1" s="224"/>
      <c r="I1" s="224"/>
      <c r="J1" s="224"/>
    </row>
    <row r="3" spans="1:10" ht="30">
      <c r="A3" s="3" t="s">
        <v>16</v>
      </c>
      <c r="B3" s="3" t="s">
        <v>2</v>
      </c>
      <c r="C3" s="38" t="s">
        <v>3</v>
      </c>
      <c r="D3" s="60" t="s">
        <v>4</v>
      </c>
      <c r="E3" s="61" t="s">
        <v>5</v>
      </c>
      <c r="F3" s="61" t="s">
        <v>6</v>
      </c>
      <c r="G3" s="85" t="s">
        <v>7</v>
      </c>
      <c r="H3" s="66" t="s">
        <v>8</v>
      </c>
      <c r="I3" s="105" t="s">
        <v>9</v>
      </c>
      <c r="J3" s="12" t="s">
        <v>9</v>
      </c>
    </row>
    <row r="4" spans="1:10" s="18" customFormat="1" ht="82.5" customHeight="1">
      <c r="A4" s="3">
        <v>1</v>
      </c>
      <c r="B4" s="11" t="s">
        <v>277</v>
      </c>
      <c r="C4" s="204">
        <v>15000</v>
      </c>
      <c r="D4" s="115" t="s">
        <v>10</v>
      </c>
      <c r="E4" s="107"/>
      <c r="F4" s="109">
        <f aca="true" t="shared" si="0" ref="F4:F19">ROUND(E4*C4,2)</f>
        <v>0</v>
      </c>
      <c r="G4" s="110">
        <v>0.08</v>
      </c>
      <c r="H4" s="113">
        <f aca="true" t="shared" si="1" ref="H4:H19">ROUND(F4+(F4*G4),2)</f>
        <v>0</v>
      </c>
      <c r="I4" s="108"/>
      <c r="J4" s="16"/>
    </row>
    <row r="5" spans="1:10" s="18" customFormat="1" ht="66" customHeight="1">
      <c r="A5" s="3">
        <v>2</v>
      </c>
      <c r="B5" s="11" t="s">
        <v>278</v>
      </c>
      <c r="C5" s="204">
        <v>3000</v>
      </c>
      <c r="D5" s="115" t="s">
        <v>10</v>
      </c>
      <c r="E5" s="107"/>
      <c r="F5" s="109">
        <f t="shared" si="0"/>
        <v>0</v>
      </c>
      <c r="G5" s="110">
        <v>0.08</v>
      </c>
      <c r="H5" s="113">
        <f t="shared" si="1"/>
        <v>0</v>
      </c>
      <c r="I5" s="108"/>
      <c r="J5" s="16"/>
    </row>
    <row r="6" spans="1:10" s="18" customFormat="1" ht="63">
      <c r="A6" s="3">
        <v>3</v>
      </c>
      <c r="B6" s="11" t="s">
        <v>279</v>
      </c>
      <c r="C6" s="204">
        <v>6000</v>
      </c>
      <c r="D6" s="115" t="s">
        <v>10</v>
      </c>
      <c r="E6" s="107"/>
      <c r="F6" s="109">
        <f t="shared" si="0"/>
        <v>0</v>
      </c>
      <c r="G6" s="110">
        <v>0.08</v>
      </c>
      <c r="H6" s="113">
        <f t="shared" si="1"/>
        <v>0</v>
      </c>
      <c r="I6" s="108"/>
      <c r="J6" s="16"/>
    </row>
    <row r="7" spans="1:10" s="18" customFormat="1" ht="65.25" customHeight="1">
      <c r="A7" s="3">
        <v>4</v>
      </c>
      <c r="B7" s="6" t="s">
        <v>280</v>
      </c>
      <c r="C7" s="204">
        <v>8000</v>
      </c>
      <c r="D7" s="115" t="s">
        <v>10</v>
      </c>
      <c r="E7" s="107"/>
      <c r="F7" s="109">
        <f t="shared" si="0"/>
        <v>0</v>
      </c>
      <c r="G7" s="110">
        <v>0.08</v>
      </c>
      <c r="H7" s="113">
        <f t="shared" si="1"/>
        <v>0</v>
      </c>
      <c r="I7" s="108"/>
      <c r="J7" s="16"/>
    </row>
    <row r="8" spans="1:10" s="18" customFormat="1" ht="69" customHeight="1">
      <c r="A8" s="3">
        <v>5</v>
      </c>
      <c r="B8" s="6" t="s">
        <v>281</v>
      </c>
      <c r="C8" s="204">
        <v>12000</v>
      </c>
      <c r="D8" s="115" t="s">
        <v>10</v>
      </c>
      <c r="E8" s="107"/>
      <c r="F8" s="109">
        <f t="shared" si="0"/>
        <v>0</v>
      </c>
      <c r="G8" s="110">
        <v>0.08</v>
      </c>
      <c r="H8" s="113">
        <f t="shared" si="1"/>
        <v>0</v>
      </c>
      <c r="I8" s="108"/>
      <c r="J8" s="16"/>
    </row>
    <row r="9" spans="1:10" s="18" customFormat="1" ht="144.75" customHeight="1">
      <c r="A9" s="3">
        <v>6</v>
      </c>
      <c r="B9" s="6" t="s">
        <v>282</v>
      </c>
      <c r="C9" s="204">
        <v>1000</v>
      </c>
      <c r="D9" s="115" t="s">
        <v>10</v>
      </c>
      <c r="E9" s="107"/>
      <c r="F9" s="109">
        <f t="shared" si="0"/>
        <v>0</v>
      </c>
      <c r="G9" s="179">
        <v>0.08</v>
      </c>
      <c r="H9" s="113">
        <f t="shared" si="1"/>
        <v>0</v>
      </c>
      <c r="I9" s="108"/>
      <c r="J9" s="16"/>
    </row>
    <row r="10" spans="1:10" s="18" customFormat="1" ht="47.25">
      <c r="A10" s="3">
        <v>7</v>
      </c>
      <c r="B10" s="10" t="s">
        <v>31</v>
      </c>
      <c r="C10" s="204">
        <v>4000</v>
      </c>
      <c r="D10" s="115" t="s">
        <v>10</v>
      </c>
      <c r="E10" s="107"/>
      <c r="F10" s="109">
        <f t="shared" si="0"/>
        <v>0</v>
      </c>
      <c r="G10" s="110">
        <v>0.08</v>
      </c>
      <c r="H10" s="113">
        <f t="shared" si="1"/>
        <v>0</v>
      </c>
      <c r="I10" s="108"/>
      <c r="J10" s="16"/>
    </row>
    <row r="11" spans="1:10" s="18" customFormat="1" ht="50.25" customHeight="1">
      <c r="A11" s="3">
        <v>8</v>
      </c>
      <c r="B11" s="11" t="s">
        <v>283</v>
      </c>
      <c r="C11" s="204">
        <v>250</v>
      </c>
      <c r="D11" s="115" t="s">
        <v>10</v>
      </c>
      <c r="E11" s="107"/>
      <c r="F11" s="109">
        <f t="shared" si="0"/>
        <v>0</v>
      </c>
      <c r="G11" s="110">
        <v>0.08</v>
      </c>
      <c r="H11" s="113">
        <f t="shared" si="1"/>
        <v>0</v>
      </c>
      <c r="I11" s="108"/>
      <c r="J11" s="16"/>
    </row>
    <row r="12" spans="1:10" s="18" customFormat="1" ht="36" customHeight="1">
      <c r="A12" s="3">
        <v>9</v>
      </c>
      <c r="B12" s="11" t="s">
        <v>284</v>
      </c>
      <c r="C12" s="204">
        <v>440</v>
      </c>
      <c r="D12" s="115" t="s">
        <v>10</v>
      </c>
      <c r="E12" s="107"/>
      <c r="F12" s="109">
        <f t="shared" si="0"/>
        <v>0</v>
      </c>
      <c r="G12" s="110">
        <v>0.08</v>
      </c>
      <c r="H12" s="113">
        <f t="shared" si="1"/>
        <v>0</v>
      </c>
      <c r="I12" s="108"/>
      <c r="J12" s="16"/>
    </row>
    <row r="13" spans="1:10" s="18" customFormat="1" ht="66" customHeight="1">
      <c r="A13" s="3">
        <v>10</v>
      </c>
      <c r="B13" s="11" t="s">
        <v>285</v>
      </c>
      <c r="C13" s="204">
        <v>200</v>
      </c>
      <c r="D13" s="115" t="s">
        <v>32</v>
      </c>
      <c r="E13" s="107"/>
      <c r="F13" s="109">
        <f t="shared" si="0"/>
        <v>0</v>
      </c>
      <c r="G13" s="110">
        <v>0.08</v>
      </c>
      <c r="H13" s="113">
        <f t="shared" si="1"/>
        <v>0</v>
      </c>
      <c r="I13" s="108"/>
      <c r="J13" s="16"/>
    </row>
    <row r="14" spans="1:10" s="18" customFormat="1" ht="97.5" customHeight="1">
      <c r="A14" s="3">
        <v>11</v>
      </c>
      <c r="B14" s="11" t="s">
        <v>286</v>
      </c>
      <c r="C14" s="204">
        <v>200</v>
      </c>
      <c r="D14" s="115" t="s">
        <v>53</v>
      </c>
      <c r="E14" s="107"/>
      <c r="F14" s="109">
        <f t="shared" si="0"/>
        <v>0</v>
      </c>
      <c r="G14" s="110">
        <v>0.08</v>
      </c>
      <c r="H14" s="113">
        <f t="shared" si="1"/>
        <v>0</v>
      </c>
      <c r="I14" s="108"/>
      <c r="J14" s="16"/>
    </row>
    <row r="15" spans="1:10" s="18" customFormat="1" ht="47.25" customHeight="1">
      <c r="A15" s="3">
        <v>12</v>
      </c>
      <c r="B15" s="11" t="s">
        <v>288</v>
      </c>
      <c r="C15" s="204">
        <v>740</v>
      </c>
      <c r="D15" s="115" t="s">
        <v>29</v>
      </c>
      <c r="E15" s="107"/>
      <c r="F15" s="109">
        <f t="shared" si="0"/>
        <v>0</v>
      </c>
      <c r="G15" s="110">
        <v>0.08</v>
      </c>
      <c r="H15" s="113">
        <f t="shared" si="1"/>
        <v>0</v>
      </c>
      <c r="I15" s="108"/>
      <c r="J15" s="16"/>
    </row>
    <row r="16" spans="1:10" s="18" customFormat="1" ht="30" customHeight="1">
      <c r="A16" s="3">
        <v>13</v>
      </c>
      <c r="B16" s="11" t="s">
        <v>287</v>
      </c>
      <c r="C16" s="204">
        <v>250</v>
      </c>
      <c r="D16" s="115" t="s">
        <v>29</v>
      </c>
      <c r="E16" s="107"/>
      <c r="F16" s="109">
        <f t="shared" si="0"/>
        <v>0</v>
      </c>
      <c r="G16" s="110">
        <v>0.08</v>
      </c>
      <c r="H16" s="113">
        <f t="shared" si="1"/>
        <v>0</v>
      </c>
      <c r="I16" s="108"/>
      <c r="J16" s="16"/>
    </row>
    <row r="17" spans="1:10" s="18" customFormat="1" ht="35.25" customHeight="1">
      <c r="A17" s="3">
        <v>14</v>
      </c>
      <c r="B17" s="11" t="s">
        <v>289</v>
      </c>
      <c r="C17" s="204">
        <v>45</v>
      </c>
      <c r="D17" s="115" t="s">
        <v>10</v>
      </c>
      <c r="E17" s="107"/>
      <c r="F17" s="109">
        <f t="shared" si="0"/>
        <v>0</v>
      </c>
      <c r="G17" s="110">
        <v>0.08</v>
      </c>
      <c r="H17" s="113">
        <f t="shared" si="1"/>
        <v>0</v>
      </c>
      <c r="I17" s="108"/>
      <c r="J17" s="16"/>
    </row>
    <row r="18" spans="1:10" s="18" customFormat="1" ht="63">
      <c r="A18" s="3">
        <v>15</v>
      </c>
      <c r="B18" s="11" t="s">
        <v>290</v>
      </c>
      <c r="C18" s="204">
        <v>1300</v>
      </c>
      <c r="D18" s="115" t="s">
        <v>10</v>
      </c>
      <c r="E18" s="107"/>
      <c r="F18" s="109">
        <f t="shared" si="0"/>
        <v>0</v>
      </c>
      <c r="G18" s="110">
        <v>0.08</v>
      </c>
      <c r="H18" s="113">
        <f t="shared" si="1"/>
        <v>0</v>
      </c>
      <c r="I18" s="108"/>
      <c r="J18" s="16"/>
    </row>
    <row r="19" spans="1:10" s="18" customFormat="1" ht="78.75">
      <c r="A19" s="3">
        <v>16</v>
      </c>
      <c r="B19" s="11" t="s">
        <v>291</v>
      </c>
      <c r="C19" s="204">
        <v>1000</v>
      </c>
      <c r="D19" s="115" t="s">
        <v>10</v>
      </c>
      <c r="E19" s="107"/>
      <c r="F19" s="109">
        <f t="shared" si="0"/>
        <v>0</v>
      </c>
      <c r="G19" s="179">
        <v>0.08</v>
      </c>
      <c r="H19" s="113">
        <f t="shared" si="1"/>
        <v>0</v>
      </c>
      <c r="I19" s="108"/>
      <c r="J19" s="16"/>
    </row>
    <row r="20" ht="15">
      <c r="F20" s="111">
        <f>SUM(F4:F19)</f>
        <v>0</v>
      </c>
    </row>
    <row r="22" spans="1:10" ht="163.5" customHeight="1">
      <c r="A22" s="216" t="s">
        <v>14</v>
      </c>
      <c r="B22" s="216"/>
      <c r="C22" s="216"/>
      <c r="D22" s="216"/>
      <c r="E22" s="216"/>
      <c r="F22" s="216"/>
      <c r="G22" s="216"/>
      <c r="H22" s="216"/>
      <c r="I22" s="216"/>
      <c r="J22" s="216"/>
    </row>
  </sheetData>
  <sheetProtection selectLockedCells="1" selectUnlockedCells="1"/>
  <mergeCells count="2">
    <mergeCell ref="A1:J1"/>
    <mergeCell ref="A22:J22"/>
  </mergeCells>
  <printOptions/>
  <pageMargins left="0.7083333333333334" right="0.7083333333333334" top="0.7479166666666667" bottom="0.7479166666666667" header="0.5118055555555555" footer="0.5118055555555555"/>
  <pageSetup fitToHeight="5"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E4" sqref="E4:E10"/>
    </sheetView>
  </sheetViews>
  <sheetFormatPr defaultColWidth="8.796875" defaultRowHeight="14.25"/>
  <cols>
    <col min="1" max="1" width="3.59765625" style="0" customWidth="1"/>
    <col min="2" max="2" width="50.8984375" style="1" customWidth="1"/>
    <col min="3" max="3" width="9" style="52" customWidth="1"/>
    <col min="4" max="4" width="4.19921875" style="116" customWidth="1"/>
    <col min="5" max="5" width="20.59765625" style="52" customWidth="1"/>
    <col min="6" max="6" width="12.3984375" style="52" customWidth="1"/>
    <col min="7" max="7" width="14.59765625" style="52" customWidth="1"/>
    <col min="8" max="8" width="13.09765625" style="69" customWidth="1"/>
    <col min="9" max="9" width="9.19921875" style="96" customWidth="1"/>
  </cols>
  <sheetData>
    <row r="1" spans="1:9" s="14" customFormat="1" ht="20.25" customHeight="1">
      <c r="A1" s="222" t="s">
        <v>33</v>
      </c>
      <c r="B1" s="222"/>
      <c r="C1" s="222"/>
      <c r="D1" s="222"/>
      <c r="E1" s="222"/>
      <c r="F1" s="222"/>
      <c r="G1" s="222"/>
      <c r="H1" s="222"/>
      <c r="I1" s="222"/>
    </row>
    <row r="2" spans="1:9" s="14" customFormat="1" ht="15">
      <c r="A2" s="1"/>
      <c r="B2" s="1"/>
      <c r="C2" s="52"/>
      <c r="D2" s="116"/>
      <c r="E2" s="52"/>
      <c r="F2" s="52"/>
      <c r="G2" s="52"/>
      <c r="H2" s="69"/>
      <c r="I2" s="96"/>
    </row>
    <row r="3" spans="1:9" s="14" customFormat="1" ht="15">
      <c r="A3" s="29" t="s">
        <v>16</v>
      </c>
      <c r="B3" s="29" t="s">
        <v>2</v>
      </c>
      <c r="C3" s="117" t="s">
        <v>3</v>
      </c>
      <c r="D3" s="123" t="s">
        <v>4</v>
      </c>
      <c r="E3" s="117" t="s">
        <v>5</v>
      </c>
      <c r="F3" s="117" t="s">
        <v>6</v>
      </c>
      <c r="G3" s="117" t="s">
        <v>7</v>
      </c>
      <c r="H3" s="126" t="s">
        <v>8</v>
      </c>
      <c r="I3" s="127" t="s">
        <v>9</v>
      </c>
    </row>
    <row r="4" spans="1:9" s="14" customFormat="1" ht="47.25">
      <c r="A4" s="3">
        <v>1</v>
      </c>
      <c r="B4" s="11" t="s">
        <v>154</v>
      </c>
      <c r="C4" s="121">
        <v>50</v>
      </c>
      <c r="D4" s="124" t="s">
        <v>10</v>
      </c>
      <c r="E4" s="118"/>
      <c r="F4" s="109">
        <f aca="true" t="shared" si="0" ref="F4:F10">ROUND(E4*C4,2)</f>
        <v>0</v>
      </c>
      <c r="G4" s="110">
        <v>0.08</v>
      </c>
      <c r="H4" s="113">
        <f aca="true" t="shared" si="1" ref="H4:H10">ROUND(F4+(F4*G4),2)</f>
        <v>0</v>
      </c>
      <c r="I4" s="108"/>
    </row>
    <row r="5" spans="1:9" s="14" customFormat="1" ht="15.75">
      <c r="A5" s="3">
        <v>2</v>
      </c>
      <c r="B5" s="11" t="s">
        <v>34</v>
      </c>
      <c r="C5" s="122">
        <v>2</v>
      </c>
      <c r="D5" s="125" t="s">
        <v>10</v>
      </c>
      <c r="E5" s="119"/>
      <c r="F5" s="109">
        <f t="shared" si="0"/>
        <v>0</v>
      </c>
      <c r="G5" s="110">
        <v>0.08</v>
      </c>
      <c r="H5" s="113">
        <f t="shared" si="1"/>
        <v>0</v>
      </c>
      <c r="I5" s="128"/>
    </row>
    <row r="6" spans="1:9" s="14" customFormat="1" ht="18" customHeight="1">
      <c r="A6" s="3">
        <v>3</v>
      </c>
      <c r="B6" s="11" t="s">
        <v>156</v>
      </c>
      <c r="C6" s="122">
        <v>5</v>
      </c>
      <c r="D6" s="125" t="s">
        <v>10</v>
      </c>
      <c r="E6" s="120"/>
      <c r="F6" s="109">
        <f t="shared" si="0"/>
        <v>0</v>
      </c>
      <c r="G6" s="110">
        <v>0.08</v>
      </c>
      <c r="H6" s="113">
        <f t="shared" si="1"/>
        <v>0</v>
      </c>
      <c r="I6" s="128"/>
    </row>
    <row r="7" spans="1:9" s="14" customFormat="1" ht="18" customHeight="1">
      <c r="A7" s="3">
        <v>4</v>
      </c>
      <c r="B7" s="11" t="s">
        <v>157</v>
      </c>
      <c r="C7" s="122">
        <v>5</v>
      </c>
      <c r="D7" s="125" t="s">
        <v>10</v>
      </c>
      <c r="E7" s="120"/>
      <c r="F7" s="109">
        <f t="shared" si="0"/>
        <v>0</v>
      </c>
      <c r="G7" s="110">
        <v>0.08</v>
      </c>
      <c r="H7" s="113">
        <f t="shared" si="1"/>
        <v>0</v>
      </c>
      <c r="I7" s="128"/>
    </row>
    <row r="8" spans="1:9" s="14" customFormat="1" ht="15.75">
      <c r="A8" s="3">
        <v>5</v>
      </c>
      <c r="B8" s="11" t="s">
        <v>158</v>
      </c>
      <c r="C8" s="122">
        <v>5</v>
      </c>
      <c r="D8" s="125" t="s">
        <v>10</v>
      </c>
      <c r="E8" s="120"/>
      <c r="F8" s="109">
        <f t="shared" si="0"/>
        <v>0</v>
      </c>
      <c r="G8" s="110">
        <v>0.08</v>
      </c>
      <c r="H8" s="113">
        <f t="shared" si="1"/>
        <v>0</v>
      </c>
      <c r="I8" s="128"/>
    </row>
    <row r="9" spans="1:9" s="14" customFormat="1" ht="15.75">
      <c r="A9" s="3">
        <v>6</v>
      </c>
      <c r="B9" s="11" t="s">
        <v>159</v>
      </c>
      <c r="C9" s="122">
        <v>5</v>
      </c>
      <c r="D9" s="125" t="s">
        <v>10</v>
      </c>
      <c r="E9" s="120"/>
      <c r="F9" s="109">
        <f t="shared" si="0"/>
        <v>0</v>
      </c>
      <c r="G9" s="110">
        <v>0.08</v>
      </c>
      <c r="H9" s="113">
        <f t="shared" si="1"/>
        <v>0</v>
      </c>
      <c r="I9" s="128"/>
    </row>
    <row r="10" spans="1:9" s="14" customFormat="1" ht="31.5">
      <c r="A10" s="3">
        <v>7</v>
      </c>
      <c r="B10" s="11" t="s">
        <v>155</v>
      </c>
      <c r="C10" s="122">
        <v>100</v>
      </c>
      <c r="D10" s="125" t="s">
        <v>10</v>
      </c>
      <c r="E10" s="120"/>
      <c r="F10" s="109">
        <f t="shared" si="0"/>
        <v>0</v>
      </c>
      <c r="G10" s="110">
        <v>0.08</v>
      </c>
      <c r="H10" s="113">
        <f t="shared" si="1"/>
        <v>0</v>
      </c>
      <c r="I10" s="128"/>
    </row>
    <row r="11" spans="2:9" s="14" customFormat="1" ht="15">
      <c r="B11" s="1"/>
      <c r="C11" s="52"/>
      <c r="D11" s="116"/>
      <c r="E11" s="52"/>
      <c r="F11" s="63">
        <f>SUM(F4:F10)</f>
        <v>0</v>
      </c>
      <c r="G11" s="52"/>
      <c r="H11" s="69"/>
      <c r="I11" s="96"/>
    </row>
    <row r="13" spans="1:9" ht="163.5" customHeight="1">
      <c r="A13" s="216" t="s">
        <v>14</v>
      </c>
      <c r="B13" s="216"/>
      <c r="C13" s="216"/>
      <c r="D13" s="216"/>
      <c r="E13" s="216"/>
      <c r="F13" s="216"/>
      <c r="G13" s="216"/>
      <c r="H13" s="216"/>
      <c r="I13" s="216"/>
    </row>
  </sheetData>
  <sheetProtection selectLockedCells="1" selectUnlockedCells="1"/>
  <mergeCells count="2">
    <mergeCell ref="A1:I1"/>
    <mergeCell ref="A13:I13"/>
  </mergeCells>
  <printOptions/>
  <pageMargins left="0.7083333333333334" right="0.7083333333333334" top="0.7479166666666667" bottom="0.7479166666666667" header="0.5118055555555555" footer="0.5118055555555555"/>
  <pageSetup fitToHeight="12" fitToWidth="1"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cp:keywords/>
  <dc:description/>
  <cp:lastModifiedBy>lenovo</cp:lastModifiedBy>
  <cp:lastPrinted>2020-06-23T06:44:36Z</cp:lastPrinted>
  <dcterms:created xsi:type="dcterms:W3CDTF">2020-06-19T09:11:47Z</dcterms:created>
  <dcterms:modified xsi:type="dcterms:W3CDTF">2020-06-23T09:15:48Z</dcterms:modified>
  <cp:category/>
  <cp:version/>
  <cp:contentType/>
  <cp:contentStatus/>
</cp:coreProperties>
</file>