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kr\Desktop\7.2\Nowy folder\"/>
    </mc:Choice>
  </mc:AlternateContent>
  <xr:revisionPtr revIDLastSave="0" documentId="13_ncr:1_{5C8F2268-AF8C-4D19-8AA4-EB511D8CE17D}" xr6:coauthVersionLast="47" xr6:coauthVersionMax="47" xr10:uidLastSave="{00000000-0000-0000-0000-000000000000}"/>
  <bookViews>
    <workbookView xWindow="28680" yWindow="-120" windowWidth="29040" windowHeight="15840" tabRatio="791" xr2:uid="{25DC2861-B9B8-4B94-89EE-76CD28CC5D96}"/>
  </bookViews>
  <sheets>
    <sheet name="ZSTIO" sheetId="7" r:id="rId1"/>
    <sheet name="ZSIM JW" sheetId="8" r:id="rId2"/>
    <sheet name="ZSE" sheetId="9" r:id="rId3"/>
    <sheet name="ZSSIB" sheetId="10" r:id="rId4"/>
    <sheet name="ZSPIB" sheetId="11" r:id="rId5"/>
    <sheet name="ZSP" sheetId="12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2" l="1"/>
  <c r="G8" i="12"/>
  <c r="H8" i="11"/>
  <c r="G8" i="11"/>
  <c r="H13" i="10"/>
  <c r="G13" i="10"/>
  <c r="H9" i="9"/>
  <c r="G9" i="9"/>
  <c r="H35" i="9"/>
  <c r="G35" i="9"/>
  <c r="H64" i="9"/>
  <c r="G64" i="9"/>
  <c r="G8" i="8"/>
  <c r="H8" i="8"/>
  <c r="H17" i="7"/>
  <c r="G47" i="7"/>
  <c r="H64" i="7"/>
  <c r="M24" i="8" l="1"/>
  <c r="M24" i="12" l="1"/>
  <c r="M80" i="11" l="1"/>
  <c r="H64" i="11"/>
  <c r="G63" i="11"/>
  <c r="F63" i="11"/>
  <c r="M52" i="11"/>
  <c r="H36" i="11"/>
  <c r="G35" i="11"/>
  <c r="F35" i="11"/>
  <c r="M24" i="11"/>
  <c r="M25" i="10" l="1"/>
  <c r="M77" i="9" l="1"/>
  <c r="M50" i="9"/>
  <c r="M24" i="9"/>
  <c r="M69" i="7" l="1"/>
  <c r="M52" i="7"/>
  <c r="H47" i="7"/>
  <c r="M24" i="7"/>
  <c r="G17" i="7"/>
  <c r="G64" i="7" l="1"/>
</calcChain>
</file>

<file path=xl/sharedStrings.xml><?xml version="1.0" encoding="utf-8"?>
<sst xmlns="http://schemas.openxmlformats.org/spreadsheetml/2006/main" count="367" uniqueCount="117">
  <si>
    <t>l.p.</t>
  </si>
  <si>
    <t>rodzaj sprzętu/pomocy dydaktycznych</t>
  </si>
  <si>
    <t>cena jednostkowa netto</t>
  </si>
  <si>
    <t>wg jednostki</t>
  </si>
  <si>
    <t>NAZWA PRACOWNI:</t>
  </si>
  <si>
    <t>liczba sztuk</t>
  </si>
  <si>
    <t>NAZWA JEDNOSTKI OŚWIATOWEJ:</t>
  </si>
  <si>
    <t>szczegółowy opis sprzętu/ pomocy dydaktycznych</t>
  </si>
  <si>
    <t>dla wykonawcy do wypełnienia</t>
  </si>
  <si>
    <t>RODZAJ SPRZĘTU/ POMOCY DYDAKTYCZNYCH:</t>
  </si>
  <si>
    <t>stawka podatku VAT</t>
  </si>
  <si>
    <t>wartość brutto</t>
  </si>
  <si>
    <t>zw</t>
  </si>
  <si>
    <t>wartość ogółem</t>
  </si>
  <si>
    <r>
      <t xml:space="preserve">potwierdzenie spełnienia parametrów żądanych </t>
    </r>
    <r>
      <rPr>
        <sz val="10"/>
        <color rgb="FFFF0000"/>
        <rFont val="Calibri"/>
        <family val="2"/>
        <charset val="238"/>
      </rPr>
      <t>(parametry żadane traktować należy jako parametry minimalne, dopuszcozne są parametry wyższe niż żądane)</t>
    </r>
    <r>
      <rPr>
        <sz val="10"/>
        <color rgb="FF000000"/>
        <rFont val="Calibri"/>
        <family val="2"/>
        <charset val="238"/>
      </rPr>
      <t xml:space="preserve">
WPISAĆ NALEŻY "ŻĄDANE" 
LUB "WYŻSZE"</t>
    </r>
  </si>
  <si>
    <r>
      <t>LITERA</t>
    </r>
    <r>
      <rPr>
        <b/>
        <sz val="11"/>
        <color rgb="FFFF0000"/>
        <rFont val="Calibri"/>
        <family val="2"/>
        <charset val="238"/>
        <scheme val="minor"/>
      </rPr>
      <t xml:space="preserve"> A</t>
    </r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</si>
  <si>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III</t>
    </r>
  </si>
  <si>
    <t>MATERIAŁY BIUROWE I EKSPLOATACYJNE</t>
  </si>
  <si>
    <r>
      <t xml:space="preserve">Podliczenie dla </t>
    </r>
    <r>
      <rPr>
        <sz val="11"/>
        <color rgb="FFFF0000"/>
        <rFont val="Calibri"/>
        <family val="2"/>
        <charset val="238"/>
        <scheme val="minor"/>
      </rPr>
      <t>części III Litera A</t>
    </r>
  </si>
  <si>
    <t>wartość netto</t>
  </si>
  <si>
    <t>pracownia języka angielskiego zawodowego</t>
  </si>
  <si>
    <t>Tablica szkolna tryptyk zielona ceramiczna</t>
  </si>
  <si>
    <t xml:space="preserve">- powierzchnia zielona (kredowa), ceramiczna, o właściwościach magnetycznych
- rama wykonana z profilu aluminiowego GTO w kolorze srebrnym, wykończona popielatymi narożnikami 
- półka na całej szerokości
- wym. 170 (340 po rozłożeniu skrzydeł) x 100 cm 
</t>
  </si>
  <si>
    <t>Tablica o powierzchni magnetycznej z możliwością zastosowania magnesów i pinezek</t>
  </si>
  <si>
    <t>Jakość powierzchni: materiał tekstylny i metalowa siatka. 
Rama wykonana z profilu aluminiowego w kolorze srebrnym (pow. anodowana) , 
wykończona plastikowymi narożnikami.
- wym. 120x90</t>
  </si>
  <si>
    <t>Zestaw magnesów, 120 szt.</t>
  </si>
  <si>
    <t>Zestaw kolorowych, okrągłych magnesów
- 120 szt. 
- śr. 2,5 cm</t>
  </si>
  <si>
    <t>Gilotyna  A4 10k</t>
  </si>
  <si>
    <t xml:space="preserve">- długość cięcie: 305 mm 
- format A4 
- tnie do 10 kartek jednocześnie 
- blat z tworzywa ABS 
- akrylowa osłona noża 
- samoostrzące ostrze z możliwością blokady </t>
  </si>
  <si>
    <t>Tablica szklana 40x60cm</t>
  </si>
  <si>
    <t>tablica szklana, suchościeralna i magnetyczna
- wymiary: 40 x 60 cm
- kolor: czarny</t>
  </si>
  <si>
    <t xml:space="preserve">Zszywacz  czarny </t>
  </si>
  <si>
    <t xml:space="preserve">średniej wielkości zszywacz biurowy wykonany z wytrzymałego materiału 
- grzbiet pokryty tworzywem antypoślizgowym 
- dwa rodzaje zszywania : otwarte i zamknięte 
- posiada wskaźnik ilości zszywek pozostałych w magazynku 
- głębokość zszywania : 48 mm 
- pojemnik na zapasowe zszywki znajduje się w podstawie zszywacza 
- zszywacz na zszywki : 24/6 i 26/6 
- zszywa jednorazowo 20 kartek </t>
  </si>
  <si>
    <t>Rozszywacz</t>
  </si>
  <si>
    <t xml:space="preserve">do wszystkich rodzajów zszywek 
- metalowa konstrukcja w plastikowej obudowie 
- rozszywacz wyposażony w blokadę 
</t>
  </si>
  <si>
    <t xml:space="preserve">Tablica informacyjna </t>
  </si>
  <si>
    <t>Tablica zatrzaskowa typu OWZ z profilu aluminiowego 
- szerokości 25 mm, 
- wykończona plastikowymi zaokrąglonymi głowicami narożnymi. 
- kolor srebrna anoda. 
- wyposażona w elastyczną folię antyrefleksyjną z filtrem UV o grubości 0,5 mm, która tłumi refleksy światła, chroniąc plakat przed blaknięciem
- tylna ściana wykonana z trwałego i odpornego na pęknięcia materiału 
- stojak Classic A4 poziom</t>
  </si>
  <si>
    <t xml:space="preserve">Potykacz aluminiowy </t>
  </si>
  <si>
    <t>Tablica plakatowa na stojaku A
- format A2
- wykonana z wysokiej jakości aluminium i wykończona plastikowymi, zaokrąglonymi głowicami narożnymi</t>
  </si>
  <si>
    <t>Niszczarka</t>
  </si>
  <si>
    <t>Minimalne wymagania:
 - Ilość kartek niszczonych jednorazowo (A4/70g): 12
 - Rozmiar cięcia: 4 x 40
 - Poziom bezpieczeństwa DIN dokumenty: P4
 - Poziom bezpieczeństwa DIN karty: T4
 - Szerokość szczeliny wejściowej w mm: 224
 - Pojemność kosza w litrach: 19
 - Średnia prędkość niszczenia w metrach/min: 2
 - Cykl pracy w minutach: 20 on / 30 off
 - Niszczy zszywki: tak
 - Niszczy małe spinacze biurowe: tak</t>
  </si>
  <si>
    <t>Pracownia matematyczno-przyrodnicza</t>
  </si>
  <si>
    <t>Tablica</t>
  </si>
  <si>
    <t xml:space="preserve">Tablica w systemie kolumnowym przesuwna biała/zielona 250x120
</t>
  </si>
  <si>
    <r>
      <t xml:space="preserve">Tablica </t>
    </r>
    <r>
      <rPr>
        <sz val="11"/>
        <color rgb="FF000000"/>
        <rFont val="Calibri"/>
      </rPr>
      <t xml:space="preserve">
</t>
    </r>
  </si>
  <si>
    <t xml:space="preserve">wymiary 120x90
tablica tekstylna połączona z metalową siatką, umożliwiającą użycie magnesów i pinezek. Ramaz aluminium, w kolorze srebrnym. Wykończenie plastikowe narożników. </t>
  </si>
  <si>
    <t xml:space="preserve">Przymiary tablicowe magnetyczne
</t>
  </si>
  <si>
    <t>Przymiary Tablicowe Geometryczne Wykonane z grubego, odpornego na zginanie spienionego PCV. W zestawie:ekierka magnetyczna 60°,ekierka magnetyczna 45°,kątomierz magnetyczny,linijka magnetyczna 100 cm,cyrkiel z przyssawką silikonową.</t>
  </si>
  <si>
    <t xml:space="preserve">Laminator 
</t>
  </si>
  <si>
    <t>Laminator</t>
  </si>
  <si>
    <t xml:space="preserve">Bindownica </t>
  </si>
  <si>
    <t>format A4,ilość jednorazowo dziurkowanych kartek 25, ilość jednorazowo oprawianych kartek 510, gwarancja 2 lata, pojemnik na ścinki, wskaźnik doboru grzbietu, regulator szerokości marginesu od 2mm do 5 mm), dwie dźwignie do dziurkowania i otwierania grzbietu, pokrywy zabezpieczające, pionowe ułożenie kartek podczas dziurkowania</t>
  </si>
  <si>
    <t xml:space="preserve">Nakładka magnetyczna na tablicę - kratka
</t>
  </si>
  <si>
    <r>
      <rPr>
        <sz val="11"/>
        <color theme="1"/>
        <rFont val="Calibri"/>
        <family val="2"/>
        <charset val="238"/>
      </rPr>
      <t xml:space="preserve">Rozmiar gabarytowy nakładki to ok. </t>
    </r>
    <r>
      <rPr>
        <sz val="11"/>
        <color theme="1"/>
        <rFont val="Calibri"/>
        <family val="2"/>
        <charset val="238"/>
      </rPr>
      <t>80 cm x 96 cm</t>
    </r>
  </si>
  <si>
    <t xml:space="preserve">Nakładka magnetyczna na tablicę - układ współrzędnych
</t>
  </si>
  <si>
    <t xml:space="preserve">Grzbiet do bindowania 
</t>
  </si>
  <si>
    <t>Grzbiet do bindowania 6mm (100) czarny</t>
  </si>
  <si>
    <t xml:space="preserve">Grzbiet do bindowania  </t>
  </si>
  <si>
    <t>Grzbiet do bindowania 10mm (100)</t>
  </si>
  <si>
    <t xml:space="preserve">Grzbiet do bindowania </t>
  </si>
  <si>
    <t>Grzbiet do bindowania 16 mm (100)</t>
  </si>
  <si>
    <t xml:space="preserve">Karton do bindowania  </t>
  </si>
  <si>
    <t>Karton do bindowania Delta skóropodobny A4/100szt.</t>
  </si>
  <si>
    <t xml:space="preserve">Folia do bindowania </t>
  </si>
  <si>
    <t>Folia do bindowania , bezbarwna, 200 mic, opakowanie 100 sztuk</t>
  </si>
  <si>
    <t>Pracownia Języków Zawodowych</t>
  </si>
  <si>
    <t xml:space="preserve">Tablica kredowa zielona
</t>
  </si>
  <si>
    <t>TABLICA KREDOWA (CERAMICZNA) 170X100</t>
  </si>
  <si>
    <t xml:space="preserve">Tablica suchościeralna
</t>
  </si>
  <si>
    <t>TABLICA SUCHOŚCIERALNA (CERAMICZNA) 170X100</t>
  </si>
  <si>
    <t xml:space="preserve">pracownia przedmiotów hotelarskich  Budynek J.Robotniczej </t>
  </si>
  <si>
    <r>
      <t>tablica  o wym. 170 x 100 cm, dwie tablice dwustronne o wym. 85 x 100 cm. Rama aluminiowa.; półka na gąbkę ; w zestawie mrkery i płyn;</t>
    </r>
    <r>
      <rPr>
        <sz val="8"/>
        <color indexed="60"/>
        <rFont val="Calibri"/>
        <family val="2"/>
        <charset val="238"/>
      </rPr>
      <t xml:space="preserve">
 </t>
    </r>
    <r>
      <rPr>
        <sz val="8"/>
        <color theme="1"/>
        <rFont val="Calibri"/>
        <family val="2"/>
        <charset val="238"/>
      </rPr>
      <t xml:space="preserve">powierzchnia lakierowana. </t>
    </r>
  </si>
  <si>
    <t xml:space="preserve">tablica tekstylna </t>
  </si>
  <si>
    <r>
      <t>Tablica  kolor granatowy. Rama -</t>
    </r>
    <r>
      <rPr>
        <sz val="8"/>
        <color indexed="8"/>
        <rFont val="Calibri"/>
        <family val="2"/>
        <charset val="238"/>
      </rPr>
      <t xml:space="preserve"> profil aluminiowy z zabezpieczeniami; powierzchnia korkowa - tkanina . • wym. 150 x 100 cm</t>
    </r>
  </si>
  <si>
    <t>Pracownia logistyczna</t>
  </si>
  <si>
    <t xml:space="preserve">tablica szkolna tryptyk  biała suchoscieralna plus zestawy startowy </t>
  </si>
  <si>
    <r>
      <t xml:space="preserve">tablica o wym. 170 x 100 cm, dwie tablice dwustronne o wym. 85 x 100 cm. Rama aluminiow;  półka na gąbkę i markery , płyn i markery w komplecie </t>
    </r>
    <r>
      <rPr>
        <sz val="10"/>
        <color indexed="60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># powierzchnia lakierowana.</t>
    </r>
  </si>
  <si>
    <t xml:space="preserve">Pracownia ekonomiczna </t>
  </si>
  <si>
    <t>tablica szkolna tryptyk biała lakierowana  plus 3 zestawy startowe do tablicy</t>
  </si>
  <si>
    <t>tablica wym. 170 x 100 cm, dwie tablice dwustronne o wym. 85 x 100 cm. Rama aluminiow;  półeczka na gąbkę i markery , płyn i markery w komplecie 
# powierzchnia lakierowana.</t>
  </si>
  <si>
    <t>niszczarka do dokumentów  przybiurkowa</t>
  </si>
  <si>
    <r>
      <t xml:space="preserve">trybie STAND-BY; cichy silnik indukcyjny; M62blokada przy przeciążaniu urządzenia 
Szczelina podawcza dla papieru:  220 mm
</t>
    </r>
    <r>
      <rPr>
        <sz val="8"/>
        <color indexed="8"/>
        <rFont val="Calibri"/>
        <family val="2"/>
        <charset val="238"/>
      </rPr>
      <t xml:space="preserve">System cięcia:  paskowo-odcinkowy (cross cut)
Szerokość ścinka:  4 x 40 mm
Maksymalna ilość niszczonych kartek:  6 (80 g/m2)
Pojemność kosza na ścinki:  18 litrów
Poziom bezpieczeństwa (Nowa norma DIN 66399):
• kategoria P :  P-4
• kategoria F:  F-1
• odporna na zszywki biurowe
• automatyczny START/STOP
• zabezpieczenie przed przegrzaniem
• zerowy pobór prądu (po przerwie w pracy)
• rewers ręczny i automatyczny
• odcięcie zasialania w przypadku zacięcia papieru
· wym. 33 x 19,5 x 40 cm · waga 5,6 kg
</t>
    </r>
  </si>
  <si>
    <r>
      <rPr>
        <b/>
        <sz val="12"/>
        <color indexed="8"/>
        <rFont val="Calibri"/>
        <family val="2"/>
        <charset val="238"/>
      </rPr>
      <t xml:space="preserve">tablica tekstylna  </t>
    </r>
    <r>
      <rPr>
        <sz val="12"/>
        <color indexed="8"/>
        <rFont val="Calibri"/>
        <family val="2"/>
        <charset val="238"/>
      </rPr>
      <t xml:space="preserve"> </t>
    </r>
  </si>
  <si>
    <r>
      <t xml:space="preserve">Tablica w kolorze granatowym. Rama -profil aluminiowy z zabezpiecznymi,; </t>
    </r>
    <r>
      <rPr>
        <sz val="8"/>
        <color indexed="8"/>
        <rFont val="Calibri"/>
        <family val="2"/>
        <charset val="238"/>
      </rPr>
      <t>powierzchnia korkowa- tkanina. • wym. 150 x 100 cm</t>
    </r>
  </si>
  <si>
    <t>pracownia matematyczno-przyrodnicza</t>
  </si>
  <si>
    <t>Tablica ceramiczna biała</t>
  </si>
  <si>
    <t>Tablica CERAMICZNA (porcelanowa) suchościeralna, magnetyczna, biała, 150x100 cm obramowanie wykonane z ceownika aluminiowego wykończone bezpiecznymi plastikowymi narożnikami, wraz z rynną na pisaki, w zestawie  4 rożno kolorowe markery z gąbka magnetyczną</t>
  </si>
  <si>
    <r>
      <t>Tablica kolumnowa akademicka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</si>
  <si>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Tablica akademicka kolumnowa, system przesuwny pionowy niezależny złożony z dwóch tablic . Półka na całej szerokośc tablic, kolumny aluminiowe. Pierwsza część tablicy : powierzchnia biała suchościeralna magnetyczna ceramiczna , druga część:  zielona kredowa. Wysokość 265 - 295 cm . Każda z tablic posiada rozmiar maksymalny :  240x100 cm, miimalny 200x100 cm.Tablice są prowadzone przez  nylonowe rolki na łożyskach kulkowych. Tablice posiadają system jezdny na rolkach z ABS'u i PA6. Dostawa i montaż w cenie towaru.
</t>
  </si>
  <si>
    <t xml:space="preserve">Tablica z układem współrzędnych </t>
  </si>
  <si>
    <t xml:space="preserve">Tablica biała magnetyczna, suchościeralna, nadruk : układ współrzędnych, wymiary  85 x 100 cm
Nadruk wykonany w technologii uniemożliwiającej jego usunięcie.
Tablica oprawiona w ramę aluminiową anodowaną, narożniki plastikowe. 
Powierzchnia tablicy do pisania markerami suchościeralnymi. 
W komplecie zestaw mocujący wraz z instrukcją, oraz półeczka na pisaki. 
</t>
  </si>
  <si>
    <t xml:space="preserve">Przybory tablicowe </t>
  </si>
  <si>
    <t xml:space="preserve">Zestaw przyborów tablicowych magnetycznych: 
Cyrkiel tablicowy magnetyczny na kredę: 485 x 40 x 20 /mm/
Trójkąt 60 magnetyczny: 535 x 310 x 8
Trójkąt 45 magnetyczny: 430 x 430 x 8
Kątomierz magnetyczny: 510 x 285 x 8
Liniał tablicowy magnetyczny: 1020 x 65 x 8
Trójnóg cyrkla magnetyczny: 80 x 80 x 40. Całość umieszczona na drewnianej tablicy. </t>
  </si>
  <si>
    <t xml:space="preserve"> Kalkulator</t>
  </si>
  <si>
    <t xml:space="preserve">8-cyfrowy wyświetlacz,  podwójne zasilanie bateryjne i słoneczne, funkcje pierwiastka kwadratowego, obliczania procentów, wyłączanie automatyczne. Wymiary min. 1x6,2x9,8  (WxSxG) </t>
  </si>
  <si>
    <t xml:space="preserve">Rękawice nitrylowe </t>
  </si>
  <si>
    <t>Rękawice nitrylowe ochronne rozliar S, M, L, XL , 100 szt. W opakowaniu, po 2 opakowania z każdego rozmiaru</t>
  </si>
  <si>
    <t>BIOLOGICZNA</t>
  </si>
  <si>
    <t xml:space="preserve">Tablica akademicka niezależna </t>
  </si>
  <si>
    <t xml:space="preserve">Tablice z systemem przesuwu niezależnego, umożliwiającym dowolne przesuwanie tablic względem siebie. Zielona do kredy, ceramiczna. Oprawiona w profile aluminiowe.
Do obu tablic  na dwóch dłuższych poziomych bokach  zamontowane pólki na całej długości tablicy. System wykonany na łożyskowanych rolkach z teflonu.                         
 Wymiary 200x100 cm </t>
  </si>
  <si>
    <t>Zespół Szkół Przyrodniczych i Branżowych w Głogowie</t>
  </si>
  <si>
    <t>pracownia informatyczna</t>
  </si>
  <si>
    <t xml:space="preserve">tablica biała ceramiczna 170x100 cm </t>
  </si>
  <si>
    <t xml:space="preserve">Powierzchnia ceramiczna, suchościeralna o właściwościach magnetycznych. Konstrukcja aluminiowa. Półka wbudowana w profil dolny tablicy.  W zestawie elementy montażowe. </t>
  </si>
  <si>
    <t xml:space="preserve">tablica biała ceramiczna 170x100 cm   </t>
  </si>
  <si>
    <t>Pracownia robotyki i automatyzacji procesów</t>
  </si>
  <si>
    <t xml:space="preserve">Tablica mobilna dwustronna obrotowa suchościeralna magnetyczna </t>
  </si>
  <si>
    <t>Tablica CERAMICZNA mobilna dwustronna obrotowa suchościeralna magnetyczna 120x90 cm P3 na kółkach przeznaczonych do twardej powierzchni</t>
  </si>
  <si>
    <t>Kalkulator</t>
  </si>
  <si>
    <t>prosty, wyświetlacz 8 znakowy, przycisk procent, pierwiastek kwadratowy,</t>
  </si>
  <si>
    <t>Zespół Szkół Technicznych i Ogólnokształcących w Głogowie</t>
  </si>
  <si>
    <r>
      <t>NAZWA PRACOWNI:</t>
    </r>
    <r>
      <rPr>
        <sz val="11"/>
        <color theme="1"/>
        <rFont val="Calibri"/>
        <family val="2"/>
        <charset val="238"/>
        <scheme val="minor"/>
      </rPr>
      <t>Pracownia urządzeń i układów automatyki</t>
    </r>
  </si>
  <si>
    <t>Zespół Szkół im Jana Wyżykowskiego w Głogowie</t>
  </si>
  <si>
    <t xml:space="preserve">Zespół Szkół Ekonomicznych w Głogowie </t>
  </si>
  <si>
    <r>
      <rPr>
        <sz val="12"/>
        <rFont val="Calibri"/>
        <family val="2"/>
        <charset val="238"/>
      </rPr>
      <t xml:space="preserve">tablica  biała suchoscieralna   </t>
    </r>
  </si>
  <si>
    <t>Zespół Szkół Samochodowych i Branżowych w Głogowie</t>
  </si>
  <si>
    <t>Zespół Szkół Politechnicznych w Głogowie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</si>
</sst>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60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165" fontId="11" fillId="0" borderId="0" applyBorder="0" applyProtection="0"/>
  </cellStyleXfs>
  <cellXfs count="68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9" fontId="0" fillId="0" borderId="1" xfId="0" applyNumberFormat="1" applyBorder="1"/>
    <xf numFmtId="4" fontId="0" fillId="0" borderId="1" xfId="0" applyNumberFormat="1" applyBorder="1"/>
    <xf numFmtId="0" fontId="2" fillId="5" borderId="0" xfId="0" applyFont="1" applyFill="1"/>
    <xf numFmtId="164" fontId="4" fillId="0" borderId="4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8" fillId="0" borderId="1" xfId="2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 shrinkToFit="1"/>
    </xf>
    <xf numFmtId="164" fontId="4" fillId="0" borderId="7" xfId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4" fillId="0" borderId="1" xfId="1" applyFont="1" applyBorder="1" applyAlignment="1">
      <alignment horizontal="center" wrapText="1"/>
    </xf>
    <xf numFmtId="0" fontId="0" fillId="0" borderId="0" xfId="0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25" fillId="0" borderId="1" xfId="1" applyFont="1" applyBorder="1" applyAlignment="1">
      <alignment horizontal="center" vertical="center" wrapText="1"/>
    </xf>
    <xf numFmtId="164" fontId="2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24" fillId="0" borderId="1" xfId="2" applyFont="1" applyFill="1" applyBorder="1" applyAlignment="1" applyProtection="1">
      <alignment horizontal="left" vertical="top" wrapText="1"/>
    </xf>
    <xf numFmtId="0" fontId="26" fillId="0" borderId="1" xfId="0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165" fontId="25" fillId="0" borderId="1" xfId="3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Border="1"/>
    <xf numFmtId="0" fontId="2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4">
    <cellStyle name="Excel Built-in Normal" xfId="3" xr:uid="{516A5536-6E99-4B40-84EF-AB691224E1CE}"/>
    <cellStyle name="Hiperłącze" xfId="2" builtinId="8"/>
    <cellStyle name="Normalny" xfId="0" builtinId="0"/>
    <cellStyle name="Normalny 2" xfId="1" xr:uid="{9D2046F2-629E-4FD5-8815-261C050F9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klep.meringer.pl/rekawice_medyczne/nitrylowe_rekawice_medyczne/rekawice_nitrylowe_maxter_opak_100_szt_1?gclid=EAIaIQobChMIua-7957n8AIV1xB7Ch3G7wyVEAQYBSABEgK6E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66C90-4074-4FB2-A2CF-285531BDE93A}">
  <dimension ref="B1:M69"/>
  <sheetViews>
    <sheetView tabSelected="1" topLeftCell="A22" zoomScale="80" zoomScaleNormal="80" workbookViewId="0">
      <selection activeCell="F60" sqref="F60:H60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110</v>
      </c>
    </row>
    <row r="5" spans="2:12" x14ac:dyDescent="0.25">
      <c r="C5" s="4" t="s">
        <v>4</v>
      </c>
      <c r="D5" t="s">
        <v>20</v>
      </c>
      <c r="F5" s="65"/>
      <c r="G5" s="65"/>
      <c r="H5" s="65"/>
      <c r="I5" s="66" t="s">
        <v>8</v>
      </c>
      <c r="J5" s="67"/>
      <c r="K5" s="67"/>
    </row>
    <row r="6" spans="2:12" ht="120" customHeight="1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114.75" customHeight="1" x14ac:dyDescent="0.25">
      <c r="B7" s="1">
        <v>1</v>
      </c>
      <c r="C7" s="56" t="s">
        <v>21</v>
      </c>
      <c r="D7" s="14" t="s">
        <v>22</v>
      </c>
      <c r="E7" s="1">
        <v>1</v>
      </c>
      <c r="F7" s="3"/>
      <c r="G7" s="3"/>
      <c r="H7" s="3"/>
      <c r="I7" s="13"/>
    </row>
    <row r="8" spans="2:12" ht="81" customHeight="1" x14ac:dyDescent="0.25">
      <c r="B8" s="20">
        <v>2</v>
      </c>
      <c r="C8" s="56" t="s">
        <v>23</v>
      </c>
      <c r="D8" s="15" t="s">
        <v>24</v>
      </c>
      <c r="E8" s="16">
        <v>1</v>
      </c>
      <c r="F8" s="3"/>
      <c r="G8" s="3"/>
      <c r="H8" s="17"/>
    </row>
    <row r="9" spans="2:12" ht="48" x14ac:dyDescent="0.25">
      <c r="B9" s="20">
        <v>3</v>
      </c>
      <c r="C9" s="56" t="s">
        <v>25</v>
      </c>
      <c r="D9" s="15" t="s">
        <v>26</v>
      </c>
      <c r="E9" s="16">
        <v>1</v>
      </c>
      <c r="F9" s="3"/>
      <c r="G9" s="3"/>
      <c r="H9" s="17"/>
    </row>
    <row r="10" spans="2:12" ht="84" x14ac:dyDescent="0.25">
      <c r="B10" s="1">
        <v>4</v>
      </c>
      <c r="C10" s="56" t="s">
        <v>27</v>
      </c>
      <c r="D10" s="14" t="s">
        <v>28</v>
      </c>
      <c r="E10" s="16">
        <v>1</v>
      </c>
      <c r="F10" s="3"/>
      <c r="G10" s="3"/>
      <c r="H10" s="17"/>
    </row>
    <row r="11" spans="2:12" ht="48" x14ac:dyDescent="0.25">
      <c r="B11" s="20">
        <v>5</v>
      </c>
      <c r="C11" s="56" t="s">
        <v>29</v>
      </c>
      <c r="D11" s="18" t="s">
        <v>30</v>
      </c>
      <c r="E11" s="16">
        <v>2</v>
      </c>
      <c r="F11" s="3"/>
      <c r="G11" s="3"/>
      <c r="H11" s="17"/>
    </row>
    <row r="12" spans="2:12" ht="162" customHeight="1" x14ac:dyDescent="0.25">
      <c r="B12" s="20">
        <v>6</v>
      </c>
      <c r="C12" s="56" t="s">
        <v>31</v>
      </c>
      <c r="D12" s="15" t="s">
        <v>32</v>
      </c>
      <c r="E12" s="16">
        <v>1</v>
      </c>
      <c r="F12" s="3"/>
      <c r="G12" s="3"/>
      <c r="H12" s="17"/>
    </row>
    <row r="13" spans="2:12" ht="52.5" customHeight="1" x14ac:dyDescent="0.25">
      <c r="B13" s="1">
        <v>7</v>
      </c>
      <c r="C13" s="56" t="s">
        <v>33</v>
      </c>
      <c r="D13" s="15" t="s">
        <v>34</v>
      </c>
      <c r="E13" s="16">
        <v>1</v>
      </c>
      <c r="F13" s="3"/>
      <c r="G13" s="3"/>
      <c r="H13" s="17"/>
    </row>
    <row r="14" spans="2:12" ht="159.75" customHeight="1" x14ac:dyDescent="0.25">
      <c r="B14" s="20">
        <v>8</v>
      </c>
      <c r="C14" s="56" t="s">
        <v>35</v>
      </c>
      <c r="D14" s="18" t="s">
        <v>36</v>
      </c>
      <c r="E14" s="16">
        <v>1</v>
      </c>
      <c r="F14" s="3"/>
      <c r="G14" s="3"/>
      <c r="H14" s="17"/>
    </row>
    <row r="15" spans="2:12" ht="63.75" customHeight="1" x14ac:dyDescent="0.25">
      <c r="B15" s="20">
        <v>9</v>
      </c>
      <c r="C15" s="57" t="s">
        <v>37</v>
      </c>
      <c r="D15" s="18" t="s">
        <v>38</v>
      </c>
      <c r="E15" s="16">
        <v>1</v>
      </c>
      <c r="F15" s="3"/>
      <c r="G15" s="3"/>
      <c r="H15" s="17"/>
      <c r="L15" t="s">
        <v>18</v>
      </c>
    </row>
    <row r="16" spans="2:12" ht="183.75" customHeight="1" x14ac:dyDescent="0.25">
      <c r="B16" s="1">
        <v>10</v>
      </c>
      <c r="C16" s="57" t="s">
        <v>39</v>
      </c>
      <c r="D16" s="18" t="s">
        <v>40</v>
      </c>
      <c r="E16" s="16">
        <v>1</v>
      </c>
      <c r="F16" s="3"/>
      <c r="G16" s="3"/>
      <c r="H16" s="17"/>
    </row>
    <row r="17" spans="3:13" x14ac:dyDescent="0.25">
      <c r="F17" s="13"/>
      <c r="G17" s="24">
        <f>SUM(G7:G16)</f>
        <v>0</v>
      </c>
      <c r="H17" s="24">
        <f>SUM(H7:H16)</f>
        <v>0</v>
      </c>
      <c r="L17" s="6" t="s">
        <v>10</v>
      </c>
      <c r="M17" s="6" t="s">
        <v>11</v>
      </c>
    </row>
    <row r="18" spans="3:13" x14ac:dyDescent="0.25">
      <c r="L18" s="7" t="s">
        <v>12</v>
      </c>
      <c r="M18" s="9"/>
    </row>
    <row r="19" spans="3:13" x14ac:dyDescent="0.25">
      <c r="L19" s="8">
        <v>0</v>
      </c>
      <c r="M19" s="9"/>
    </row>
    <row r="20" spans="3:13" x14ac:dyDescent="0.25">
      <c r="L20" s="8">
        <v>0.05</v>
      </c>
      <c r="M20" s="9"/>
    </row>
    <row r="21" spans="3:13" x14ac:dyDescent="0.25">
      <c r="L21" s="8">
        <v>0.08</v>
      </c>
      <c r="M21" s="9"/>
    </row>
    <row r="22" spans="3:13" x14ac:dyDescent="0.25">
      <c r="L22" s="8">
        <v>0.23</v>
      </c>
      <c r="M22" s="9"/>
    </row>
    <row r="24" spans="3:13" x14ac:dyDescent="0.25">
      <c r="L24" s="6" t="s">
        <v>13</v>
      </c>
      <c r="M24" s="9">
        <f>SUM(M18:M23)</f>
        <v>0</v>
      </c>
    </row>
    <row r="29" spans="3:13" x14ac:dyDescent="0.25">
      <c r="C29" s="10" t="s">
        <v>16</v>
      </c>
    </row>
    <row r="30" spans="3:13" x14ac:dyDescent="0.25">
      <c r="C30" s="4" t="s">
        <v>9</v>
      </c>
      <c r="D30" s="4" t="s">
        <v>17</v>
      </c>
    </row>
    <row r="31" spans="3:13" x14ac:dyDescent="0.25">
      <c r="C31" s="5" t="s">
        <v>15</v>
      </c>
      <c r="D31" s="4"/>
    </row>
    <row r="32" spans="3:13" x14ac:dyDescent="0.25">
      <c r="C32" s="4" t="s">
        <v>6</v>
      </c>
      <c r="D32" t="s">
        <v>110</v>
      </c>
    </row>
    <row r="33" spans="2:13" x14ac:dyDescent="0.25">
      <c r="C33" s="4" t="s">
        <v>4</v>
      </c>
      <c r="D33" t="s">
        <v>41</v>
      </c>
      <c r="F33" s="65"/>
      <c r="G33" s="65"/>
      <c r="H33" s="65"/>
      <c r="I33" s="66" t="s">
        <v>8</v>
      </c>
      <c r="J33" s="67"/>
      <c r="K33" s="67"/>
    </row>
    <row r="34" spans="2:13" ht="127.5" x14ac:dyDescent="0.25">
      <c r="B34" s="1" t="s">
        <v>0</v>
      </c>
      <c r="C34" s="2" t="s">
        <v>1</v>
      </c>
      <c r="D34" s="2" t="s">
        <v>7</v>
      </c>
      <c r="E34" s="1" t="s">
        <v>5</v>
      </c>
      <c r="F34" s="3" t="s">
        <v>2</v>
      </c>
      <c r="G34" s="3" t="s">
        <v>19</v>
      </c>
      <c r="H34" s="11" t="s">
        <v>11</v>
      </c>
      <c r="I34" s="3" t="s">
        <v>14</v>
      </c>
      <c r="J34" s="12" t="s">
        <v>2</v>
      </c>
      <c r="K34" s="3" t="s">
        <v>19</v>
      </c>
    </row>
    <row r="35" spans="2:13" ht="60" x14ac:dyDescent="0.25">
      <c r="B35" s="1">
        <v>1</v>
      </c>
      <c r="C35" s="58" t="s">
        <v>42</v>
      </c>
      <c r="D35" s="19" t="s">
        <v>43</v>
      </c>
      <c r="E35" s="1">
        <v>1</v>
      </c>
      <c r="F35" s="3"/>
      <c r="G35" s="3"/>
      <c r="H35" s="3"/>
      <c r="I35" s="13"/>
    </row>
    <row r="36" spans="2:13" ht="120" x14ac:dyDescent="0.25">
      <c r="B36" s="20">
        <v>2</v>
      </c>
      <c r="C36" s="59" t="s">
        <v>44</v>
      </c>
      <c r="D36" s="21" t="s">
        <v>45</v>
      </c>
      <c r="E36" s="16">
        <v>1</v>
      </c>
      <c r="F36" s="3"/>
      <c r="G36" s="3"/>
      <c r="H36" s="22"/>
    </row>
    <row r="37" spans="2:13" ht="150" x14ac:dyDescent="0.25">
      <c r="B37" s="20">
        <v>3</v>
      </c>
      <c r="C37" s="58" t="s">
        <v>46</v>
      </c>
      <c r="D37" s="19" t="s">
        <v>47</v>
      </c>
      <c r="E37" s="16">
        <v>1</v>
      </c>
      <c r="F37" s="3"/>
      <c r="G37" s="3"/>
      <c r="H37" s="22"/>
    </row>
    <row r="38" spans="2:13" ht="30" x14ac:dyDescent="0.25">
      <c r="B38" s="1">
        <v>4</v>
      </c>
      <c r="C38" s="58" t="s">
        <v>48</v>
      </c>
      <c r="D38" s="19" t="s">
        <v>49</v>
      </c>
      <c r="E38" s="16">
        <v>1</v>
      </c>
      <c r="F38" s="3"/>
      <c r="G38" s="3"/>
      <c r="H38" s="22"/>
    </row>
    <row r="39" spans="2:13" ht="210" x14ac:dyDescent="0.25">
      <c r="B39" s="20">
        <v>5</v>
      </c>
      <c r="C39" s="60" t="s">
        <v>50</v>
      </c>
      <c r="D39" s="19" t="s">
        <v>51</v>
      </c>
      <c r="E39" s="16">
        <v>1</v>
      </c>
      <c r="F39" s="3"/>
      <c r="G39" s="3"/>
      <c r="H39" s="17"/>
    </row>
    <row r="40" spans="2:13" ht="30" x14ac:dyDescent="0.25">
      <c r="B40" s="20">
        <v>6</v>
      </c>
      <c r="C40" s="60" t="s">
        <v>52</v>
      </c>
      <c r="D40" s="21" t="s">
        <v>53</v>
      </c>
      <c r="E40" s="16">
        <v>1</v>
      </c>
      <c r="F40" s="3"/>
      <c r="G40" s="3"/>
      <c r="H40" s="17"/>
    </row>
    <row r="41" spans="2:13" ht="45" x14ac:dyDescent="0.25">
      <c r="B41" s="1">
        <v>7</v>
      </c>
      <c r="C41" s="60" t="s">
        <v>54</v>
      </c>
      <c r="D41" s="21" t="s">
        <v>53</v>
      </c>
      <c r="E41" s="16">
        <v>1</v>
      </c>
      <c r="F41" s="3"/>
      <c r="G41" s="3"/>
      <c r="H41" s="17"/>
    </row>
    <row r="42" spans="2:13" ht="30" x14ac:dyDescent="0.25">
      <c r="B42" s="20">
        <v>8</v>
      </c>
      <c r="C42" s="60" t="s">
        <v>55</v>
      </c>
      <c r="D42" s="21" t="s">
        <v>56</v>
      </c>
      <c r="E42" s="16">
        <v>5</v>
      </c>
      <c r="F42" s="3"/>
      <c r="G42" s="3"/>
      <c r="H42" s="17"/>
    </row>
    <row r="43" spans="2:13" ht="30" x14ac:dyDescent="0.25">
      <c r="B43" s="20">
        <v>9</v>
      </c>
      <c r="C43" s="60" t="s">
        <v>57</v>
      </c>
      <c r="D43" s="21" t="s">
        <v>58</v>
      </c>
      <c r="E43" s="16">
        <v>5</v>
      </c>
      <c r="F43" s="3"/>
      <c r="G43" s="3"/>
      <c r="H43" s="17"/>
      <c r="L43" t="s">
        <v>18</v>
      </c>
    </row>
    <row r="44" spans="2:13" ht="30" x14ac:dyDescent="0.25">
      <c r="B44" s="1">
        <v>10</v>
      </c>
      <c r="C44" s="60" t="s">
        <v>59</v>
      </c>
      <c r="D44" s="21" t="s">
        <v>60</v>
      </c>
      <c r="E44" s="16">
        <v>5</v>
      </c>
      <c r="F44" s="3"/>
      <c r="G44" s="3"/>
      <c r="H44" s="17"/>
    </row>
    <row r="45" spans="2:13" ht="30" x14ac:dyDescent="0.25">
      <c r="B45" s="20">
        <v>11</v>
      </c>
      <c r="C45" s="60" t="s">
        <v>61</v>
      </c>
      <c r="D45" s="23" t="s">
        <v>62</v>
      </c>
      <c r="E45" s="16">
        <v>5</v>
      </c>
      <c r="F45" s="3"/>
      <c r="G45" s="3"/>
      <c r="H45" s="24"/>
      <c r="L45" s="6" t="s">
        <v>10</v>
      </c>
      <c r="M45" s="6" t="s">
        <v>11</v>
      </c>
    </row>
    <row r="46" spans="2:13" ht="45" x14ac:dyDescent="0.25">
      <c r="B46" s="20">
        <v>12</v>
      </c>
      <c r="C46" s="60" t="s">
        <v>63</v>
      </c>
      <c r="D46" s="23" t="s">
        <v>64</v>
      </c>
      <c r="E46" s="16">
        <v>20</v>
      </c>
      <c r="F46" s="3"/>
      <c r="G46" s="3"/>
      <c r="H46" s="17"/>
      <c r="L46" s="7" t="s">
        <v>12</v>
      </c>
      <c r="M46" s="9"/>
    </row>
    <row r="47" spans="2:13" x14ac:dyDescent="0.25">
      <c r="G47" s="62">
        <f>SUM(G35:G46)</f>
        <v>0</v>
      </c>
      <c r="H47" s="62">
        <f>SUM(H35:H46)</f>
        <v>0</v>
      </c>
      <c r="L47" s="8">
        <v>0</v>
      </c>
      <c r="M47" s="9"/>
    </row>
    <row r="48" spans="2:13" x14ac:dyDescent="0.25">
      <c r="L48" s="8">
        <v>0.05</v>
      </c>
      <c r="M48" s="9"/>
    </row>
    <row r="49" spans="2:13" x14ac:dyDescent="0.25">
      <c r="L49" s="8">
        <v>0.08</v>
      </c>
      <c r="M49" s="9"/>
    </row>
    <row r="50" spans="2:13" x14ac:dyDescent="0.25">
      <c r="L50" s="8">
        <v>0.23</v>
      </c>
      <c r="M50" s="9"/>
    </row>
    <row r="52" spans="2:13" x14ac:dyDescent="0.25">
      <c r="L52" s="6" t="s">
        <v>13</v>
      </c>
      <c r="M52" s="9">
        <f>SUM(M46:M51)</f>
        <v>0</v>
      </c>
    </row>
    <row r="56" spans="2:13" x14ac:dyDescent="0.25">
      <c r="C56" s="10" t="s">
        <v>16</v>
      </c>
    </row>
    <row r="57" spans="2:13" x14ac:dyDescent="0.25">
      <c r="C57" s="4" t="s">
        <v>9</v>
      </c>
      <c r="D57" s="4" t="s">
        <v>17</v>
      </c>
    </row>
    <row r="58" spans="2:13" x14ac:dyDescent="0.25">
      <c r="C58" s="5" t="s">
        <v>15</v>
      </c>
      <c r="D58" s="4"/>
    </row>
    <row r="59" spans="2:13" x14ac:dyDescent="0.25">
      <c r="C59" s="4" t="s">
        <v>6</v>
      </c>
      <c r="D59" t="s">
        <v>110</v>
      </c>
    </row>
    <row r="60" spans="2:13" x14ac:dyDescent="0.25">
      <c r="C60" s="4" t="s">
        <v>4</v>
      </c>
      <c r="D60" t="s">
        <v>65</v>
      </c>
      <c r="F60" s="65"/>
      <c r="G60" s="65"/>
      <c r="H60" s="65"/>
      <c r="I60" s="66" t="s">
        <v>8</v>
      </c>
      <c r="J60" s="67"/>
      <c r="K60" s="67"/>
    </row>
    <row r="61" spans="2:13" ht="127.5" x14ac:dyDescent="0.25">
      <c r="B61" s="1" t="s">
        <v>0</v>
      </c>
      <c r="C61" s="2" t="s">
        <v>1</v>
      </c>
      <c r="D61" s="2" t="s">
        <v>7</v>
      </c>
      <c r="E61" s="1" t="s">
        <v>5</v>
      </c>
      <c r="F61" s="3" t="s">
        <v>2</v>
      </c>
      <c r="G61" s="3" t="s">
        <v>19</v>
      </c>
      <c r="H61" s="11" t="s">
        <v>11</v>
      </c>
      <c r="I61" s="3" t="s">
        <v>14</v>
      </c>
      <c r="J61" s="12" t="s">
        <v>2</v>
      </c>
      <c r="K61" s="3" t="s">
        <v>19</v>
      </c>
    </row>
    <row r="62" spans="2:13" ht="30" x14ac:dyDescent="0.25">
      <c r="B62" s="1">
        <v>1</v>
      </c>
      <c r="C62" s="61" t="s">
        <v>66</v>
      </c>
      <c r="D62" s="26" t="s">
        <v>67</v>
      </c>
      <c r="E62" s="1">
        <v>1</v>
      </c>
      <c r="F62" s="3"/>
      <c r="G62" s="3"/>
      <c r="H62" s="3"/>
      <c r="I62" s="13"/>
    </row>
    <row r="63" spans="2:13" ht="30" x14ac:dyDescent="0.25">
      <c r="B63" s="20">
        <v>2</v>
      </c>
      <c r="C63" s="61" t="s">
        <v>68</v>
      </c>
      <c r="D63" s="26" t="s">
        <v>69</v>
      </c>
      <c r="E63" s="16">
        <v>1</v>
      </c>
      <c r="F63" s="3"/>
      <c r="G63" s="3"/>
      <c r="H63" s="22"/>
    </row>
    <row r="64" spans="2:13" x14ac:dyDescent="0.25">
      <c r="G64" s="62">
        <f>SUM(G62:G63)</f>
        <v>0</v>
      </c>
      <c r="H64" s="62">
        <f>SUM(H62:H63)</f>
        <v>0</v>
      </c>
      <c r="L64" s="8">
        <v>0</v>
      </c>
      <c r="M64" s="9"/>
    </row>
    <row r="65" spans="12:13" x14ac:dyDescent="0.25">
      <c r="L65" s="8">
        <v>0.05</v>
      </c>
      <c r="M65" s="9"/>
    </row>
    <row r="66" spans="12:13" x14ac:dyDescent="0.25">
      <c r="L66" s="8">
        <v>0.08</v>
      </c>
      <c r="M66" s="9"/>
    </row>
    <row r="67" spans="12:13" x14ac:dyDescent="0.25">
      <c r="L67" s="8">
        <v>0.23</v>
      </c>
      <c r="M67" s="9"/>
    </row>
    <row r="69" spans="12:13" x14ac:dyDescent="0.25">
      <c r="L69" s="6" t="s">
        <v>13</v>
      </c>
      <c r="M69" s="9">
        <f>SUM(M64:M68)</f>
        <v>0</v>
      </c>
    </row>
  </sheetData>
  <mergeCells count="6">
    <mergeCell ref="F60:H60"/>
    <mergeCell ref="I60:K60"/>
    <mergeCell ref="I5:K5"/>
    <mergeCell ref="F5:H5"/>
    <mergeCell ref="F33:H33"/>
    <mergeCell ref="I33:K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E79-A972-4696-8E19-0D85AE6BF482}">
  <dimension ref="B1:M24"/>
  <sheetViews>
    <sheetView workbookViewId="0">
      <selection activeCell="F5" sqref="F5:H5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112</v>
      </c>
    </row>
    <row r="5" spans="2:12" x14ac:dyDescent="0.25">
      <c r="C5" s="4" t="s">
        <v>111</v>
      </c>
      <c r="F5" s="65"/>
      <c r="G5" s="65"/>
      <c r="H5" s="65"/>
      <c r="I5" s="66" t="s">
        <v>8</v>
      </c>
      <c r="J5" s="67"/>
      <c r="K5" s="67"/>
    </row>
    <row r="6" spans="2:12" ht="127.5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38.25" x14ac:dyDescent="0.25">
      <c r="B7" s="43">
        <v>1</v>
      </c>
      <c r="C7" s="55" t="s">
        <v>108</v>
      </c>
      <c r="D7" s="2" t="s">
        <v>109</v>
      </c>
      <c r="E7" s="1">
        <v>5</v>
      </c>
      <c r="F7" s="11"/>
      <c r="G7" s="3"/>
      <c r="H7" s="3"/>
      <c r="I7" s="13"/>
    </row>
    <row r="8" spans="2:12" x14ac:dyDescent="0.25">
      <c r="G8" s="62">
        <f>SUM(G7)</f>
        <v>0</v>
      </c>
      <c r="H8" s="62">
        <f>SUM(H7)</f>
        <v>0</v>
      </c>
    </row>
    <row r="15" spans="2:12" x14ac:dyDescent="0.25">
      <c r="L15" t="s">
        <v>18</v>
      </c>
    </row>
    <row r="17" spans="12:13" x14ac:dyDescent="0.25">
      <c r="L17" s="6" t="s">
        <v>10</v>
      </c>
      <c r="M17" s="6" t="s">
        <v>11</v>
      </c>
    </row>
    <row r="18" spans="12:13" x14ac:dyDescent="0.25">
      <c r="L18" s="7" t="s">
        <v>12</v>
      </c>
      <c r="M18" s="9"/>
    </row>
    <row r="19" spans="12:13" x14ac:dyDescent="0.25">
      <c r="L19" s="8">
        <v>0</v>
      </c>
      <c r="M19" s="9"/>
    </row>
    <row r="20" spans="12:13" x14ac:dyDescent="0.25">
      <c r="L20" s="8">
        <v>0.05</v>
      </c>
      <c r="M20" s="9"/>
    </row>
    <row r="21" spans="12:13" x14ac:dyDescent="0.25">
      <c r="L21" s="8">
        <v>0.08</v>
      </c>
      <c r="M21" s="9"/>
    </row>
    <row r="22" spans="12:13" x14ac:dyDescent="0.25">
      <c r="L22" s="8">
        <v>0.23</v>
      </c>
      <c r="M22" s="9"/>
    </row>
    <row r="24" spans="12:13" x14ac:dyDescent="0.25">
      <c r="L24" s="6" t="s">
        <v>13</v>
      </c>
      <c r="M24" s="9">
        <f>SUM(M18:M23)</f>
        <v>0</v>
      </c>
    </row>
  </sheetData>
  <mergeCells count="2">
    <mergeCell ref="F5:H5"/>
    <mergeCell ref="I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460B8-4D80-4DF4-B18A-72C9F4ED2F8D}">
  <dimension ref="B1:M77"/>
  <sheetViews>
    <sheetView zoomScale="80" zoomScaleNormal="80" workbookViewId="0">
      <selection activeCell="F5" sqref="F5:H5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113</v>
      </c>
    </row>
    <row r="5" spans="2:12" ht="45" x14ac:dyDescent="0.25">
      <c r="C5" s="4" t="s">
        <v>4</v>
      </c>
      <c r="D5" s="27" t="s">
        <v>70</v>
      </c>
      <c r="F5" s="65"/>
      <c r="G5" s="65"/>
      <c r="H5" s="65"/>
      <c r="I5" s="66" t="s">
        <v>8</v>
      </c>
      <c r="J5" s="67"/>
      <c r="K5" s="67"/>
    </row>
    <row r="6" spans="2:12" ht="134.25" customHeight="1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56.25" x14ac:dyDescent="0.25">
      <c r="B7" s="1">
        <v>1</v>
      </c>
      <c r="C7" s="28" t="s">
        <v>114</v>
      </c>
      <c r="D7" s="29" t="s">
        <v>71</v>
      </c>
      <c r="E7" s="1">
        <v>1</v>
      </c>
      <c r="F7" s="3"/>
      <c r="G7" s="30"/>
      <c r="H7" s="3"/>
      <c r="I7" s="13"/>
    </row>
    <row r="8" spans="2:12" ht="45" x14ac:dyDescent="0.25">
      <c r="B8" s="20">
        <v>2</v>
      </c>
      <c r="C8" s="63" t="s">
        <v>72</v>
      </c>
      <c r="D8" s="31" t="s">
        <v>73</v>
      </c>
      <c r="E8" s="20">
        <v>1</v>
      </c>
      <c r="F8" s="11"/>
      <c r="G8" s="3"/>
      <c r="H8" s="32"/>
    </row>
    <row r="9" spans="2:12" x14ac:dyDescent="0.25">
      <c r="G9" s="62">
        <f>SUM(G7:G8)</f>
        <v>0</v>
      </c>
      <c r="H9" s="62">
        <f>SUM(H7:H8)</f>
        <v>0</v>
      </c>
    </row>
    <row r="15" spans="2:12" x14ac:dyDescent="0.25">
      <c r="L15" t="s">
        <v>18</v>
      </c>
    </row>
    <row r="17" spans="3:13" x14ac:dyDescent="0.25">
      <c r="L17" s="6" t="s">
        <v>10</v>
      </c>
      <c r="M17" s="6" t="s">
        <v>11</v>
      </c>
    </row>
    <row r="18" spans="3:13" x14ac:dyDescent="0.25">
      <c r="L18" s="7" t="s">
        <v>12</v>
      </c>
      <c r="M18" s="9"/>
    </row>
    <row r="19" spans="3:13" x14ac:dyDescent="0.25">
      <c r="L19" s="8">
        <v>0</v>
      </c>
      <c r="M19" s="9"/>
    </row>
    <row r="20" spans="3:13" x14ac:dyDescent="0.25">
      <c r="L20" s="8">
        <v>0.05</v>
      </c>
      <c r="M20" s="9"/>
    </row>
    <row r="21" spans="3:13" x14ac:dyDescent="0.25">
      <c r="L21" s="8">
        <v>0.08</v>
      </c>
      <c r="M21" s="9"/>
    </row>
    <row r="22" spans="3:13" x14ac:dyDescent="0.25">
      <c r="L22" s="8">
        <v>0.23</v>
      </c>
      <c r="M22" s="9"/>
    </row>
    <row r="24" spans="3:13" x14ac:dyDescent="0.25">
      <c r="L24" s="6" t="s">
        <v>13</v>
      </c>
      <c r="M24" s="9">
        <f>SUM(M18:M23)</f>
        <v>0</v>
      </c>
    </row>
    <row r="28" spans="3:13" x14ac:dyDescent="0.25">
      <c r="C28" s="10" t="s">
        <v>16</v>
      </c>
    </row>
    <row r="29" spans="3:13" x14ac:dyDescent="0.25">
      <c r="C29" s="4" t="s">
        <v>9</v>
      </c>
      <c r="D29" s="4" t="s">
        <v>17</v>
      </c>
    </row>
    <row r="30" spans="3:13" x14ac:dyDescent="0.25">
      <c r="C30" s="5" t="s">
        <v>15</v>
      </c>
      <c r="D30" s="4"/>
    </row>
    <row r="31" spans="3:13" x14ac:dyDescent="0.25">
      <c r="C31" s="4" t="s">
        <v>6</v>
      </c>
      <c r="D31" t="s">
        <v>113</v>
      </c>
    </row>
    <row r="32" spans="3:13" x14ac:dyDescent="0.25">
      <c r="C32" s="4" t="s">
        <v>4</v>
      </c>
      <c r="D32" s="27" t="s">
        <v>74</v>
      </c>
      <c r="F32" s="65"/>
      <c r="G32" s="65"/>
      <c r="H32" s="65"/>
      <c r="I32" s="66" t="s">
        <v>8</v>
      </c>
      <c r="J32" s="67"/>
      <c r="K32" s="67"/>
    </row>
    <row r="33" spans="2:13" ht="127.5" x14ac:dyDescent="0.25">
      <c r="B33" s="1" t="s">
        <v>0</v>
      </c>
      <c r="C33" s="2" t="s">
        <v>1</v>
      </c>
      <c r="D33" s="2" t="s">
        <v>7</v>
      </c>
      <c r="E33" s="1" t="s">
        <v>5</v>
      </c>
      <c r="F33" s="3" t="s">
        <v>2</v>
      </c>
      <c r="G33" s="3" t="s">
        <v>19</v>
      </c>
      <c r="H33" s="11" t="s">
        <v>11</v>
      </c>
      <c r="I33" s="3" t="s">
        <v>14</v>
      </c>
      <c r="J33" s="12" t="s">
        <v>2</v>
      </c>
      <c r="K33" s="3" t="s">
        <v>19</v>
      </c>
    </row>
    <row r="34" spans="2:13" ht="206.25" customHeight="1" x14ac:dyDescent="0.25">
      <c r="B34" s="1">
        <v>1</v>
      </c>
      <c r="C34" s="64" t="s">
        <v>75</v>
      </c>
      <c r="D34" s="33" t="s">
        <v>76</v>
      </c>
      <c r="E34" s="1">
        <v>1</v>
      </c>
      <c r="F34" s="3"/>
      <c r="G34" s="3"/>
      <c r="H34" s="3"/>
      <c r="I34" s="13"/>
    </row>
    <row r="35" spans="2:13" x14ac:dyDescent="0.25">
      <c r="G35" s="62">
        <f>SUM(G34:G34)</f>
        <v>0</v>
      </c>
      <c r="H35" s="62">
        <f>SUM(H34:H34)</f>
        <v>0</v>
      </c>
    </row>
    <row r="41" spans="2:13" x14ac:dyDescent="0.25">
      <c r="L41" t="s">
        <v>18</v>
      </c>
    </row>
    <row r="43" spans="2:13" x14ac:dyDescent="0.25">
      <c r="L43" s="6" t="s">
        <v>10</v>
      </c>
      <c r="M43" s="6" t="s">
        <v>11</v>
      </c>
    </row>
    <row r="44" spans="2:13" x14ac:dyDescent="0.25">
      <c r="L44" s="7" t="s">
        <v>12</v>
      </c>
      <c r="M44" s="9"/>
    </row>
    <row r="45" spans="2:13" x14ac:dyDescent="0.25">
      <c r="L45" s="8">
        <v>0</v>
      </c>
      <c r="M45" s="9"/>
    </row>
    <row r="46" spans="2:13" x14ac:dyDescent="0.25">
      <c r="L46" s="8">
        <v>0.05</v>
      </c>
      <c r="M46" s="9"/>
    </row>
    <row r="47" spans="2:13" x14ac:dyDescent="0.25">
      <c r="L47" s="8">
        <v>0.08</v>
      </c>
      <c r="M47" s="9"/>
    </row>
    <row r="48" spans="2:13" x14ac:dyDescent="0.25">
      <c r="L48" s="8">
        <v>0.23</v>
      </c>
      <c r="M48" s="9"/>
    </row>
    <row r="50" spans="2:13" x14ac:dyDescent="0.25">
      <c r="L50" s="6" t="s">
        <v>13</v>
      </c>
      <c r="M50" s="9">
        <f>SUM(M44:M49)</f>
        <v>0</v>
      </c>
    </row>
    <row r="55" spans="2:13" x14ac:dyDescent="0.25">
      <c r="C55" s="10" t="s">
        <v>16</v>
      </c>
    </row>
    <row r="56" spans="2:13" x14ac:dyDescent="0.25">
      <c r="C56" s="4" t="s">
        <v>9</v>
      </c>
      <c r="D56" s="4" t="s">
        <v>17</v>
      </c>
    </row>
    <row r="57" spans="2:13" x14ac:dyDescent="0.25">
      <c r="C57" s="5" t="s">
        <v>15</v>
      </c>
      <c r="D57" s="4"/>
    </row>
    <row r="58" spans="2:13" x14ac:dyDescent="0.25">
      <c r="C58" s="4" t="s">
        <v>6</v>
      </c>
      <c r="D58" t="s">
        <v>113</v>
      </c>
    </row>
    <row r="59" spans="2:13" x14ac:dyDescent="0.25">
      <c r="C59" s="4" t="s">
        <v>4</v>
      </c>
      <c r="D59" s="27" t="s">
        <v>77</v>
      </c>
      <c r="F59" s="65"/>
      <c r="G59" s="65"/>
      <c r="H59" s="65"/>
      <c r="I59" s="66" t="s">
        <v>8</v>
      </c>
      <c r="J59" s="67"/>
      <c r="K59" s="67"/>
    </row>
    <row r="60" spans="2:13" ht="127.5" x14ac:dyDescent="0.25">
      <c r="B60" s="1" t="s">
        <v>0</v>
      </c>
      <c r="C60" s="2" t="s">
        <v>1</v>
      </c>
      <c r="D60" s="2" t="s">
        <v>7</v>
      </c>
      <c r="E60" s="1" t="s">
        <v>5</v>
      </c>
      <c r="F60" s="3" t="s">
        <v>2</v>
      </c>
      <c r="G60" s="3" t="s">
        <v>19</v>
      </c>
      <c r="H60" s="11" t="s">
        <v>11</v>
      </c>
      <c r="I60" s="3" t="s">
        <v>14</v>
      </c>
      <c r="J60" s="12" t="s">
        <v>2</v>
      </c>
      <c r="K60" s="3" t="s">
        <v>19</v>
      </c>
    </row>
    <row r="61" spans="2:13" ht="67.5" x14ac:dyDescent="0.25">
      <c r="B61" s="1">
        <v>1</v>
      </c>
      <c r="C61" s="34" t="s">
        <v>78</v>
      </c>
      <c r="D61" s="31" t="s">
        <v>79</v>
      </c>
      <c r="E61" s="35">
        <v>1</v>
      </c>
      <c r="F61" s="3"/>
      <c r="G61" s="3"/>
      <c r="H61" s="3"/>
      <c r="I61" s="13"/>
    </row>
    <row r="62" spans="2:13" ht="292.5" x14ac:dyDescent="0.25">
      <c r="B62" s="20">
        <v>2</v>
      </c>
      <c r="C62" s="34" t="s">
        <v>80</v>
      </c>
      <c r="D62" s="36" t="s">
        <v>81</v>
      </c>
      <c r="E62" s="37">
        <v>1</v>
      </c>
      <c r="F62" s="3"/>
      <c r="G62" s="3"/>
      <c r="H62" s="22"/>
    </row>
    <row r="63" spans="2:13" ht="45" x14ac:dyDescent="0.25">
      <c r="B63" s="20">
        <v>3</v>
      </c>
      <c r="C63" s="38" t="s">
        <v>82</v>
      </c>
      <c r="D63" s="39" t="s">
        <v>83</v>
      </c>
      <c r="E63" s="37">
        <v>1</v>
      </c>
      <c r="F63" s="3"/>
      <c r="G63" s="3"/>
      <c r="H63" s="16"/>
    </row>
    <row r="64" spans="2:13" x14ac:dyDescent="0.25">
      <c r="G64" s="62">
        <f>SUM(G61:G63)</f>
        <v>0</v>
      </c>
      <c r="H64" s="62">
        <f>SUM(H61:H63)</f>
        <v>0</v>
      </c>
    </row>
    <row r="68" spans="12:13" x14ac:dyDescent="0.25">
      <c r="L68" t="s">
        <v>18</v>
      </c>
    </row>
    <row r="70" spans="12:13" x14ac:dyDescent="0.25">
      <c r="L70" s="6" t="s">
        <v>10</v>
      </c>
      <c r="M70" s="6" t="s">
        <v>11</v>
      </c>
    </row>
    <row r="71" spans="12:13" x14ac:dyDescent="0.25">
      <c r="L71" s="7" t="s">
        <v>12</v>
      </c>
      <c r="M71" s="9"/>
    </row>
    <row r="72" spans="12:13" x14ac:dyDescent="0.25">
      <c r="L72" s="8">
        <v>0</v>
      </c>
      <c r="M72" s="9"/>
    </row>
    <row r="73" spans="12:13" x14ac:dyDescent="0.25">
      <c r="L73" s="8">
        <v>0.05</v>
      </c>
      <c r="M73" s="9"/>
    </row>
    <row r="74" spans="12:13" x14ac:dyDescent="0.25">
      <c r="L74" s="8">
        <v>0.08</v>
      </c>
      <c r="M74" s="9"/>
    </row>
    <row r="75" spans="12:13" x14ac:dyDescent="0.25">
      <c r="L75" s="8">
        <v>0.23</v>
      </c>
      <c r="M75" s="9"/>
    </row>
    <row r="77" spans="12:13" x14ac:dyDescent="0.25">
      <c r="L77" s="6" t="s">
        <v>13</v>
      </c>
      <c r="M77" s="9">
        <f>SUM(M71:M76)</f>
        <v>0</v>
      </c>
    </row>
  </sheetData>
  <mergeCells count="6">
    <mergeCell ref="F5:H5"/>
    <mergeCell ref="I5:K5"/>
    <mergeCell ref="F32:H32"/>
    <mergeCell ref="I32:K32"/>
    <mergeCell ref="F59:H59"/>
    <mergeCell ref="I59:K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053B-DA64-4999-9A93-11023C861688}">
  <dimension ref="B1:M25"/>
  <sheetViews>
    <sheetView workbookViewId="0">
      <selection activeCell="F5" sqref="F5:H5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115</v>
      </c>
    </row>
    <row r="5" spans="2:12" x14ac:dyDescent="0.25">
      <c r="C5" s="4" t="s">
        <v>4</v>
      </c>
      <c r="D5" t="s">
        <v>84</v>
      </c>
      <c r="F5" s="65"/>
      <c r="G5" s="65"/>
      <c r="H5" s="65"/>
      <c r="I5" s="66" t="s">
        <v>8</v>
      </c>
      <c r="J5" s="67"/>
      <c r="K5" s="67"/>
    </row>
    <row r="6" spans="2:12" ht="121.5" customHeight="1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120" x14ac:dyDescent="0.25">
      <c r="B7" s="40">
        <v>1</v>
      </c>
      <c r="C7" s="41" t="s">
        <v>85</v>
      </c>
      <c r="D7" s="42" t="s">
        <v>86</v>
      </c>
      <c r="E7" s="43">
        <v>1</v>
      </c>
      <c r="F7" s="44"/>
      <c r="G7" s="44"/>
      <c r="H7" s="44"/>
      <c r="I7" s="13"/>
    </row>
    <row r="8" spans="2:12" ht="228" x14ac:dyDescent="0.25">
      <c r="B8" s="45">
        <v>2</v>
      </c>
      <c r="C8" s="46" t="s">
        <v>87</v>
      </c>
      <c r="D8" s="42" t="s">
        <v>88</v>
      </c>
      <c r="E8" s="16">
        <v>1</v>
      </c>
      <c r="F8" s="22"/>
      <c r="G8" s="22"/>
      <c r="H8" s="22"/>
    </row>
    <row r="9" spans="2:12" ht="180" x14ac:dyDescent="0.25">
      <c r="B9" s="45">
        <v>3</v>
      </c>
      <c r="C9" s="47" t="s">
        <v>89</v>
      </c>
      <c r="D9" s="42" t="s">
        <v>90</v>
      </c>
      <c r="E9" s="16">
        <v>1</v>
      </c>
      <c r="F9" s="22"/>
      <c r="G9" s="22"/>
      <c r="H9" s="22"/>
    </row>
    <row r="10" spans="2:12" ht="180" x14ac:dyDescent="0.25">
      <c r="B10" s="45">
        <v>4</v>
      </c>
      <c r="C10" s="46" t="s">
        <v>91</v>
      </c>
      <c r="D10" s="42" t="s">
        <v>92</v>
      </c>
      <c r="E10" s="16">
        <v>1</v>
      </c>
      <c r="F10" s="22"/>
      <c r="G10" s="22"/>
      <c r="H10" s="22"/>
    </row>
    <row r="11" spans="2:12" ht="120" x14ac:dyDescent="0.25">
      <c r="B11" s="45">
        <v>5</v>
      </c>
      <c r="C11" s="48" t="s">
        <v>93</v>
      </c>
      <c r="D11" s="49" t="s">
        <v>94</v>
      </c>
      <c r="E11" s="16">
        <v>20</v>
      </c>
      <c r="F11" s="22"/>
      <c r="G11" s="22"/>
      <c r="H11" s="22"/>
    </row>
    <row r="12" spans="2:12" ht="48" x14ac:dyDescent="0.25">
      <c r="B12" s="45">
        <v>6</v>
      </c>
      <c r="C12" s="50" t="s">
        <v>95</v>
      </c>
      <c r="D12" s="51" t="s">
        <v>96</v>
      </c>
      <c r="E12" s="16">
        <v>8</v>
      </c>
      <c r="F12" s="22"/>
      <c r="G12" s="22"/>
      <c r="H12" s="22"/>
    </row>
    <row r="13" spans="2:12" x14ac:dyDescent="0.25">
      <c r="G13" s="62">
        <f>SUM(G7:G12)</f>
        <v>0</v>
      </c>
      <c r="H13" s="62">
        <f>SUM(H7:H12)</f>
        <v>0</v>
      </c>
    </row>
    <row r="16" spans="2:12" x14ac:dyDescent="0.25">
      <c r="L16" t="s">
        <v>18</v>
      </c>
    </row>
    <row r="18" spans="12:13" x14ac:dyDescent="0.25">
      <c r="L18" s="6" t="s">
        <v>10</v>
      </c>
      <c r="M18" s="6" t="s">
        <v>11</v>
      </c>
    </row>
    <row r="19" spans="12:13" x14ac:dyDescent="0.25">
      <c r="L19" s="7" t="s">
        <v>12</v>
      </c>
      <c r="M19" s="9"/>
    </row>
    <row r="20" spans="12:13" x14ac:dyDescent="0.25">
      <c r="L20" s="8">
        <v>0</v>
      </c>
      <c r="M20" s="9"/>
    </row>
    <row r="21" spans="12:13" x14ac:dyDescent="0.25">
      <c r="L21" s="8">
        <v>0.05</v>
      </c>
      <c r="M21" s="9"/>
    </row>
    <row r="22" spans="12:13" x14ac:dyDescent="0.25">
      <c r="L22" s="8">
        <v>0.08</v>
      </c>
      <c r="M22" s="9"/>
    </row>
    <row r="23" spans="12:13" x14ac:dyDescent="0.25">
      <c r="L23" s="8">
        <v>0.23</v>
      </c>
      <c r="M23" s="9"/>
    </row>
    <row r="25" spans="12:13" x14ac:dyDescent="0.25">
      <c r="L25" s="6" t="s">
        <v>13</v>
      </c>
      <c r="M25" s="9">
        <f>SUM(M19:M24)</f>
        <v>0</v>
      </c>
    </row>
  </sheetData>
  <mergeCells count="2">
    <mergeCell ref="F5:H5"/>
    <mergeCell ref="I5:K5"/>
  </mergeCells>
  <hyperlinks>
    <hyperlink ref="C12" r:id="rId1" display="Rękawice nitrylowe https://sklep.meringer.pl/rekawice_medyczne/nitrylowe_rekawice_medyczne/rekawice_nitrylowe_maxter_opak_100_szt_1?gclid=EAIaIQobChMIua-7957n8AIV1xB7Ch3G7wyVEAQYBSABEgK6EvD_BwE" xr:uid="{F2666A1E-C364-4749-BABD-7A8BC7313B3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121DA-DA9E-4B1A-9011-97F16B4C8251}">
  <dimension ref="B1:M80"/>
  <sheetViews>
    <sheetView workbookViewId="0">
      <selection activeCell="F5" sqref="F5:H5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100</v>
      </c>
    </row>
    <row r="5" spans="2:12" x14ac:dyDescent="0.25">
      <c r="C5" s="4" t="s">
        <v>4</v>
      </c>
      <c r="D5" t="s">
        <v>97</v>
      </c>
      <c r="F5" s="65"/>
      <c r="G5" s="65"/>
      <c r="H5" s="65"/>
      <c r="I5" s="66" t="s">
        <v>8</v>
      </c>
      <c r="J5" s="67"/>
      <c r="K5" s="67"/>
    </row>
    <row r="6" spans="2:12" ht="120" customHeight="1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144" x14ac:dyDescent="0.25">
      <c r="B7" s="1">
        <v>1</v>
      </c>
      <c r="C7" s="52" t="s">
        <v>98</v>
      </c>
      <c r="D7" s="52" t="s">
        <v>99</v>
      </c>
      <c r="E7" s="1">
        <v>1</v>
      </c>
      <c r="F7" s="3"/>
      <c r="G7" s="3"/>
      <c r="H7" s="3"/>
      <c r="I7" s="13"/>
    </row>
    <row r="8" spans="2:12" x14ac:dyDescent="0.25">
      <c r="G8" s="62">
        <f>SUM(G7)</f>
        <v>0</v>
      </c>
      <c r="H8" s="62">
        <f>SUM(H7)</f>
        <v>0</v>
      </c>
    </row>
    <row r="15" spans="2:12" x14ac:dyDescent="0.25">
      <c r="L15" t="s">
        <v>18</v>
      </c>
    </row>
    <row r="17" spans="3:13" x14ac:dyDescent="0.25">
      <c r="L17" s="6" t="s">
        <v>10</v>
      </c>
      <c r="M17" s="6" t="s">
        <v>11</v>
      </c>
    </row>
    <row r="18" spans="3:13" x14ac:dyDescent="0.25">
      <c r="L18" s="7" t="s">
        <v>12</v>
      </c>
      <c r="M18" s="9"/>
    </row>
    <row r="19" spans="3:13" x14ac:dyDescent="0.25">
      <c r="L19" s="8">
        <v>0</v>
      </c>
      <c r="M19" s="9"/>
    </row>
    <row r="20" spans="3:13" x14ac:dyDescent="0.25">
      <c r="L20" s="8">
        <v>0.05</v>
      </c>
      <c r="M20" s="9"/>
    </row>
    <row r="21" spans="3:13" x14ac:dyDescent="0.25">
      <c r="L21" s="8">
        <v>0.08</v>
      </c>
      <c r="M21" s="9"/>
    </row>
    <row r="22" spans="3:13" x14ac:dyDescent="0.25">
      <c r="L22" s="8">
        <v>0.23</v>
      </c>
      <c r="M22" s="9"/>
    </row>
    <row r="24" spans="3:13" x14ac:dyDescent="0.25">
      <c r="L24" s="6" t="s">
        <v>13</v>
      </c>
      <c r="M24" s="9">
        <f>SUM(M18:M23)</f>
        <v>0</v>
      </c>
    </row>
    <row r="29" spans="3:13" x14ac:dyDescent="0.25">
      <c r="C29" s="10" t="s">
        <v>16</v>
      </c>
    </row>
    <row r="30" spans="3:13" x14ac:dyDescent="0.25">
      <c r="C30" s="4" t="s">
        <v>9</v>
      </c>
      <c r="D30" s="4" t="s">
        <v>17</v>
      </c>
    </row>
    <row r="31" spans="3:13" x14ac:dyDescent="0.25">
      <c r="C31" s="5" t="s">
        <v>15</v>
      </c>
      <c r="D31" s="4"/>
    </row>
    <row r="32" spans="3:13" ht="30" x14ac:dyDescent="0.25">
      <c r="C32" s="4" t="s">
        <v>6</v>
      </c>
      <c r="D32" s="27" t="s">
        <v>100</v>
      </c>
    </row>
    <row r="33" spans="2:13" x14ac:dyDescent="0.25">
      <c r="C33" s="4" t="s">
        <v>4</v>
      </c>
      <c r="D33" t="s">
        <v>101</v>
      </c>
      <c r="F33" s="65" t="s">
        <v>3</v>
      </c>
      <c r="G33" s="65"/>
      <c r="H33" s="65"/>
      <c r="I33" s="66" t="s">
        <v>8</v>
      </c>
      <c r="J33" s="67"/>
      <c r="K33" s="67"/>
    </row>
    <row r="34" spans="2:13" ht="127.5" x14ac:dyDescent="0.25">
      <c r="B34" s="1" t="s">
        <v>0</v>
      </c>
      <c r="C34" s="2" t="s">
        <v>1</v>
      </c>
      <c r="D34" s="2" t="s">
        <v>7</v>
      </c>
      <c r="E34" s="1" t="s">
        <v>5</v>
      </c>
      <c r="F34" s="3" t="s">
        <v>2</v>
      </c>
      <c r="G34" s="3" t="s">
        <v>19</v>
      </c>
      <c r="H34" s="11" t="s">
        <v>11</v>
      </c>
      <c r="I34" s="3" t="s">
        <v>14</v>
      </c>
      <c r="J34" s="12" t="s">
        <v>2</v>
      </c>
      <c r="K34" s="3" t="s">
        <v>19</v>
      </c>
    </row>
    <row r="35" spans="2:13" ht="120" x14ac:dyDescent="0.25">
      <c r="B35" s="1">
        <v>1</v>
      </c>
      <c r="C35" s="53" t="s">
        <v>102</v>
      </c>
      <c r="D35" s="53" t="s">
        <v>103</v>
      </c>
      <c r="E35" s="1">
        <v>1</v>
      </c>
      <c r="F35" s="3">
        <f t="shared" ref="F35" si="0">G35/E35</f>
        <v>341.42276422764229</v>
      </c>
      <c r="G35" s="3">
        <f t="shared" ref="G35" si="1">H35/123%</f>
        <v>341.42276422764229</v>
      </c>
      <c r="H35" s="3">
        <v>419.95</v>
      </c>
      <c r="I35" s="13"/>
    </row>
    <row r="36" spans="2:13" x14ac:dyDescent="0.25">
      <c r="H36" s="25">
        <f>SUM(H35)</f>
        <v>419.95</v>
      </c>
    </row>
    <row r="43" spans="2:13" x14ac:dyDescent="0.25">
      <c r="L43" t="s">
        <v>18</v>
      </c>
    </row>
    <row r="45" spans="2:13" x14ac:dyDescent="0.25">
      <c r="L45" s="6" t="s">
        <v>10</v>
      </c>
      <c r="M45" s="6" t="s">
        <v>11</v>
      </c>
    </row>
    <row r="46" spans="2:13" x14ac:dyDescent="0.25">
      <c r="L46" s="7" t="s">
        <v>12</v>
      </c>
      <c r="M46" s="9"/>
    </row>
    <row r="47" spans="2:13" x14ac:dyDescent="0.25">
      <c r="L47" s="8">
        <v>0</v>
      </c>
      <c r="M47" s="9"/>
    </row>
    <row r="48" spans="2:13" x14ac:dyDescent="0.25">
      <c r="L48" s="8">
        <v>0.05</v>
      </c>
      <c r="M48" s="9"/>
    </row>
    <row r="49" spans="2:13" x14ac:dyDescent="0.25">
      <c r="L49" s="8">
        <v>0.08</v>
      </c>
      <c r="M49" s="9"/>
    </row>
    <row r="50" spans="2:13" x14ac:dyDescent="0.25">
      <c r="L50" s="8">
        <v>0.23</v>
      </c>
      <c r="M50" s="9"/>
    </row>
    <row r="52" spans="2:13" x14ac:dyDescent="0.25">
      <c r="L52" s="6" t="s">
        <v>13</v>
      </c>
      <c r="M52" s="9">
        <f>SUM(M46:M51)</f>
        <v>0</v>
      </c>
    </row>
    <row r="57" spans="2:13" x14ac:dyDescent="0.25">
      <c r="C57" s="10" t="s">
        <v>16</v>
      </c>
    </row>
    <row r="58" spans="2:13" x14ac:dyDescent="0.25">
      <c r="C58" s="4" t="s">
        <v>9</v>
      </c>
      <c r="D58" s="4" t="s">
        <v>17</v>
      </c>
    </row>
    <row r="59" spans="2:13" x14ac:dyDescent="0.25">
      <c r="C59" s="5" t="s">
        <v>15</v>
      </c>
      <c r="D59" s="4"/>
    </row>
    <row r="60" spans="2:13" ht="30" x14ac:dyDescent="0.25">
      <c r="C60" s="4" t="s">
        <v>6</v>
      </c>
      <c r="D60" s="27" t="s">
        <v>100</v>
      </c>
    </row>
    <row r="61" spans="2:13" x14ac:dyDescent="0.25">
      <c r="C61" s="4" t="s">
        <v>4</v>
      </c>
      <c r="D61" t="s">
        <v>101</v>
      </c>
      <c r="F61" s="65" t="s">
        <v>3</v>
      </c>
      <c r="G61" s="65"/>
      <c r="H61" s="65"/>
      <c r="I61" s="66" t="s">
        <v>8</v>
      </c>
      <c r="J61" s="67"/>
      <c r="K61" s="67"/>
    </row>
    <row r="62" spans="2:13" ht="127.5" x14ac:dyDescent="0.25">
      <c r="B62" s="1" t="s">
        <v>0</v>
      </c>
      <c r="C62" s="2" t="s">
        <v>1</v>
      </c>
      <c r="D62" s="2" t="s">
        <v>7</v>
      </c>
      <c r="E62" s="1" t="s">
        <v>5</v>
      </c>
      <c r="F62" s="3" t="s">
        <v>2</v>
      </c>
      <c r="G62" s="3" t="s">
        <v>19</v>
      </c>
      <c r="H62" s="11" t="s">
        <v>11</v>
      </c>
      <c r="I62" s="3" t="s">
        <v>14</v>
      </c>
      <c r="J62" s="12" t="s">
        <v>2</v>
      </c>
      <c r="K62" s="3" t="s">
        <v>19</v>
      </c>
    </row>
    <row r="63" spans="2:13" ht="72" x14ac:dyDescent="0.25">
      <c r="B63" s="1">
        <v>1</v>
      </c>
      <c r="C63" s="42" t="s">
        <v>104</v>
      </c>
      <c r="D63" s="42" t="s">
        <v>103</v>
      </c>
      <c r="E63" s="1">
        <v>1</v>
      </c>
      <c r="F63" s="3">
        <f t="shared" ref="F63" si="2">G63/E63</f>
        <v>341.42276422764229</v>
      </c>
      <c r="G63" s="3">
        <f t="shared" ref="G63" si="3">H63/123%</f>
        <v>341.42276422764229</v>
      </c>
      <c r="H63" s="3">
        <v>419.95</v>
      </c>
      <c r="I63" s="13"/>
    </row>
    <row r="64" spans="2:13" x14ac:dyDescent="0.25">
      <c r="H64" s="25">
        <f>SUM(H63)</f>
        <v>419.95</v>
      </c>
    </row>
    <row r="71" spans="12:13" x14ac:dyDescent="0.25">
      <c r="L71" t="s">
        <v>18</v>
      </c>
    </row>
    <row r="73" spans="12:13" x14ac:dyDescent="0.25">
      <c r="L73" s="6" t="s">
        <v>10</v>
      </c>
      <c r="M73" s="6" t="s">
        <v>11</v>
      </c>
    </row>
    <row r="74" spans="12:13" x14ac:dyDescent="0.25">
      <c r="L74" s="7" t="s">
        <v>12</v>
      </c>
      <c r="M74" s="9"/>
    </row>
    <row r="75" spans="12:13" x14ac:dyDescent="0.25">
      <c r="L75" s="8">
        <v>0</v>
      </c>
      <c r="M75" s="9"/>
    </row>
    <row r="76" spans="12:13" x14ac:dyDescent="0.25">
      <c r="L76" s="8">
        <v>0.05</v>
      </c>
      <c r="M76" s="9"/>
    </row>
    <row r="77" spans="12:13" x14ac:dyDescent="0.25">
      <c r="L77" s="8">
        <v>0.08</v>
      </c>
      <c r="M77" s="9"/>
    </row>
    <row r="78" spans="12:13" x14ac:dyDescent="0.25">
      <c r="L78" s="8">
        <v>0.23</v>
      </c>
      <c r="M78" s="9"/>
    </row>
    <row r="80" spans="12:13" x14ac:dyDescent="0.25">
      <c r="L80" s="6" t="s">
        <v>13</v>
      </c>
      <c r="M80" s="9">
        <f>SUM(M74:M79)</f>
        <v>0</v>
      </c>
    </row>
  </sheetData>
  <mergeCells count="6">
    <mergeCell ref="F5:H5"/>
    <mergeCell ref="I5:K5"/>
    <mergeCell ref="F33:H33"/>
    <mergeCell ref="I33:K33"/>
    <mergeCell ref="F61:H61"/>
    <mergeCell ref="I61:K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A1D9-C78F-480E-94AE-AB30B1DDA173}">
  <dimension ref="B1:M24"/>
  <sheetViews>
    <sheetView workbookViewId="0">
      <selection activeCell="F5" sqref="F5:H5"/>
    </sheetView>
  </sheetViews>
  <sheetFormatPr defaultRowHeight="15" x14ac:dyDescent="0.25"/>
  <cols>
    <col min="3" max="3" width="41.28515625" customWidth="1"/>
    <col min="4" max="4" width="28" customWidth="1"/>
    <col min="5" max="5" width="13.7109375" customWidth="1"/>
    <col min="6" max="6" width="13.42578125" customWidth="1"/>
    <col min="7" max="7" width="14.140625" customWidth="1"/>
    <col min="8" max="8" width="12.28515625" customWidth="1"/>
    <col min="9" max="9" width="23.7109375" hidden="1" customWidth="1"/>
    <col min="10" max="10" width="13.28515625" hidden="1" customWidth="1"/>
    <col min="11" max="11" width="14" hidden="1" customWidth="1"/>
    <col min="12" max="12" width="18.5703125" hidden="1" customWidth="1"/>
    <col min="13" max="13" width="18.140625" hidden="1" customWidth="1"/>
    <col min="14" max="16" width="0" hidden="1" customWidth="1"/>
  </cols>
  <sheetData>
    <row r="1" spans="2:12" x14ac:dyDescent="0.25">
      <c r="C1" s="10" t="s">
        <v>16</v>
      </c>
    </row>
    <row r="2" spans="2:12" x14ac:dyDescent="0.25">
      <c r="C2" s="4" t="s">
        <v>9</v>
      </c>
      <c r="D2" s="4" t="s">
        <v>17</v>
      </c>
    </row>
    <row r="3" spans="2:12" x14ac:dyDescent="0.25">
      <c r="C3" s="5" t="s">
        <v>15</v>
      </c>
      <c r="D3" s="4"/>
    </row>
    <row r="4" spans="2:12" x14ac:dyDescent="0.25">
      <c r="C4" s="4" t="s">
        <v>6</v>
      </c>
      <c r="D4" t="s">
        <v>116</v>
      </c>
    </row>
    <row r="5" spans="2:12" x14ac:dyDescent="0.25">
      <c r="C5" s="4" t="s">
        <v>4</v>
      </c>
      <c r="D5" t="s">
        <v>105</v>
      </c>
      <c r="F5" s="65"/>
      <c r="G5" s="65"/>
      <c r="H5" s="65"/>
      <c r="I5" s="66" t="s">
        <v>8</v>
      </c>
      <c r="J5" s="67"/>
      <c r="K5" s="67"/>
    </row>
    <row r="6" spans="2:12" ht="141" customHeight="1" x14ac:dyDescent="0.25">
      <c r="B6" s="1" t="s">
        <v>0</v>
      </c>
      <c r="C6" s="2" t="s">
        <v>1</v>
      </c>
      <c r="D6" s="2" t="s">
        <v>7</v>
      </c>
      <c r="E6" s="1" t="s">
        <v>5</v>
      </c>
      <c r="F6" s="3" t="s">
        <v>2</v>
      </c>
      <c r="G6" s="3" t="s">
        <v>19</v>
      </c>
      <c r="H6" s="11" t="s">
        <v>11</v>
      </c>
      <c r="I6" s="3" t="s">
        <v>14</v>
      </c>
      <c r="J6" s="12" t="s">
        <v>2</v>
      </c>
      <c r="K6" s="3" t="s">
        <v>19</v>
      </c>
    </row>
    <row r="7" spans="2:12" ht="90" x14ac:dyDescent="0.25">
      <c r="B7" s="1">
        <v>1</v>
      </c>
      <c r="C7" s="54" t="s">
        <v>106</v>
      </c>
      <c r="D7" s="26" t="s">
        <v>107</v>
      </c>
      <c r="E7" s="1">
        <v>1</v>
      </c>
      <c r="F7" s="3"/>
      <c r="G7" s="3"/>
      <c r="H7" s="3"/>
      <c r="I7" s="13"/>
    </row>
    <row r="8" spans="2:12" x14ac:dyDescent="0.25">
      <c r="G8" s="62">
        <f>SUM(G7)</f>
        <v>0</v>
      </c>
      <c r="H8" s="62">
        <f>SUM(H7)</f>
        <v>0</v>
      </c>
    </row>
    <row r="15" spans="2:12" x14ac:dyDescent="0.25">
      <c r="L15" t="s">
        <v>18</v>
      </c>
    </row>
    <row r="17" spans="12:13" x14ac:dyDescent="0.25">
      <c r="L17" s="6" t="s">
        <v>10</v>
      </c>
      <c r="M17" s="6" t="s">
        <v>11</v>
      </c>
    </row>
    <row r="18" spans="12:13" x14ac:dyDescent="0.25">
      <c r="L18" s="7" t="s">
        <v>12</v>
      </c>
      <c r="M18" s="9"/>
    </row>
    <row r="19" spans="12:13" x14ac:dyDescent="0.25">
      <c r="L19" s="8">
        <v>0</v>
      </c>
      <c r="M19" s="9"/>
    </row>
    <row r="20" spans="12:13" x14ac:dyDescent="0.25">
      <c r="L20" s="8">
        <v>0.05</v>
      </c>
      <c r="M20" s="9"/>
    </row>
    <row r="21" spans="12:13" x14ac:dyDescent="0.25">
      <c r="L21" s="8">
        <v>0.08</v>
      </c>
      <c r="M21" s="9"/>
    </row>
    <row r="22" spans="12:13" x14ac:dyDescent="0.25">
      <c r="L22" s="8">
        <v>0.23</v>
      </c>
      <c r="M22" s="9"/>
    </row>
    <row r="24" spans="12:13" x14ac:dyDescent="0.25">
      <c r="L24" s="6" t="s">
        <v>13</v>
      </c>
      <c r="M24" s="9">
        <f>SUM(M18:M23)</f>
        <v>0</v>
      </c>
    </row>
  </sheetData>
  <mergeCells count="2"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ZSTIO</vt:lpstr>
      <vt:lpstr>ZSIM JW</vt:lpstr>
      <vt:lpstr>ZSE</vt:lpstr>
      <vt:lpstr>ZSSIB</vt:lpstr>
      <vt:lpstr>ZSPIB</vt:lpstr>
      <vt:lpstr>ZSP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Pieper</dc:creator>
  <cp:lastModifiedBy>Agnieszka Krawczyk</cp:lastModifiedBy>
  <dcterms:created xsi:type="dcterms:W3CDTF">2021-07-06T10:09:49Z</dcterms:created>
  <dcterms:modified xsi:type="dcterms:W3CDTF">2022-03-17T07:56:33Z</dcterms:modified>
</cp:coreProperties>
</file>