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Rok 2020\Artykuly biurowe\"/>
    </mc:Choice>
  </mc:AlternateContent>
  <bookViews>
    <workbookView xWindow="0" yWindow="0" windowWidth="19200" windowHeight="10995"/>
  </bookViews>
  <sheets>
    <sheet name="Formularz ofertowy " sheetId="1" r:id="rId1"/>
    <sheet name="Arkusz2" sheetId="2" r:id="rId2"/>
    <sheet name="Arkusz3" sheetId="3" r:id="rId3"/>
  </sheets>
  <calcPr calcId="152511"/>
</workbook>
</file>

<file path=xl/calcChain.xml><?xml version="1.0" encoding="utf-8"?>
<calcChain xmlns="http://schemas.openxmlformats.org/spreadsheetml/2006/main">
  <c r="I96" i="1" l="1"/>
  <c r="J96" i="1"/>
  <c r="K96" i="1" s="1"/>
  <c r="I97" i="1"/>
  <c r="J97" i="1"/>
  <c r="K97" i="1"/>
  <c r="I98" i="1"/>
  <c r="J98" i="1" s="1"/>
  <c r="I99" i="1"/>
  <c r="J99" i="1"/>
  <c r="I100" i="1"/>
  <c r="J100" i="1"/>
  <c r="K100" i="1"/>
  <c r="I101" i="1"/>
  <c r="J101" i="1"/>
  <c r="K101" i="1" s="1"/>
  <c r="I102" i="1"/>
  <c r="J102" i="1" s="1"/>
  <c r="I103" i="1"/>
  <c r="J103" i="1"/>
  <c r="I104" i="1"/>
  <c r="J104" i="1"/>
  <c r="K104" i="1"/>
  <c r="I105" i="1"/>
  <c r="J105" i="1"/>
  <c r="K105" i="1"/>
  <c r="I106" i="1"/>
  <c r="J106" i="1" s="1"/>
  <c r="I17" i="1"/>
  <c r="K103" i="1" l="1"/>
  <c r="K99" i="1"/>
  <c r="K106" i="1"/>
  <c r="K102" i="1"/>
  <c r="K98" i="1"/>
  <c r="K17" i="1"/>
  <c r="J17" i="1"/>
  <c r="I18" i="1" l="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J95" i="1" l="1"/>
  <c r="K95" i="1" l="1"/>
  <c r="J77" i="1" l="1"/>
  <c r="K77" i="1" s="1"/>
  <c r="J76" i="1"/>
  <c r="K76" i="1" s="1"/>
  <c r="J69" i="1"/>
  <c r="K69" i="1" s="1"/>
  <c r="J68" i="1"/>
  <c r="K68" i="1" s="1"/>
  <c r="J65" i="1"/>
  <c r="K65" i="1" s="1"/>
  <c r="J60" i="1"/>
  <c r="K60" i="1" s="1"/>
  <c r="J59" i="1"/>
  <c r="K59" i="1" s="1"/>
  <c r="J57" i="1"/>
  <c r="K57" i="1" s="1"/>
  <c r="J55" i="1"/>
  <c r="K55" i="1" s="1"/>
  <c r="J26" i="1"/>
  <c r="K26" i="1" s="1"/>
  <c r="J22" i="1"/>
  <c r="K22" i="1" s="1"/>
  <c r="J58" i="1" l="1"/>
  <c r="K58" i="1" s="1"/>
  <c r="J31" i="1"/>
  <c r="K31" i="1" s="1"/>
  <c r="J92" i="1"/>
  <c r="J93" i="1"/>
  <c r="J94" i="1"/>
  <c r="K93" i="1" l="1"/>
  <c r="K92" i="1"/>
  <c r="K94" i="1"/>
  <c r="J82" i="1" l="1"/>
  <c r="K82" i="1" s="1"/>
  <c r="J72" i="1"/>
  <c r="K72" i="1" s="1"/>
  <c r="J71" i="1"/>
  <c r="K71" i="1" s="1"/>
  <c r="J66" i="1"/>
  <c r="K66" i="1" s="1"/>
  <c r="J54" i="1"/>
  <c r="K54" i="1" s="1"/>
  <c r="J52" i="1"/>
  <c r="K52" i="1" s="1"/>
  <c r="J46" i="1"/>
  <c r="K46" i="1" s="1"/>
  <c r="J90" i="1"/>
  <c r="K90" i="1" s="1"/>
  <c r="J91" i="1"/>
  <c r="K91" i="1" s="1"/>
  <c r="J30" i="1"/>
  <c r="J64" i="1" l="1"/>
  <c r="K64" i="1" s="1"/>
  <c r="J36" i="1"/>
  <c r="K36" i="1" s="1"/>
  <c r="J35" i="1"/>
  <c r="K35" i="1" s="1"/>
  <c r="J33" i="1"/>
  <c r="K33" i="1" s="1"/>
  <c r="K30" i="1"/>
  <c r="J27" i="1"/>
  <c r="K27" i="1" s="1"/>
  <c r="J32" i="1"/>
  <c r="K32" i="1" s="1"/>
  <c r="J41" i="1"/>
  <c r="K41" i="1" s="1"/>
  <c r="J47" i="1"/>
  <c r="K47" i="1" s="1"/>
  <c r="J48" i="1"/>
  <c r="K48" i="1" s="1"/>
  <c r="J50" i="1"/>
  <c r="K50" i="1" s="1"/>
  <c r="J51" i="1"/>
  <c r="K51" i="1" s="1"/>
  <c r="J61" i="1"/>
  <c r="K61" i="1" s="1"/>
  <c r="J63" i="1"/>
  <c r="K63" i="1" s="1"/>
  <c r="J70" i="1"/>
  <c r="K70" i="1" s="1"/>
  <c r="J75" i="1"/>
  <c r="K75" i="1" s="1"/>
  <c r="J78" i="1"/>
  <c r="K78" i="1" s="1"/>
  <c r="J81" i="1"/>
  <c r="K81" i="1" s="1"/>
  <c r="J83" i="1"/>
  <c r="K83" i="1" s="1"/>
  <c r="J86" i="1"/>
  <c r="K86" i="1" s="1"/>
  <c r="J87" i="1"/>
  <c r="K87" i="1" s="1"/>
  <c r="J28" i="1"/>
  <c r="K28" i="1" s="1"/>
  <c r="J29" i="1"/>
  <c r="K29" i="1" s="1"/>
  <c r="J37" i="1"/>
  <c r="K37" i="1" s="1"/>
  <c r="J38" i="1"/>
  <c r="K38" i="1" s="1"/>
  <c r="J42" i="1"/>
  <c r="K42" i="1" s="1"/>
  <c r="J43" i="1"/>
  <c r="K43" i="1" s="1"/>
  <c r="J20" i="1"/>
  <c r="K20" i="1" s="1"/>
  <c r="J21" i="1"/>
  <c r="K21" i="1" s="1"/>
  <c r="J24" i="1"/>
  <c r="K24" i="1" s="1"/>
  <c r="J25" i="1"/>
  <c r="K25" i="1" s="1"/>
  <c r="J89" i="1" l="1"/>
  <c r="K89" i="1" s="1"/>
  <c r="J85" i="1"/>
  <c r="K85" i="1" s="1"/>
  <c r="J80" i="1"/>
  <c r="K80" i="1" s="1"/>
  <c r="J74" i="1"/>
  <c r="K74" i="1" s="1"/>
  <c r="J62" i="1"/>
  <c r="K62" i="1" s="1"/>
  <c r="J56" i="1"/>
  <c r="K56" i="1" s="1"/>
  <c r="J45" i="1"/>
  <c r="K45" i="1" s="1"/>
  <c r="J88" i="1"/>
  <c r="K88" i="1" s="1"/>
  <c r="J84" i="1"/>
  <c r="K84" i="1" s="1"/>
  <c r="J79" i="1"/>
  <c r="K79" i="1" s="1"/>
  <c r="J73" i="1"/>
  <c r="K73" i="1" s="1"/>
  <c r="J67" i="1"/>
  <c r="K67" i="1" s="1"/>
  <c r="J53" i="1"/>
  <c r="K53" i="1" s="1"/>
  <c r="J49" i="1"/>
  <c r="K49" i="1" s="1"/>
  <c r="J40" i="1"/>
  <c r="K40" i="1" s="1"/>
  <c r="J34" i="1"/>
  <c r="K34" i="1" s="1"/>
  <c r="J44" i="1"/>
  <c r="K44" i="1" s="1"/>
  <c r="J39" i="1"/>
  <c r="K39" i="1" s="1"/>
  <c r="J19" i="1"/>
  <c r="K19" i="1" s="1"/>
  <c r="J23" i="1"/>
  <c r="K23" i="1" s="1"/>
  <c r="J18" i="1"/>
  <c r="K18" i="1" s="1"/>
  <c r="K107" i="1" l="1"/>
</calcChain>
</file>

<file path=xl/sharedStrings.xml><?xml version="1.0" encoding="utf-8"?>
<sst xmlns="http://schemas.openxmlformats.org/spreadsheetml/2006/main" count="386" uniqueCount="173">
  <si>
    <t>lp.</t>
  </si>
  <si>
    <t>wartość brutto</t>
  </si>
  <si>
    <t>……………………………………………………………………………………………………………………………………………………………………………….</t>
  </si>
  <si>
    <r>
      <rPr>
        <b/>
        <sz val="8"/>
        <color theme="1"/>
        <rFont val="Verdana"/>
        <family val="2"/>
        <charset val="238"/>
      </rPr>
      <t>słownie:</t>
    </r>
    <r>
      <rPr>
        <sz val="8"/>
        <color theme="1"/>
        <rFont val="Verdana"/>
        <family val="2"/>
        <charset val="238"/>
      </rPr>
      <t xml:space="preserve"> …………………………………………………………………………………..………………………………………………………………………….</t>
    </r>
  </si>
  <si>
    <t>Oświadczamy, że:</t>
  </si>
  <si>
    <r>
      <t>1.</t>
    </r>
    <r>
      <rPr>
        <sz val="7"/>
        <color theme="1"/>
        <rFont val="Times New Roman"/>
        <family val="1"/>
        <charset val="238"/>
      </rPr>
      <t xml:space="preserve">      </t>
    </r>
    <r>
      <rPr>
        <sz val="8"/>
        <color theme="1"/>
        <rFont val="Verdana"/>
        <family val="2"/>
        <charset val="238"/>
      </rPr>
      <t>Zapoznaliśmy się ze specyfikacją istotnych warunków zamówienia (w tym z wzorem umowy) i nie wnosimy do niej zastrzeżeń oraz przyjmujemy warunki w niej zawarte.</t>
    </r>
  </si>
  <si>
    <r>
      <t xml:space="preserve">* </t>
    </r>
    <r>
      <rPr>
        <i/>
        <sz val="8"/>
        <color theme="1"/>
        <rFont val="Verdana"/>
        <family val="2"/>
        <charset val="238"/>
      </rPr>
      <t>niepotrzebne skreślić</t>
    </r>
  </si>
  <si>
    <t>Świadom odpowiedzialności karnej oświadczam, że załączone do oferty dokumenty opisują stan prawny i faktyczny, aktualny na dzień złożenia oferty (art. 297 k.k.)</t>
  </si>
  <si>
    <t>do reprezentowania Wykonawcy)</t>
  </si>
  <si>
    <t>……………………………..</t>
  </si>
  <si>
    <t>dn. ………………</t>
  </si>
  <si>
    <t>podpis(-y) i pieczęć(-cie) osoby(-ób) upoważnionej (-ych)</t>
  </si>
  <si>
    <t>…………………………………………………….</t>
  </si>
  <si>
    <t xml:space="preserve">                                                     (adres i siedziba Wykonawcy)</t>
  </si>
  <si>
    <t>…………………………………………………………………………………………………………………………………………………</t>
  </si>
  <si>
    <t xml:space="preserve">                                                     (pełna nazwy Wykonawcy)</t>
  </si>
  <si>
    <t xml:space="preserve">Ja (my) niżej podpisany (-i) działając w imieniu i na rzecz: </t>
  </si>
  <si>
    <t>[ pieczęć Wykonawcy]</t>
  </si>
  <si>
    <t>REGON:</t>
  </si>
  <si>
    <t>………………………….</t>
  </si>
  <si>
    <t>NIP</t>
  </si>
  <si>
    <t>…………………………………</t>
  </si>
  <si>
    <t xml:space="preserve">Nr tel. </t>
  </si>
  <si>
    <t>……………………………………..</t>
  </si>
  <si>
    <t>adres email</t>
  </si>
  <si>
    <t>ilość</t>
  </si>
  <si>
    <t>cena jednostkowa netto</t>
  </si>
  <si>
    <t>kwota vat (wg stawki 23%)</t>
  </si>
  <si>
    <t>jedn. miary</t>
  </si>
  <si>
    <t xml:space="preserve">RAZEM </t>
  </si>
  <si>
    <t>wartość netto</t>
  </si>
  <si>
    <r>
      <t>4.</t>
    </r>
    <r>
      <rPr>
        <sz val="7"/>
        <color theme="1"/>
        <rFont val="Times New Roman"/>
        <family val="1"/>
        <charset val="238"/>
      </rPr>
      <t xml:space="preserve">      </t>
    </r>
    <r>
      <rPr>
        <sz val="8"/>
        <color theme="1"/>
        <rFont val="Verdana"/>
        <family val="2"/>
        <charset val="238"/>
      </rPr>
      <t>Oświadczamy, że uważamy się za związanych niniejszą ofertą na czas wskazany w specyfikacji.</t>
    </r>
  </si>
  <si>
    <r>
      <t>5.</t>
    </r>
    <r>
      <rPr>
        <sz val="7"/>
        <color theme="1"/>
        <rFont val="Times New Roman"/>
        <family val="1"/>
        <charset val="238"/>
      </rPr>
      <t xml:space="preserve">     </t>
    </r>
    <r>
      <rPr>
        <sz val="8"/>
        <color theme="1"/>
        <rFont val="Verdana"/>
        <family val="2"/>
        <charset val="238"/>
      </rPr>
      <t xml:space="preserve"> W przypadku przyznania nam zamówienia, zobowiązujemy się do zawarcia umowy w miejscu i terminie wskazanym przez Zamawiającego.</t>
    </r>
  </si>
  <si>
    <t>……………………………………………………………………………………………………………………………………………………………………………………………………………………………</t>
  </si>
  <si>
    <t>3.   W ramach niniejszej oferty udzielamy Zamawiającemu</t>
  </si>
  <si>
    <t>Artykuły biurowe</t>
  </si>
  <si>
    <t xml:space="preserve">A </t>
  </si>
  <si>
    <t>B</t>
  </si>
  <si>
    <t>C</t>
  </si>
  <si>
    <t>D</t>
  </si>
  <si>
    <t>E</t>
  </si>
  <si>
    <t>F</t>
  </si>
  <si>
    <t>G</t>
  </si>
  <si>
    <t>H</t>
  </si>
  <si>
    <t>I</t>
  </si>
  <si>
    <t>oryginał /produkt równoważny</t>
  </si>
  <si>
    <t>mies. gwarancji na dostarczone art. biurowe.</t>
  </si>
  <si>
    <t>producent, nazwa, symbol i inne parametry techniczne</t>
  </si>
  <si>
    <t>_</t>
  </si>
  <si>
    <t>……………………………………………..</t>
  </si>
  <si>
    <t>dni</t>
  </si>
  <si>
    <t>Termin wykonania dostawy każdorazowego zamówienia cząstkowego artykułów biurowych (w dniach)</t>
  </si>
  <si>
    <t>8.   Załacznikami do niniejszego formularza ofertowego stanowiącymi integralną część oferty są:</t>
  </si>
  <si>
    <r>
      <t>9.</t>
    </r>
    <r>
      <rPr>
        <sz val="7"/>
        <color theme="1"/>
        <rFont val="Times New Roman"/>
        <family val="1"/>
        <charset val="238"/>
      </rPr>
      <t xml:space="preserve">      </t>
    </r>
    <r>
      <rPr>
        <sz val="8"/>
        <color theme="1"/>
        <rFont val="Verdana"/>
        <family val="2"/>
        <charset val="238"/>
      </rPr>
      <t>Oferta została złożona na _____ stronach kolejno ponumerowanych od nr _____ do nr  _____.</t>
    </r>
  </si>
  <si>
    <r>
      <t>6.</t>
    </r>
    <r>
      <rPr>
        <sz val="7"/>
        <color theme="1"/>
        <rFont val="Times New Roman"/>
        <family val="1"/>
        <charset val="238"/>
      </rPr>
      <t xml:space="preserve">     </t>
    </r>
    <r>
      <rPr>
        <sz val="8"/>
        <color theme="1"/>
        <rFont val="Verdana"/>
        <family val="2"/>
        <charset val="238"/>
      </rPr>
      <t>Podwykonawcom zamierzamy powierzyć wykonanie następującej(-ych) części zamówienia (należy podać zakres prac oraz firmę Podwykonawcy)</t>
    </r>
  </si>
  <si>
    <t>………………………………………………………………………………………………………………………………………………………………. *</t>
  </si>
  <si>
    <t>* w przypadku niewypełnienia Zamawiający uzna, że Wykonawca nie zamierza powierzyć wykonania żadnej części zamówienia podwykonawcom.</t>
  </si>
  <si>
    <t>7. Jednocześnie zgodnie z treścią art. 91 ust. 3 ustawy oświadczam, że wybór przedmiotowej oferty:***)</t>
  </si>
  <si>
    <r>
      <rPr>
        <sz val="8"/>
        <color theme="1"/>
        <rFont val="Verdana"/>
        <family val="2"/>
        <charset val="238"/>
      </rPr>
      <t>b)</t>
    </r>
    <r>
      <rPr>
        <b/>
        <sz val="8"/>
        <color theme="1"/>
        <rFont val="Verdana"/>
        <family val="2"/>
        <charset val="238"/>
      </rPr>
      <t xml:space="preserve"> będzie </t>
    </r>
    <r>
      <rPr>
        <sz val="8"/>
        <color theme="1"/>
        <rFont val="Verdana"/>
        <family val="2"/>
        <charset val="238"/>
      </rPr>
      <t xml:space="preserve">prowadzić do powstania u Zamawiającego obowiązku podatkowego zgodnie z przepisami o podatku od towarów i usług </t>
    </r>
  </si>
  <si>
    <t>------------------------------------------------------------------------------------------------------------------------------------------</t>
  </si>
  <si>
    <t>(należy wskazać: nazwę (rodzaj) towarów/usługi, których dostawa/świadczenie będzie prowadzić do jego powstania oraz wartość bez kwoty podatku od towarów i usług)</t>
  </si>
  <si>
    <r>
      <t xml:space="preserve">***) Niepotrzebne skreślić. W przypadku nie skreślenia (nie wskazania) żadnej z ww. treści oświadczenia i niewypełnienia powyższego pola oznaczonego: </t>
    </r>
    <r>
      <rPr>
        <i/>
        <sz val="7"/>
        <color theme="1"/>
        <rFont val="Verdana"/>
        <family val="2"/>
        <charset val="238"/>
      </rPr>
      <t>„należy wskazać nazwę (rodzaj) towaru/usługi, których dostawa/świadczenie będzie prowadzić do jego powstania oraz ich wartość bez kwoty podatku od towarów i usług”</t>
    </r>
    <r>
      <rPr>
        <sz val="7"/>
        <color theme="1"/>
        <rFont val="Verdana"/>
        <family val="2"/>
        <charset val="238"/>
      </rPr>
      <t xml:space="preserve"> – Zamawiający uzna, że wybór przedmiotowej oferty nie będzie prowadzić do powstania u Zamawiającego obowiązku podatkowego</t>
    </r>
  </si>
  <si>
    <t xml:space="preserve">10. Wszelką korespondencję w sprawie niniejszego postępowania należy kierować na poniższy adres:  </t>
  </si>
  <si>
    <t>11. Dokumenty wymienione od strony ……… do strony ……… stanowią tajemnicę przedsiębiorstwa i nie mogą być ujawnione pozostałym uczestnikom postępowania.</t>
  </si>
  <si>
    <r>
      <rPr>
        <b/>
        <i/>
        <sz val="8"/>
        <color theme="1"/>
        <rFont val="Verdana"/>
        <family val="2"/>
        <charset val="238"/>
      </rPr>
      <t xml:space="preserve">UWAGA: </t>
    </r>
    <r>
      <rPr>
        <i/>
        <sz val="8"/>
        <color theme="1"/>
        <rFont val="Verdana"/>
        <family val="2"/>
        <charset val="238"/>
      </rPr>
      <t xml:space="preserve">Zamawiający przypomina, że stosownie do art. 8 ust. 3 Ustawy Wykonawca winien nie później niż w terminie składania ofert </t>
    </r>
    <r>
      <rPr>
        <i/>
        <u/>
        <sz val="8"/>
        <color theme="1"/>
        <rFont val="Verdana"/>
        <family val="2"/>
        <charset val="238"/>
      </rPr>
      <t>wykazać</t>
    </r>
    <r>
      <rPr>
        <i/>
        <sz val="8"/>
        <color theme="1"/>
        <rFont val="Verdana"/>
        <family val="2"/>
        <charset val="238"/>
      </rPr>
      <t xml:space="preserve">, że zastrzeżone informacje stanowią tajemnicę przedsiębiorstwa. </t>
    </r>
  </si>
  <si>
    <r>
      <t>a) </t>
    </r>
    <r>
      <rPr>
        <b/>
        <sz val="8"/>
        <color theme="1"/>
        <rFont val="Verdana"/>
        <family val="2"/>
        <charset val="238"/>
      </rPr>
      <t>nie będzie</t>
    </r>
    <r>
      <rPr>
        <sz val="8"/>
        <color theme="1"/>
        <rFont val="Verdana"/>
        <family val="2"/>
        <charset val="238"/>
      </rPr>
      <t xml:space="preserve"> prowadzić do powstania u Zamawiającego obowiązku podatkowego</t>
    </r>
  </si>
  <si>
    <t xml:space="preserve">…………………………………………………………………………………………………………………..………………………………………………………………………………………………………………………………………………… </t>
  </si>
  <si>
    <t xml:space="preserve">Adres strony internetowej, na której znajdują się publiczne rejestry, w których znajdują się dokumenty wymagane przez Zamawiającego (w szczególnosci KRS albo CEiDG): </t>
  </si>
  <si>
    <t>……………………………………………………………………………………………………………………………………………………………………………………………………………………………………………………………………………………………………………</t>
  </si>
  <si>
    <t>FORMULARZ OFERTOWY - Zadanie nr 1 artykuły biurowe</t>
  </si>
  <si>
    <t>Załącznik nr 1A do SIWZ</t>
  </si>
  <si>
    <t>Blok biurowy A4 w kratkę, klejony na krótszym boku, 100K</t>
  </si>
  <si>
    <t>Brulion A-4 w kratkę, 96K, twarda oprawa</t>
  </si>
  <si>
    <t>Brulion A-5 w kratkę, 96K, twarda oprawa</t>
  </si>
  <si>
    <t>Datownik, wys. daty 3.8-4.0mm, tusz koloru czarnego, COLOP S120 lub równoważny</t>
  </si>
  <si>
    <t>Długopis niebieski, trójkątna obudowa, 0,45mm, Staedtler 432 gr. M lub równoważny</t>
  </si>
  <si>
    <t>Długopis żelowy czarny, automatyczny, dł. linii pisania min. 650m, stalowy klips, Pentel K497 lub równoważny</t>
  </si>
  <si>
    <t>Długopis żelowy niebieski, automatyczny, dł. linii pisania min. 650m, stalowy klips, Pentel K497 lub równoważny</t>
  </si>
  <si>
    <t>Druk KP, typ 401-5, format A6, papier samokopiujący, druk jednostronny (wielokopia), blok 80 kartek</t>
  </si>
  <si>
    <t>Druk Wniosek o udzielenie urlopu, blok 100 kartek</t>
  </si>
  <si>
    <t>Dziurkacz, dziurkowanie do 35 kartek, metalowa obudowa, możliwość blokady położenia dźwigni, ogranicznik formatu, odległość między otworami 80mm, Tetis GD010 lub równoważny</t>
  </si>
  <si>
    <t>Gumka ołówkowa biała, min. 50x20x10mm, do ścierania grafitu z papieru, każda gumka w tekturowej osłonie i pakowana osobno w folię, Pentel ZEH10 lub równoważna</t>
  </si>
  <si>
    <t>Identyfikator z zawieszką, max. wymiar dokumentu: szer. 7cm x wysokość 11cm, wykonany z twardego tworzywa</t>
  </si>
  <si>
    <t>Kalkulator 12 poz. podwójne zasilanie, wymiary minimalne: dł. min.  130mm, szer. min. 130mm</t>
  </si>
  <si>
    <t>Karteczki samoprzylepne 38x51mm (blok 100 kartek), kolor żółty</t>
  </si>
  <si>
    <t>Karteczki samoprzylepne 76x76mm lub 75x75mm (blok 100 kartek), kolor żółty</t>
  </si>
  <si>
    <t>Koperta C-4 HK poszerzana brąz</t>
  </si>
  <si>
    <t>Koperta C-5 HK biała</t>
  </si>
  <si>
    <t>Koperta C-6 HK biała</t>
  </si>
  <si>
    <t>Korektor w piórze, metalowa końcówka, szybkoschnący, 8ml</t>
  </si>
  <si>
    <t>Korektor w taśmie, ruchomy mechanizm zabezpieczający tasmę przed zabrudzeniem lub uszkodzeniem, przezroczysta obudowa pozwalająca kontrolować zużycie taśmy, szer. taśmy 4,2mm, dł. taśmy min. 14m, Pentel ZT54 lub równoważny</t>
  </si>
  <si>
    <t>Nożyczki (ostrze min. 6,5 cm), uchwyt pokryty wysokiej jakości miękkim tworzywem, wykonane ze stali nierdzewnej, ostrze w kolorze czarnym, Tetis GN280 lub równoważne</t>
  </si>
  <si>
    <t>Nóż do kopert, ostrze wykonane z nierdzewnej stali, uchwyt w kolorze czarnym, dł. 19 cm</t>
  </si>
  <si>
    <t>Ołówek drewniany, wykonany z drewna cedrowego, grafit odporny na złamania, HB, z gumką do ścierania, UNI 9852 lub równoważny</t>
  </si>
  <si>
    <t>Pianka do ekranów LCD/TFT, poj. min. 400ml</t>
  </si>
  <si>
    <t>Podkładka pod mysz i nadgarstek, żelowa</t>
  </si>
  <si>
    <t>Spinacz biurowy okrągły, 25mm, op. 100 szt.</t>
  </si>
  <si>
    <t>Spinacz biurowy okrągły, 50mm, op. 100 szt.</t>
  </si>
  <si>
    <t>Sprężone powietrze, 400 ml</t>
  </si>
  <si>
    <t>Szufladka na dokumenty bezbarwna, wykonana z polistyrenu, miejsce na przyklejanie etykiet, możliwość układania szufladek pionowo oraz kaskadowo</t>
  </si>
  <si>
    <t>Ściereczki do ekranów nawilżane, op. 100 szt</t>
  </si>
  <si>
    <t>Taśma Dymo D1, 12mm x 7m, żółta z czarnym nadrukiem</t>
  </si>
  <si>
    <t>Taśma klejąca bezbarwna 19mm x 33m</t>
  </si>
  <si>
    <t xml:space="preserve">Teczka wiązana biała czysta na dokumenty formatu A4, gr. 300g/m2;  wyposażona w 3 klapki zabezpieczające dokumenty; pojemność min. 3cm maks. 3,5cm dokumentów bieżących; tasiemka bawełniana dł. min. 15cm, szer. min. 4mm, zamontowana w dowolny sposób umożliwiający bezproblemowe użytkowanie </t>
  </si>
  <si>
    <t>Temperówka metalowa, pojedyncza, nierdzewne ostrze, Eagle 626 lub równoważna</t>
  </si>
  <si>
    <t>Tusz zielony do pieczątek, min. 30ml</t>
  </si>
  <si>
    <t>Zawieszka do kluczy</t>
  </si>
  <si>
    <t>Zeszyt A5 w kratkę, 64K</t>
  </si>
  <si>
    <t>Zszywacz 24/6, system płaskiego zacisku zszywek, części mechaniczne wykonane z metalu, zszywa do 30 kartek, obudowa wykonana z wytrzymałego tworzywa sztucznego, Deli 0373 lub równoważny</t>
  </si>
  <si>
    <t>Zszywki 24/6 (opakowanie 1000 szt.), stalowe o dużej wytrzymałości, Leitz lub Rapid lub równoważne</t>
  </si>
  <si>
    <t>Zwilżacz glicerynowy do palców, poj. min. 20ml, na bazie gliceryny kosmetycznej, posiada atest PZH</t>
  </si>
  <si>
    <t>** W przypadku gdy wykonawca nie przekazuje danych osobowych innych niż bezpośrednio jego dotyczących lub zachodzi wyłączenie stosowania obowiązku informacyjnego, stosownie do art. 13 ust. 4 lub art. 14 ust. 5 RODO treści oświadczenia wykonawca nie składa (usunięcie treści oświadczenia np. przez jego wykreślenie).</t>
  </si>
  <si>
    <t>Wzór oświadczenia wymaganego od Wykonawcy w zakresie wypełniania obowiązków informacyjnych przewidzianych w art. 13 lub art. 14 RODO</t>
  </si>
  <si>
    <r>
      <rPr>
        <vertAlign val="superscript"/>
        <sz val="8"/>
        <color theme="1"/>
        <rFont val="Verdana"/>
        <family val="2"/>
        <charset val="238"/>
      </rPr>
      <t>1)</t>
    </r>
    <r>
      <rPr>
        <sz val="8"/>
        <color theme="1"/>
        <rFont val="Verdana"/>
        <family val="2"/>
        <charset val="238"/>
      </rPr>
      <t xml:space="preserve">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t>
    </r>
  </si>
  <si>
    <r>
      <rPr>
        <b/>
        <sz val="8"/>
        <color theme="1"/>
        <rFont val="Verdana"/>
        <family val="2"/>
        <charset val="238"/>
      </rPr>
      <t xml:space="preserve">Oświadczam, że </t>
    </r>
    <r>
      <rPr>
        <sz val="8"/>
        <color theme="1"/>
        <rFont val="Verdana"/>
        <family val="2"/>
        <charset val="238"/>
      </rPr>
      <t>wypełniłem obowiązki informacyjne przewidziane w art. 13 lub art. 14 RODO</t>
    </r>
    <r>
      <rPr>
        <vertAlign val="superscript"/>
        <sz val="8"/>
        <color theme="1"/>
        <rFont val="Verdana"/>
        <family val="2"/>
        <charset val="238"/>
      </rPr>
      <t>1)</t>
    </r>
    <r>
      <rPr>
        <sz val="8"/>
        <color theme="1"/>
        <rFont val="Verdana"/>
        <family val="2"/>
        <charset val="238"/>
      </rPr>
      <t xml:space="preserve"> wobec osób fizycznych, od których dane osobowe bezpośrednio lub pośrednio pozyskałem w celu ubiegania się o udzielenie zamówienia publicznego w niniejszym postępowaniu.**</t>
    </r>
  </si>
  <si>
    <r>
      <t xml:space="preserve">UWAGA: </t>
    </r>
    <r>
      <rPr>
        <sz val="7"/>
        <color theme="1"/>
        <rFont val="Verdana"/>
        <family val="2"/>
        <charset val="238"/>
      </rPr>
      <t xml:space="preserve">Obowiązek określenia nazwy, symbolu, producenta i innych parametrów technicznych dotyczy tylko </t>
    </r>
    <r>
      <rPr>
        <b/>
        <sz val="7"/>
        <color theme="1"/>
        <rFont val="Verdana"/>
        <family val="2"/>
        <charset val="238"/>
      </rPr>
      <t>artykułów równoważnych.</t>
    </r>
    <r>
      <rPr>
        <sz val="7"/>
        <color theme="1"/>
        <rFont val="Verdana"/>
        <family val="2"/>
        <charset val="238"/>
      </rPr>
      <t xml:space="preserve"> W przypadku, gdy Wykonawca nie określi producenta, nazwy, symbolu i innych parametrów technicznych, Zamawiający przyjmie, że Wykonawca oferuje artykuł biurowy oryginalny (pożądany) przez Zamawiającego</t>
    </r>
  </si>
  <si>
    <t>Clipboard A4 - wykonany z twardego plastiku, funkcja miarki na bokach deski</t>
  </si>
  <si>
    <t>Datownik metalowy, wys. daty 4.0mm, data w formacie DD-MM-RRRR, poduszka typu blanco (do nasączania dowolnym kolorem tuszu), wymiary płytki tekstowej min. 40x20mm, COLOP 2160 lub równoważny</t>
  </si>
  <si>
    <t>Długopis czarny, trójkątna obudowa, 0,45mm, Staedtler 432 gr. M lub równoważny</t>
  </si>
  <si>
    <t>Długopis na sprężynce przyklejany</t>
  </si>
  <si>
    <t>Druk KW, typ 402-5, format A6, papier samokopiujący, druk jednostronny (wielokopia), blok 80 kartek</t>
  </si>
  <si>
    <t>Gumka recepturka duża (śr. 100mm; op. min. 50 szt.)</t>
  </si>
  <si>
    <t>Karteczki bez kleju (kostka biała o wym. 8x8cm, blok min. 400 kartek)</t>
  </si>
  <si>
    <t>Klej biurowy w płynie (min. 50 ml), metalowa kulka do nanoszenia kleju, nie zawiera rozpuszczalników, Toma TO-481 Roller Glue lub równoważny</t>
  </si>
  <si>
    <t>Klej biurowy w sztyfcie (min. 40g), nie marszczy klejonej powierzchni, nietoksyczny, łatwo zmywalny wodą, Pritt lub równoważny</t>
  </si>
  <si>
    <t>Klips archiwizacyjny, dwuczęściowy, plastikowy, dł. wąsów 100mm, op. 100 szt.</t>
  </si>
  <si>
    <t>Klips biurowy 25mm, op.12 szt.</t>
  </si>
  <si>
    <t>Klips biurowy 51mm, op. 12 szt.</t>
  </si>
  <si>
    <t>Koperta DL-HK 110x220 okno prawe biała</t>
  </si>
  <si>
    <t xml:space="preserve">Kwitariusz przychodowo-ewidencyjny opłat, format A4, blok szyty, papier samokopiujący, numeracja, 10x3 karty (oryginał + 2 kolorowe kopie) </t>
  </si>
  <si>
    <t>Marker do płyt CD; grubość linii pisania max. 1 mm; niezmywalny, pigmentowy tusz; miękka, gięta końcówka; kolor czarny; Edding 8400 lub równoważny</t>
  </si>
  <si>
    <t>Marker permanentny czarny, okrągła końcówka, do pisania po różnej powierzchni; szybkoschnący tusz, który nie blaknie pod wpływem promieni słonecznych, gr. Linii pisania max. 3mm, Rystor RMP-1 lub równoważny</t>
  </si>
  <si>
    <t xml:space="preserve">Pióro kulkowe kolor czarny, wodoodporny tusz pigmentowy, obudowa z okienkiem umożliwiającym kontrolę zużycia tuszu, grubośc linii pisania 0,3-0,4mm UNI UB-150 lub równoważny </t>
  </si>
  <si>
    <t>Pióro kulkowe kolor niebieski, wodoodporny tusz pigmentowy, obudowa z okienkiem umożliwiającym kontrolę zużycia tuszu, grubośc linii pisania 0,3-0,4mm UNI UB-150 lub równoważny</t>
  </si>
  <si>
    <t>Płyta CD-R jednokrotnego zapisu o poj. 700MB, maks. prędkość nagrywania 52x, technologia zabezpieczająca przed działaniem promieniowania UV, powierzchnia o zwiększonej odporności na zadrapania, pakowana pojedyńczo, w przypadku pakowania innego niż koperta papierowa, konieczne dołączenie odpowiedniej ilości kopert, typu Verbatim AZO Crystal lub równoważna</t>
  </si>
  <si>
    <t>Płyta DVD jednokrotnego zapisu o pojemności 4,7GB, maks. prędkość nagrywania 16x, pakowana pojedyńczo w koperty lub cake boxy po 10szt.,w przypadku pakowania w cake boxy konieczne dołączenie odpowiedniej ilości kopert, Verbatim DVD-R Matt Silver lub równoważna</t>
  </si>
  <si>
    <t>Potwierdzenie odbioru wg KPA, wykonane na białym papierze o gramaturze min. 120 g/m, po bokach sperforowane listwy boczne z paskiem klejowym, ilość sztuk w opakowaniu - 1000</t>
  </si>
  <si>
    <t>Zakreślacz kolorowy, posiadający ściętą końcówkę, do każdego rodzaju papieru, tusz na bazie wody, kolor żółty, Pentel SL60 lub równoważny</t>
  </si>
  <si>
    <t>Zakreślacz kolorowy, posiadający ściętą końcówkę, do każdego rodzaju papieru, tusz na bazie wody, kolor pomarańczowy, Pentel SL60 lub równoważny</t>
  </si>
  <si>
    <t>Zakreślacz kolorowy, posiadający ściętą końcówkę, do każdego rodzaju papieru, tusz na bazie wody, kolor zielony, Pentel SL60 lub równoważny</t>
  </si>
  <si>
    <t>szt.</t>
  </si>
  <si>
    <t>blok</t>
  </si>
  <si>
    <t>op.</t>
  </si>
  <si>
    <t>Tablica korkowa, wymiary (wys x szer): 60x90 cm, rama drewniana</t>
  </si>
  <si>
    <t>Dane kontaktowe: imię i nazwisko ……………………………………………………………, nr tel. ……………………………………………….., adres e-mail: ……………………………………………………..</t>
  </si>
  <si>
    <t>Długopis czerwony, trójkątna obudowa, 0,45mm, Staedtler 432 gr. M lub równoważny</t>
  </si>
  <si>
    <r>
      <t>Długopis automatyczny niebieski, do pisania w trudnych warunkach, m.in. możliwość pisania po mokrym papierze, w temp. poniżej 0</t>
    </r>
    <r>
      <rPr>
        <sz val="10"/>
        <color rgb="FF000000"/>
        <rFont val="Calibri"/>
        <family val="2"/>
        <charset val="238"/>
      </rPr>
      <t>⁰</t>
    </r>
    <r>
      <rPr>
        <sz val="10"/>
        <color rgb="FF000000"/>
        <rFont val="Arial"/>
        <family val="2"/>
        <charset val="238"/>
      </rPr>
      <t xml:space="preserve">C, UNI SN-227 lub równoważny </t>
    </r>
  </si>
  <si>
    <t>Dziurkacz, dziurkowanie do 60 kartek, metalowa obudowa, ogranicznik formatu, wskaźnik środka strony, odległość między otworami 80mm, Eagle Galaxy P6090B lub równoważny</t>
  </si>
  <si>
    <t>Folia do laminowania antystatyczna A3, gr. 160 mic (2x80 mic), op. 100 szt.</t>
  </si>
  <si>
    <t>Folia do laminowania antystatyczna A4, gr. 160 mic (2x80 mic), op. 100 szt.</t>
  </si>
  <si>
    <t>Folia do laminowania antystatyczna A5, gr. 160 mic (2x80 mic), op. 100 szt.</t>
  </si>
  <si>
    <t>Grzbiet do bindowania 12mm, op. 100 szt., kolor zielony</t>
  </si>
  <si>
    <t>Grzbiet do bindowania 14mm, op. 100 szt., kolor zielony</t>
  </si>
  <si>
    <t xml:space="preserve">Karteczki znacznikowe kolorowe samoprzylepne (zakładki indeksujące), papierowe, op. 4 kolory, po min. 40 szt. w każdym kolorze, rozmiar min. 20x50mm  </t>
  </si>
  <si>
    <t>Karteczki znacznikowe kolorowe samoprzylepne (zakładki indeksujące), foliowe, transparentne, 4 kolorowe paski, po min. 35szt.w każdym pasku, rozmiar min. 12x43mm</t>
  </si>
  <si>
    <t>Koperta C-5 HK, okno prawe, biała</t>
  </si>
  <si>
    <t>Koperta na płytę CD/DVD</t>
  </si>
  <si>
    <t xml:space="preserve">Koszulka A4 na dokumenty, groszkowa, gr. 50mic </t>
  </si>
  <si>
    <t>Nóż do kartonu, obudowa plastikowa, wysuwane ostrze</t>
  </si>
  <si>
    <t>Numerator automatyczny samotuszujący, 6-cyfrowy, wysokość cyfr 4 mm</t>
  </si>
  <si>
    <t>Pinezki do tablic korkowych, kolorowe, op. 50 szt.</t>
  </si>
  <si>
    <t xml:space="preserve">Przybornik/organizer na biurko metalowy, 3 komory na art. piśmiennicze, drobne artykuły biurowe oraz na karteczki, komora na karteczki o wymiarach min. 8x8cm  </t>
  </si>
  <si>
    <t>Taśma klejąca matowa 19mm x 33m, niewidoczna na fotokopiach, nie niszcząca powierzchni, łatwo odklejająca się, 3M Scotch Magic 810 lub równoważna</t>
  </si>
  <si>
    <t>Taśma pakowa brąz 48mm x min.50m, klej kauczukowy</t>
  </si>
  <si>
    <t>Taśma pakowa transparentna 48mm x min.50m, klej kauczukowy</t>
  </si>
  <si>
    <t xml:space="preserve">Teczka wiązana biała czysta na dokumenty formatu A4, gr. 300g/m2;  wyposażona w 3 klapki zabezpieczające dokumenty; pojemność min. 5cm maks. 5,5cm dokumentów bieżących; tasiemka bawełniana dł. min. 15cm, szer. min. 4mm, zamontowana w dowolny sposób umożliwiający bezproblemowe użytkowanie </t>
  </si>
  <si>
    <t>Tusz czerwony do pieczątek, min. 30ml</t>
  </si>
  <si>
    <r>
      <t>2.</t>
    </r>
    <r>
      <rPr>
        <sz val="7"/>
        <color theme="1"/>
        <rFont val="Times New Roman"/>
        <family val="1"/>
        <charset val="238"/>
      </rPr>
      <t xml:space="preserve">     </t>
    </r>
    <r>
      <rPr>
        <sz val="8"/>
        <color theme="1"/>
        <rFont val="Verdana"/>
        <family val="2"/>
        <charset val="238"/>
      </rPr>
      <t xml:space="preserve"> Dostawę artykułów biurowych, o których mowa w § 1 ust. 1 wzoru Umowy stanowiącej Załącznik nr 6A do SIWZ wykonamy w terminie do dnia 04.12.2020 r.</t>
    </r>
  </si>
  <si>
    <t xml:space="preserve">UWAGA:
Zamawiający przypomina, że powyższy punkt Formularza Ofertowego należy wypełnić w każdym przypadku, jeśli Wykonawca zamierza powierzyć podwykonawcom wykonanie części zamówienia, a także mając na uwadze treść art. 22a ust. 4 ustawy cyt.: „W odniesieniu do warunków dotyczących wykształcenia, kwalifikacji zawodowych lub doświadczenia, wykonawcy mogą polegać na zdolnościach innych podmiotów, jeśli podmioty te zrealizują roboty budowlane lub usługi, do realizacji których te zdolności są wymagane.” 
Udział podmiotu trzeciego w realizacji zamówienia w odniesieniu do warunków winien mieć charakter podwykonawstwa, w związku z czym wypełnieniu podlega pkt 6 Formularza Ofertowego.
</t>
  </si>
  <si>
    <r>
      <t xml:space="preserve">W odpowiedzi na ogłoszenie o postępowaniu w sprawie zamówienia publicznego prowadzonym w trybie przetargu nieograniczonego o wartości nie przekraczającej wyrażonej w złotych równowartości kwoty 139 000 euro na </t>
    </r>
    <r>
      <rPr>
        <b/>
        <sz val="8"/>
        <color theme="1"/>
        <rFont val="Verdana"/>
        <family val="2"/>
        <charset val="238"/>
      </rPr>
      <t>dostawę artykułów biurowych dla Lubelskiego Oddziału Regionalnego Agencji Restrukturyzacji i Modernizacji Rolnictwa</t>
    </r>
    <r>
      <rPr>
        <sz val="8"/>
        <color theme="1"/>
        <rFont val="Verdana"/>
        <family val="2"/>
        <charset val="238"/>
      </rPr>
      <t xml:space="preserve">, nr ref. </t>
    </r>
    <r>
      <rPr>
        <b/>
        <sz val="8"/>
        <color theme="1"/>
        <rFont val="Verdana"/>
        <family val="2"/>
        <charset val="238"/>
      </rPr>
      <t>BOR03.2610.1.2020.AP</t>
    </r>
    <r>
      <rPr>
        <sz val="8"/>
        <color theme="1"/>
        <rFont val="Verdana"/>
        <family val="2"/>
        <charset val="238"/>
      </rPr>
      <t>, zgodnie z wymaganiami określonymi w Specyfikacji Istotnych Warunków Zamówienia, oferujemy zrealizowanie przedmiotu zamówienia na następujących warunkach:</t>
    </r>
  </si>
  <si>
    <t>Przekładki do segregatora kolorowe numeryczne, dziurkowane, indeks: 1-31</t>
  </si>
  <si>
    <t>Rozszywacz uniwersalny do wszystkich rodzajów zszywek, Eagle 1029 lub równoważny</t>
  </si>
  <si>
    <t>Cienkopis zielony, dł. linii pisania min. 900m, grubość pisania max 0,6mm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</si>
</sst>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21">
    <font>
      <sz val="11"/>
      <color theme="1"/>
      <name val="Czcionka tekstu podstawowego"/>
      <family val="2"/>
      <charset val="238"/>
    </font>
    <font>
      <sz val="8"/>
      <color theme="1"/>
      <name val="Verdana"/>
      <family val="2"/>
      <charset val="238"/>
    </font>
    <font>
      <b/>
      <sz val="8"/>
      <color theme="1"/>
      <name val="Verdana"/>
      <family val="2"/>
      <charset val="238"/>
    </font>
    <font>
      <b/>
      <sz val="11"/>
      <color theme="1"/>
      <name val="Verdana"/>
      <family val="2"/>
      <charset val="238"/>
    </font>
    <font>
      <i/>
      <sz val="8"/>
      <color theme="1"/>
      <name val="Verdana"/>
      <family val="2"/>
      <charset val="238"/>
    </font>
    <font>
      <sz val="7"/>
      <color theme="1"/>
      <name val="Times New Roman"/>
      <family val="1"/>
      <charset val="238"/>
    </font>
    <font>
      <sz val="8"/>
      <color theme="1"/>
      <name val="Czcionka tekstu podstawowego"/>
      <family val="2"/>
      <charset val="238"/>
    </font>
    <font>
      <sz val="8"/>
      <color rgb="FF000000"/>
      <name val="Verdana"/>
      <family val="2"/>
      <charset val="238"/>
    </font>
    <font>
      <b/>
      <sz val="7"/>
      <color theme="1"/>
      <name val="Verdana"/>
      <family val="2"/>
      <charset val="238"/>
    </font>
    <font>
      <sz val="7"/>
      <color theme="1"/>
      <name val="Verdana"/>
      <family val="2"/>
      <charset val="238"/>
    </font>
    <font>
      <sz val="14"/>
      <color theme="1"/>
      <name val="Calibri"/>
      <family val="2"/>
      <charset val="238"/>
    </font>
    <font>
      <b/>
      <i/>
      <sz val="8"/>
      <color theme="1"/>
      <name val="Verdana"/>
      <family val="2"/>
      <charset val="238"/>
    </font>
    <font>
      <i/>
      <sz val="7"/>
      <color theme="1"/>
      <name val="Verdana"/>
      <family val="2"/>
      <charset val="238"/>
    </font>
    <font>
      <sz val="8"/>
      <color theme="1"/>
      <name val="Cambria Math"/>
      <family val="1"/>
      <charset val="238"/>
    </font>
    <font>
      <i/>
      <u/>
      <sz val="8"/>
      <color theme="1"/>
      <name val="Verdana"/>
      <family val="2"/>
      <charset val="238"/>
    </font>
    <font>
      <vertAlign val="superscript"/>
      <sz val="8"/>
      <color theme="1"/>
      <name val="Verdana"/>
      <family val="2"/>
      <charset val="238"/>
    </font>
    <font>
      <sz val="11"/>
      <color theme="1"/>
      <name val="Czcionka tekstu podstawowego"/>
      <family val="2"/>
      <charset val="238"/>
    </font>
    <font>
      <sz val="10"/>
      <color rgb="FF000000"/>
      <name val="Arial"/>
      <family val="2"/>
      <charset val="238"/>
    </font>
    <font>
      <sz val="10"/>
      <color rgb="FF000000"/>
      <name val="Calibri"/>
      <family val="2"/>
      <charset val="238"/>
    </font>
    <font>
      <sz val="10"/>
      <color theme="1"/>
      <name val="Arial"/>
      <family val="2"/>
      <charset val="238"/>
    </font>
    <font>
      <sz val="10"/>
      <name val="Arial"/>
      <family val="2"/>
      <charset val="238"/>
    </font>
  </fonts>
  <fills count="3">
    <fill>
      <patternFill patternType="none"/>
    </fill>
    <fill>
      <patternFill patternType="gray125"/>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6" fillId="0" borderId="0" applyFont="0" applyFill="0" applyBorder="0" applyAlignment="0" applyProtection="0"/>
  </cellStyleXfs>
  <cellXfs count="125">
    <xf numFmtId="0" fontId="0" fillId="0" borderId="0" xfId="0"/>
    <xf numFmtId="0" fontId="1" fillId="0" borderId="0" xfId="0" applyFont="1"/>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left"/>
    </xf>
    <xf numFmtId="0" fontId="1" fillId="0" borderId="0" xfId="0" applyFont="1" applyAlignment="1">
      <alignment horizontal="justify"/>
    </xf>
    <xf numFmtId="0" fontId="4" fillId="0" borderId="0" xfId="0" applyFont="1" applyAlignment="1">
      <alignment horizontal="left" vertical="center"/>
    </xf>
    <xf numFmtId="0" fontId="1" fillId="0" borderId="0" xfId="0" applyFont="1" applyAlignment="1" applyProtection="1">
      <protection locked="0"/>
    </xf>
    <xf numFmtId="0" fontId="1" fillId="0" borderId="0" xfId="0" applyFont="1" applyAlignment="1">
      <alignment horizontal="right"/>
    </xf>
    <xf numFmtId="0" fontId="1" fillId="0" borderId="0" xfId="0" applyFont="1" applyAlignment="1"/>
    <xf numFmtId="0" fontId="2" fillId="0" borderId="1" xfId="0" applyFont="1" applyFill="1" applyBorder="1" applyAlignment="1">
      <alignment horizontal="center" vertical="center" wrapText="1"/>
    </xf>
    <xf numFmtId="0" fontId="6" fillId="0" borderId="0" xfId="0" applyFont="1"/>
    <xf numFmtId="0" fontId="1" fillId="0" borderId="0" xfId="0" applyFont="1" applyAlignment="1">
      <alignment horizontal="right" vertical="center"/>
    </xf>
    <xf numFmtId="0" fontId="1" fillId="0" borderId="0" xfId="0" applyFont="1" applyAlignment="1">
      <alignment horizontal="right"/>
    </xf>
    <xf numFmtId="0" fontId="1"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shrinkToFit="1"/>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0" xfId="0" applyFont="1" applyAlignment="1" applyProtection="1">
      <alignment horizontal="center" vertical="center" wrapText="1"/>
    </xf>
    <xf numFmtId="0" fontId="1" fillId="0" borderId="1" xfId="0" applyFont="1" applyBorder="1" applyAlignment="1">
      <alignment horizontal="center" vertical="center"/>
    </xf>
    <xf numFmtId="4" fontId="1" fillId="0" borderId="1" xfId="0" applyNumberFormat="1" applyFont="1" applyBorder="1" applyAlignment="1">
      <alignment horizontal="center" vertical="center"/>
    </xf>
    <xf numFmtId="0" fontId="1" fillId="0" borderId="2" xfId="0" applyFont="1" applyBorder="1" applyAlignment="1">
      <alignment horizontal="center" vertical="center" wrapText="1"/>
    </xf>
    <xf numFmtId="0" fontId="1" fillId="0" borderId="4"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2" fillId="0" borderId="0" xfId="0" applyFont="1" applyAlignment="1" applyProtection="1">
      <alignment horizontal="center" vertical="center"/>
      <protection locked="0"/>
    </xf>
    <xf numFmtId="0" fontId="1" fillId="0" borderId="0" xfId="0" applyFont="1" applyAlignment="1">
      <alignment horizontal="right"/>
    </xf>
    <xf numFmtId="0" fontId="1" fillId="0" borderId="0" xfId="0" applyFont="1" applyAlignment="1" applyProtection="1">
      <alignment horizontal="center"/>
      <protection locked="0"/>
    </xf>
    <xf numFmtId="0" fontId="4" fillId="0" borderId="0" xfId="0" applyFont="1"/>
    <xf numFmtId="0" fontId="7" fillId="0" borderId="1" xfId="0" applyFont="1" applyFill="1" applyBorder="1" applyAlignment="1">
      <alignment horizontal="center" vertical="center" wrapText="1"/>
    </xf>
    <xf numFmtId="0" fontId="10" fillId="0" borderId="0" xfId="0" applyFont="1" applyAlignment="1">
      <alignment horizontal="right" vertical="top"/>
    </xf>
    <xf numFmtId="0" fontId="0" fillId="0" borderId="0" xfId="0" applyProtection="1">
      <protection locked="0"/>
    </xf>
    <xf numFmtId="3" fontId="7" fillId="0" borderId="2" xfId="0" applyNumberFormat="1" applyFont="1" applyBorder="1" applyAlignment="1">
      <alignment horizontal="center" vertical="center" wrapText="1"/>
    </xf>
    <xf numFmtId="0" fontId="1" fillId="0" borderId="0" xfId="0" applyFont="1" applyProtection="1">
      <protection locked="0"/>
    </xf>
    <xf numFmtId="3" fontId="1" fillId="0" borderId="0" xfId="0" applyNumberFormat="1" applyFont="1"/>
    <xf numFmtId="3" fontId="1" fillId="0" borderId="0" xfId="0" applyNumberFormat="1" applyFont="1" applyAlignment="1"/>
    <xf numFmtId="3" fontId="2" fillId="0" borderId="1" xfId="0" applyNumberFormat="1" applyFont="1" applyFill="1" applyBorder="1" applyAlignment="1">
      <alignment horizontal="center" vertical="center" wrapText="1"/>
    </xf>
    <xf numFmtId="3" fontId="1" fillId="0" borderId="1" xfId="0" applyNumberFormat="1" applyFont="1" applyBorder="1" applyAlignment="1">
      <alignment horizontal="center" vertical="center"/>
    </xf>
    <xf numFmtId="3" fontId="2" fillId="0" borderId="0" xfId="0" applyNumberFormat="1" applyFont="1" applyAlignment="1">
      <alignment horizontal="center" vertical="center"/>
    </xf>
    <xf numFmtId="3" fontId="1" fillId="0" borderId="0" xfId="0" applyNumberFormat="1" applyFont="1" applyAlignment="1" applyProtection="1">
      <alignment horizontal="center"/>
      <protection locked="0"/>
    </xf>
    <xf numFmtId="3" fontId="4" fillId="0" borderId="0" xfId="0" applyNumberFormat="1" applyFont="1" applyAlignment="1">
      <alignment horizontal="left" vertical="center"/>
    </xf>
    <xf numFmtId="0" fontId="1" fillId="0" borderId="2" xfId="0" applyFont="1" applyBorder="1" applyAlignment="1">
      <alignment horizontal="center" vertical="center" wrapText="1"/>
    </xf>
    <xf numFmtId="0" fontId="1" fillId="0" borderId="0" xfId="0" applyFont="1" applyAlignment="1" applyProtection="1">
      <alignment vertical="center" wrapText="1"/>
    </xf>
    <xf numFmtId="0" fontId="11" fillId="0" borderId="0" xfId="0" applyFont="1" applyAlignment="1" applyProtection="1">
      <alignment vertical="center" wrapText="1"/>
    </xf>
    <xf numFmtId="0" fontId="2" fillId="0" borderId="0" xfId="0" applyFont="1"/>
    <xf numFmtId="0" fontId="12" fillId="0" borderId="0" xfId="0" applyFont="1" applyAlignment="1">
      <alignment horizontal="left" vertical="center" indent="1"/>
    </xf>
    <xf numFmtId="0" fontId="1" fillId="0" borderId="0" xfId="0" applyFont="1" applyAlignment="1">
      <alignment vertical="center"/>
    </xf>
    <xf numFmtId="0" fontId="1" fillId="0" borderId="1" xfId="0" applyFont="1" applyBorder="1" applyAlignment="1" applyProtection="1">
      <alignment horizontal="center" vertical="center"/>
      <protection locked="0"/>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1" xfId="0" applyFont="1" applyBorder="1" applyAlignment="1" applyProtection="1">
      <alignment horizontal="center" vertical="center"/>
    </xf>
    <xf numFmtId="0" fontId="1" fillId="0" borderId="0" xfId="0" applyFont="1" applyAlignment="1">
      <alignment horizontal="left" vertical="center" wrapText="1"/>
    </xf>
    <xf numFmtId="0" fontId="1" fillId="0" borderId="2" xfId="0" applyFont="1" applyBorder="1" applyAlignment="1">
      <alignment horizontal="center" vertical="center" wrapText="1"/>
    </xf>
    <xf numFmtId="0" fontId="1" fillId="0" borderId="0" xfId="0" applyFont="1" applyAlignment="1" applyProtection="1">
      <alignment horizontal="center"/>
      <protection locked="0"/>
    </xf>
    <xf numFmtId="3" fontId="1" fillId="0" borderId="0" xfId="0" applyNumberFormat="1" applyFont="1" applyAlignment="1" applyProtection="1">
      <alignment vertical="center" wrapText="1"/>
    </xf>
    <xf numFmtId="3" fontId="11" fillId="0" borderId="0" xfId="0" applyNumberFormat="1" applyFont="1" applyAlignment="1" applyProtection="1">
      <alignment vertical="center" wrapText="1"/>
    </xf>
    <xf numFmtId="3" fontId="1" fillId="0" borderId="0" xfId="0" applyNumberFormat="1" applyFont="1" applyAlignment="1">
      <alignment horizontal="left" vertical="center" wrapText="1"/>
    </xf>
    <xf numFmtId="4" fontId="0" fillId="0" borderId="0" xfId="0" applyNumberFormat="1"/>
    <xf numFmtId="0" fontId="7" fillId="0" borderId="2" xfId="0" applyFont="1" applyBorder="1" applyAlignment="1">
      <alignment horizontal="center" vertical="center" wrapText="1" shrinkToFit="1"/>
    </xf>
    <xf numFmtId="0" fontId="7"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4" fontId="1" fillId="0" borderId="0" xfId="0" applyNumberFormat="1" applyFont="1"/>
    <xf numFmtId="4" fontId="1" fillId="0" borderId="0" xfId="0" applyNumberFormat="1" applyFont="1" applyAlignment="1"/>
    <xf numFmtId="4" fontId="2" fillId="0"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xf>
    <xf numFmtId="4" fontId="1" fillId="0" borderId="0" xfId="0" applyNumberFormat="1" applyFont="1" applyAlignment="1" applyProtection="1">
      <alignment horizontal="center"/>
      <protection locked="0"/>
    </xf>
    <xf numFmtId="4" fontId="1" fillId="0" borderId="0" xfId="0" applyNumberFormat="1" applyFont="1" applyAlignment="1" applyProtection="1">
      <alignment vertical="center" wrapText="1"/>
    </xf>
    <xf numFmtId="4" fontId="11" fillId="0" borderId="0" xfId="0" applyNumberFormat="1" applyFont="1" applyAlignment="1" applyProtection="1">
      <alignment vertical="center" wrapText="1"/>
    </xf>
    <xf numFmtId="4" fontId="0" fillId="0" borderId="0" xfId="0" applyNumberFormat="1" applyProtection="1"/>
    <xf numFmtId="4" fontId="1" fillId="0" borderId="0" xfId="0" applyNumberFormat="1" applyFont="1" applyAlignment="1">
      <alignment horizontal="left" vertical="center"/>
    </xf>
    <xf numFmtId="4" fontId="6" fillId="0" borderId="0" xfId="0" applyNumberFormat="1" applyFont="1"/>
    <xf numFmtId="4" fontId="1" fillId="0" borderId="0" xfId="0" applyNumberFormat="1" applyFont="1" applyAlignment="1">
      <alignment horizontal="left" vertical="center" wrapText="1"/>
    </xf>
    <xf numFmtId="44" fontId="1" fillId="0" borderId="1" xfId="0" applyNumberFormat="1" applyFont="1" applyBorder="1" applyAlignment="1">
      <alignment horizontal="center" vertical="center"/>
    </xf>
    <xf numFmtId="44" fontId="2" fillId="2" borderId="1" xfId="0" applyNumberFormat="1" applyFont="1" applyFill="1" applyBorder="1" applyAlignment="1">
      <alignment horizontal="center" vertical="center"/>
    </xf>
    <xf numFmtId="44" fontId="1" fillId="0" borderId="1" xfId="1" applyNumberFormat="1" applyFont="1" applyBorder="1" applyAlignment="1" applyProtection="1">
      <alignment horizontal="center" vertical="center" shrinkToFit="1"/>
      <protection locked="0"/>
    </xf>
    <xf numFmtId="44" fontId="1" fillId="0" borderId="1" xfId="1" applyNumberFormat="1" applyFont="1" applyBorder="1" applyAlignment="1" applyProtection="1">
      <alignment horizontal="center" vertical="center"/>
      <protection locked="0"/>
    </xf>
    <xf numFmtId="44" fontId="1" fillId="0" borderId="1" xfId="1" applyNumberFormat="1" applyFont="1" applyFill="1" applyBorder="1" applyAlignment="1" applyProtection="1">
      <alignment horizontal="center" vertical="center"/>
      <protection locked="0"/>
    </xf>
    <xf numFmtId="0" fontId="1" fillId="0" borderId="2" xfId="0" applyFont="1" applyBorder="1" applyAlignment="1">
      <alignment horizontal="center" vertical="center" wrapText="1"/>
    </xf>
    <xf numFmtId="0" fontId="1" fillId="0" borderId="0" xfId="0" applyFont="1" applyAlignment="1">
      <alignment horizontal="left"/>
    </xf>
    <xf numFmtId="0" fontId="17" fillId="0" borderId="2"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 fillId="0" borderId="0" xfId="0" applyFont="1" applyFill="1" applyAlignment="1">
      <alignment horizontal="left" vertical="center" wrapText="1"/>
    </xf>
    <xf numFmtId="0" fontId="12" fillId="0" borderId="0" xfId="0" applyFont="1" applyAlignment="1">
      <alignment horizontal="left"/>
    </xf>
    <xf numFmtId="0" fontId="9" fillId="0" borderId="0" xfId="0" applyFont="1" applyAlignment="1">
      <alignment horizontal="left"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9"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0" xfId="0" applyFont="1" applyAlignment="1">
      <alignment horizontal="left" wrapText="1"/>
    </xf>
    <xf numFmtId="0" fontId="20" fillId="0" borderId="2" xfId="0" applyFont="1" applyBorder="1" applyAlignment="1">
      <alignment horizontal="center" vertical="center" wrapText="1" shrinkToFit="1"/>
    </xf>
    <xf numFmtId="0" fontId="20" fillId="0" borderId="4" xfId="0" applyFont="1" applyBorder="1" applyAlignment="1">
      <alignment horizontal="center" vertical="center" wrapText="1" shrinkToFit="1"/>
    </xf>
    <xf numFmtId="0" fontId="1" fillId="0" borderId="0" xfId="0" applyFont="1" applyAlignment="1">
      <alignment horizontal="center" vertical="center"/>
    </xf>
    <xf numFmtId="0" fontId="17" fillId="0" borderId="2" xfId="0" applyFont="1" applyFill="1" applyBorder="1" applyAlignment="1">
      <alignment horizontal="center" vertical="center" wrapText="1" shrinkToFit="1"/>
    </xf>
    <xf numFmtId="0" fontId="17" fillId="0" borderId="4" xfId="0" applyFont="1" applyFill="1" applyBorder="1" applyAlignment="1">
      <alignment horizontal="center" vertical="center" wrapText="1" shrinkToFit="1"/>
    </xf>
    <xf numFmtId="0" fontId="1" fillId="0" borderId="2" xfId="0" applyFont="1" applyBorder="1" applyAlignment="1" applyProtection="1">
      <alignment horizontal="left"/>
      <protection locked="0"/>
    </xf>
    <xf numFmtId="0" fontId="1" fillId="0" borderId="3" xfId="0" applyFont="1" applyBorder="1" applyAlignment="1" applyProtection="1">
      <alignment horizontal="left"/>
      <protection locked="0"/>
    </xf>
    <xf numFmtId="0" fontId="1" fillId="0" borderId="4" xfId="0" applyFont="1" applyBorder="1" applyAlignment="1" applyProtection="1">
      <alignment horizontal="left"/>
      <protection locked="0"/>
    </xf>
    <xf numFmtId="0" fontId="1" fillId="0" borderId="0" xfId="0" applyFont="1" applyAlignment="1" applyProtection="1">
      <alignment horizontal="center"/>
      <protection locked="0"/>
    </xf>
    <xf numFmtId="0" fontId="1" fillId="0" borderId="0" xfId="0" applyFont="1" applyAlignment="1">
      <alignment horizontal="right"/>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0" fillId="0" borderId="0" xfId="0" applyAlignment="1" applyProtection="1">
      <alignment horizontal="left"/>
      <protection locked="0"/>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9" fillId="0" borderId="2" xfId="0" applyFont="1" applyBorder="1" applyAlignment="1">
      <alignment horizontal="center" vertical="center" wrapText="1" shrinkToFit="1"/>
    </xf>
    <xf numFmtId="0" fontId="19" fillId="0" borderId="4" xfId="0" applyFont="1" applyBorder="1" applyAlignment="1">
      <alignment horizontal="center" vertical="center" wrapText="1" shrinkToFit="1"/>
    </xf>
    <xf numFmtId="0" fontId="1" fillId="0" borderId="0" xfId="0" applyFont="1" applyAlignment="1">
      <alignment horizontal="left" vertical="center"/>
    </xf>
    <xf numFmtId="0" fontId="1" fillId="0" borderId="0" xfId="0" applyFont="1" applyAlignment="1" applyProtection="1">
      <alignment horizontal="left"/>
      <protection locked="0"/>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12" fillId="0" borderId="0" xfId="0" applyFont="1" applyAlignment="1">
      <alignment horizontal="left" wrapText="1"/>
    </xf>
    <xf numFmtId="0" fontId="11" fillId="0" borderId="0" xfId="0" applyFont="1" applyAlignment="1">
      <alignment horizontal="left" vertical="center" wrapText="1"/>
    </xf>
    <xf numFmtId="0" fontId="1" fillId="0" borderId="0" xfId="0" applyFont="1" applyAlignment="1" applyProtection="1">
      <alignment horizontal="left" vertical="center" wrapText="1"/>
      <protection locked="0"/>
    </xf>
    <xf numFmtId="0" fontId="3" fillId="0" borderId="0" xfId="0" applyFont="1" applyAlignment="1">
      <alignment horizontal="center" vertical="center"/>
    </xf>
    <xf numFmtId="0" fontId="4" fillId="0" borderId="0" xfId="0" applyFont="1" applyAlignment="1">
      <alignment horizontal="left" vertical="center" wrapText="1"/>
    </xf>
    <xf numFmtId="0" fontId="13" fillId="0" borderId="0" xfId="0" applyFont="1" applyAlignment="1">
      <alignment horizontal="left" vertical="center" wrapText="1"/>
    </xf>
  </cellXfs>
  <cellStyles count="2">
    <cellStyle name="Normalny" xfId="0" builtinId="0"/>
    <cellStyle name="Walutowy"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8"/>
  <sheetViews>
    <sheetView showGridLines="0" tabSelected="1" topLeftCell="A6" zoomScaleNormal="100" zoomScaleSheetLayoutView="100" workbookViewId="0">
      <selection activeCell="H19" sqref="H19"/>
    </sheetView>
  </sheetViews>
  <sheetFormatPr defaultRowHeight="14.25"/>
  <cols>
    <col min="1" max="1" width="6" customWidth="1"/>
    <col min="2" max="2" width="27" style="1" customWidth="1"/>
    <col min="3" max="3" width="16.5" style="1" customWidth="1"/>
    <col min="4" max="4" width="17.5" customWidth="1"/>
    <col min="5" max="5" width="12.875" customWidth="1"/>
    <col min="6" max="6" width="6.625" style="1" customWidth="1"/>
    <col min="7" max="7" width="7.5" style="34" customWidth="1"/>
    <col min="8" max="8" width="11.75" style="57" customWidth="1"/>
    <col min="9" max="9" width="11.75" style="61" customWidth="1"/>
    <col min="10" max="10" width="11" style="61" customWidth="1"/>
    <col min="11" max="11" width="14.875" style="61" customWidth="1"/>
    <col min="14" max="14" width="9.875" bestFit="1" customWidth="1"/>
  </cols>
  <sheetData>
    <row r="1" spans="1:11" ht="27" customHeight="1">
      <c r="B1" s="1" t="s">
        <v>17</v>
      </c>
      <c r="F1" s="28" t="s">
        <v>70</v>
      </c>
    </row>
    <row r="2" spans="1:11">
      <c r="B2" s="122" t="s">
        <v>69</v>
      </c>
      <c r="C2" s="122"/>
      <c r="D2" s="122"/>
      <c r="E2" s="122"/>
      <c r="F2" s="122"/>
      <c r="G2" s="122"/>
      <c r="H2" s="122"/>
    </row>
    <row r="4" spans="1:11">
      <c r="A4" s="78" t="s">
        <v>16</v>
      </c>
      <c r="B4" s="78"/>
      <c r="C4" s="78"/>
      <c r="D4" s="105" t="s">
        <v>49</v>
      </c>
      <c r="E4" s="105"/>
      <c r="F4" s="105"/>
      <c r="G4" s="105"/>
      <c r="H4" s="105"/>
    </row>
    <row r="6" spans="1:11">
      <c r="A6" s="105" t="s">
        <v>14</v>
      </c>
      <c r="B6" s="105"/>
      <c r="C6" s="105"/>
      <c r="D6" s="105"/>
      <c r="E6" s="105"/>
      <c r="F6" s="105"/>
      <c r="G6" s="105"/>
      <c r="H6" s="105"/>
    </row>
    <row r="7" spans="1:11">
      <c r="B7" s="1" t="s">
        <v>15</v>
      </c>
    </row>
    <row r="8" spans="1:11">
      <c r="A8" s="105" t="s">
        <v>14</v>
      </c>
      <c r="B8" s="105"/>
      <c r="C8" s="105"/>
      <c r="D8" s="105"/>
      <c r="E8" s="105"/>
      <c r="F8" s="105"/>
      <c r="G8" s="105"/>
      <c r="H8" s="105"/>
    </row>
    <row r="9" spans="1:11">
      <c r="B9" s="1" t="s">
        <v>13</v>
      </c>
    </row>
    <row r="10" spans="1:11" ht="21.75" customHeight="1">
      <c r="A10" s="102" t="s">
        <v>18</v>
      </c>
      <c r="B10" s="102"/>
      <c r="C10" s="7" t="s">
        <v>19</v>
      </c>
      <c r="D10" s="8" t="s">
        <v>20</v>
      </c>
      <c r="E10" s="7" t="s">
        <v>21</v>
      </c>
      <c r="F10" s="9"/>
      <c r="G10" s="35"/>
      <c r="H10" s="62"/>
    </row>
    <row r="11" spans="1:11" ht="25.5" customHeight="1">
      <c r="A11" s="8" t="s">
        <v>22</v>
      </c>
      <c r="B11" s="7" t="s">
        <v>23</v>
      </c>
      <c r="C11" s="13"/>
      <c r="D11" s="7"/>
      <c r="E11" s="8" t="s">
        <v>24</v>
      </c>
      <c r="F11" s="116" t="s">
        <v>21</v>
      </c>
      <c r="G11" s="116"/>
      <c r="H11" s="116"/>
    </row>
    <row r="13" spans="1:11" ht="50.25" customHeight="1">
      <c r="A13" s="88" t="s">
        <v>169</v>
      </c>
      <c r="B13" s="88"/>
      <c r="C13" s="88"/>
      <c r="D13" s="88"/>
      <c r="E13" s="88"/>
      <c r="F13" s="88"/>
      <c r="G13" s="88"/>
      <c r="H13" s="88"/>
      <c r="I13" s="88"/>
      <c r="J13" s="88"/>
      <c r="K13" s="88"/>
    </row>
    <row r="14" spans="1:11" ht="45" customHeight="1">
      <c r="A14" s="103" t="s">
        <v>115</v>
      </c>
      <c r="B14" s="103"/>
      <c r="C14" s="103"/>
      <c r="D14" s="103"/>
      <c r="E14" s="104"/>
    </row>
    <row r="15" spans="1:11" ht="42">
      <c r="A15" s="3" t="s">
        <v>0</v>
      </c>
      <c r="B15" s="109" t="s">
        <v>35</v>
      </c>
      <c r="C15" s="110"/>
      <c r="D15" s="3" t="s">
        <v>47</v>
      </c>
      <c r="E15" s="3" t="s">
        <v>45</v>
      </c>
      <c r="F15" s="10" t="s">
        <v>28</v>
      </c>
      <c r="G15" s="36" t="s">
        <v>25</v>
      </c>
      <c r="H15" s="63" t="s">
        <v>26</v>
      </c>
      <c r="I15" s="63" t="s">
        <v>30</v>
      </c>
      <c r="J15" s="63" t="s">
        <v>27</v>
      </c>
      <c r="K15" s="63" t="s">
        <v>1</v>
      </c>
    </row>
    <row r="16" spans="1:11" s="11" customFormat="1" ht="11.25">
      <c r="A16" s="2"/>
      <c r="B16" s="111" t="s">
        <v>36</v>
      </c>
      <c r="C16" s="112"/>
      <c r="D16" s="2" t="s">
        <v>37</v>
      </c>
      <c r="E16" s="2" t="s">
        <v>38</v>
      </c>
      <c r="F16" s="20" t="s">
        <v>39</v>
      </c>
      <c r="G16" s="37" t="s">
        <v>40</v>
      </c>
      <c r="H16" s="64" t="s">
        <v>41</v>
      </c>
      <c r="I16" s="21" t="s">
        <v>42</v>
      </c>
      <c r="J16" s="21" t="s">
        <v>43</v>
      </c>
      <c r="K16" s="21" t="s">
        <v>44</v>
      </c>
    </row>
    <row r="17" spans="1:11" s="11" customFormat="1" ht="34.5" customHeight="1">
      <c r="A17" s="14">
        <v>1</v>
      </c>
      <c r="B17" s="84" t="s">
        <v>71</v>
      </c>
      <c r="C17" s="85"/>
      <c r="D17" s="23" t="s">
        <v>48</v>
      </c>
      <c r="E17" s="24" t="s">
        <v>48</v>
      </c>
      <c r="F17" s="16" t="s">
        <v>140</v>
      </c>
      <c r="G17" s="58">
        <v>100</v>
      </c>
      <c r="H17" s="74"/>
      <c r="I17" s="72">
        <f>G17*H17</f>
        <v>0</v>
      </c>
      <c r="J17" s="72">
        <f>$I17*23%</f>
        <v>0</v>
      </c>
      <c r="K17" s="72">
        <f>$I17+$J17</f>
        <v>0</v>
      </c>
    </row>
    <row r="18" spans="1:11" s="11" customFormat="1" ht="38.25" customHeight="1">
      <c r="A18" s="22">
        <v>2</v>
      </c>
      <c r="B18" s="84" t="s">
        <v>72</v>
      </c>
      <c r="C18" s="85"/>
      <c r="D18" s="23" t="s">
        <v>48</v>
      </c>
      <c r="E18" s="24" t="s">
        <v>48</v>
      </c>
      <c r="F18" s="16" t="s">
        <v>140</v>
      </c>
      <c r="G18" s="58">
        <v>30</v>
      </c>
      <c r="H18" s="74"/>
      <c r="I18" s="72">
        <f t="shared" ref="I18:I81" si="0">G18*H18</f>
        <v>0</v>
      </c>
      <c r="J18" s="72">
        <f t="shared" ref="J18:J92" si="1">$I18*23%</f>
        <v>0</v>
      </c>
      <c r="K18" s="72">
        <f t="shared" ref="K18:K92" si="2">$I18+$J18</f>
        <v>0</v>
      </c>
    </row>
    <row r="19" spans="1:11" s="11" customFormat="1" ht="38.25" customHeight="1">
      <c r="A19" s="41">
        <v>3</v>
      </c>
      <c r="B19" s="84" t="s">
        <v>73</v>
      </c>
      <c r="C19" s="85"/>
      <c r="D19" s="23" t="s">
        <v>48</v>
      </c>
      <c r="E19" s="24" t="s">
        <v>48</v>
      </c>
      <c r="F19" s="16" t="s">
        <v>140</v>
      </c>
      <c r="G19" s="58">
        <v>30</v>
      </c>
      <c r="H19" s="74"/>
      <c r="I19" s="72">
        <f t="shared" si="0"/>
        <v>0</v>
      </c>
      <c r="J19" s="72">
        <f t="shared" si="1"/>
        <v>0</v>
      </c>
      <c r="K19" s="72">
        <f t="shared" si="2"/>
        <v>0</v>
      </c>
    </row>
    <row r="20" spans="1:11" s="11" customFormat="1" ht="44.25" customHeight="1">
      <c r="A20" s="41">
        <v>4</v>
      </c>
      <c r="B20" s="84" t="s">
        <v>172</v>
      </c>
      <c r="C20" s="85"/>
      <c r="D20" s="23" t="s">
        <v>48</v>
      </c>
      <c r="E20" s="24" t="s">
        <v>48</v>
      </c>
      <c r="F20" s="16" t="s">
        <v>140</v>
      </c>
      <c r="G20" s="58">
        <v>96</v>
      </c>
      <c r="H20" s="74"/>
      <c r="I20" s="72">
        <f t="shared" si="0"/>
        <v>0</v>
      </c>
      <c r="J20" s="72">
        <f t="shared" si="1"/>
        <v>0</v>
      </c>
      <c r="K20" s="72">
        <f t="shared" si="2"/>
        <v>0</v>
      </c>
    </row>
    <row r="21" spans="1:11" s="11" customFormat="1" ht="38.25" customHeight="1">
      <c r="A21" s="41">
        <v>5</v>
      </c>
      <c r="B21" s="84" t="s">
        <v>116</v>
      </c>
      <c r="C21" s="85"/>
      <c r="D21" s="23" t="s">
        <v>48</v>
      </c>
      <c r="E21" s="24" t="s">
        <v>48</v>
      </c>
      <c r="F21" s="16" t="s">
        <v>140</v>
      </c>
      <c r="G21" s="58">
        <v>40</v>
      </c>
      <c r="H21" s="75"/>
      <c r="I21" s="72">
        <f t="shared" si="0"/>
        <v>0</v>
      </c>
      <c r="J21" s="72">
        <f t="shared" si="1"/>
        <v>0</v>
      </c>
      <c r="K21" s="72">
        <f t="shared" si="2"/>
        <v>0</v>
      </c>
    </row>
    <row r="22" spans="1:11" s="11" customFormat="1" ht="55.5" customHeight="1">
      <c r="A22" s="41">
        <v>6</v>
      </c>
      <c r="B22" s="84" t="s">
        <v>74</v>
      </c>
      <c r="C22" s="85"/>
      <c r="D22" s="17"/>
      <c r="E22" s="18"/>
      <c r="F22" s="15" t="s">
        <v>140</v>
      </c>
      <c r="G22" s="59">
        <v>200</v>
      </c>
      <c r="H22" s="75"/>
      <c r="I22" s="72">
        <f t="shared" si="0"/>
        <v>0</v>
      </c>
      <c r="J22" s="72">
        <f t="shared" si="1"/>
        <v>0</v>
      </c>
      <c r="K22" s="72">
        <f t="shared" si="2"/>
        <v>0</v>
      </c>
    </row>
    <row r="23" spans="1:11" s="11" customFormat="1" ht="62.25" customHeight="1">
      <c r="A23" s="41">
        <v>7</v>
      </c>
      <c r="B23" s="84" t="s">
        <v>117</v>
      </c>
      <c r="C23" s="85"/>
      <c r="D23" s="17"/>
      <c r="E23" s="18"/>
      <c r="F23" s="15" t="s">
        <v>140</v>
      </c>
      <c r="G23" s="59">
        <v>20</v>
      </c>
      <c r="H23" s="75"/>
      <c r="I23" s="72">
        <f t="shared" si="0"/>
        <v>0</v>
      </c>
      <c r="J23" s="72">
        <f t="shared" si="1"/>
        <v>0</v>
      </c>
      <c r="K23" s="72">
        <f t="shared" si="2"/>
        <v>0</v>
      </c>
    </row>
    <row r="24" spans="1:11" s="11" customFormat="1" ht="51" customHeight="1">
      <c r="A24" s="41">
        <v>8</v>
      </c>
      <c r="B24" s="84" t="s">
        <v>118</v>
      </c>
      <c r="C24" s="85"/>
      <c r="D24" s="17"/>
      <c r="E24" s="18"/>
      <c r="F24" s="15" t="s">
        <v>140</v>
      </c>
      <c r="G24" s="59">
        <v>1500</v>
      </c>
      <c r="H24" s="75"/>
      <c r="I24" s="72">
        <f t="shared" si="0"/>
        <v>0</v>
      </c>
      <c r="J24" s="72">
        <f t="shared" si="1"/>
        <v>0</v>
      </c>
      <c r="K24" s="72">
        <f t="shared" si="2"/>
        <v>0</v>
      </c>
    </row>
    <row r="25" spans="1:11" s="11" customFormat="1" ht="61.5" customHeight="1">
      <c r="A25" s="41">
        <v>9</v>
      </c>
      <c r="B25" s="84" t="s">
        <v>145</v>
      </c>
      <c r="C25" s="85"/>
      <c r="D25" s="17"/>
      <c r="E25" s="18"/>
      <c r="F25" s="15" t="s">
        <v>140</v>
      </c>
      <c r="G25" s="59">
        <v>300</v>
      </c>
      <c r="H25" s="75"/>
      <c r="I25" s="72">
        <f t="shared" si="0"/>
        <v>0</v>
      </c>
      <c r="J25" s="72">
        <f t="shared" si="1"/>
        <v>0</v>
      </c>
      <c r="K25" s="72">
        <f t="shared" si="2"/>
        <v>0</v>
      </c>
    </row>
    <row r="26" spans="1:11" s="11" customFormat="1" ht="61.5" customHeight="1">
      <c r="A26" s="41">
        <v>10</v>
      </c>
      <c r="B26" s="84" t="s">
        <v>75</v>
      </c>
      <c r="C26" s="85"/>
      <c r="D26" s="17"/>
      <c r="E26" s="18"/>
      <c r="F26" s="15" t="s">
        <v>140</v>
      </c>
      <c r="G26" s="59">
        <v>1700</v>
      </c>
      <c r="H26" s="75"/>
      <c r="I26" s="72">
        <f t="shared" si="0"/>
        <v>0</v>
      </c>
      <c r="J26" s="72">
        <f t="shared" si="1"/>
        <v>0</v>
      </c>
      <c r="K26" s="72">
        <f t="shared" si="2"/>
        <v>0</v>
      </c>
    </row>
    <row r="27" spans="1:11" s="11" customFormat="1" ht="38.25" customHeight="1">
      <c r="A27" s="41">
        <v>11</v>
      </c>
      <c r="B27" s="84" t="s">
        <v>119</v>
      </c>
      <c r="C27" s="85"/>
      <c r="D27" s="23" t="s">
        <v>48</v>
      </c>
      <c r="E27" s="24" t="s">
        <v>48</v>
      </c>
      <c r="F27" s="15" t="s">
        <v>140</v>
      </c>
      <c r="G27" s="59">
        <v>500</v>
      </c>
      <c r="H27" s="75"/>
      <c r="I27" s="72">
        <f t="shared" si="0"/>
        <v>0</v>
      </c>
      <c r="J27" s="72">
        <f t="shared" si="1"/>
        <v>0</v>
      </c>
      <c r="K27" s="72">
        <f t="shared" si="2"/>
        <v>0</v>
      </c>
    </row>
    <row r="28" spans="1:11" s="11" customFormat="1" ht="57.75" customHeight="1">
      <c r="A28" s="41">
        <v>12</v>
      </c>
      <c r="B28" s="84" t="s">
        <v>146</v>
      </c>
      <c r="C28" s="85"/>
      <c r="D28" s="17"/>
      <c r="E28" s="18"/>
      <c r="F28" s="15" t="s">
        <v>140</v>
      </c>
      <c r="G28" s="15">
        <v>300</v>
      </c>
      <c r="H28" s="75"/>
      <c r="I28" s="72">
        <f t="shared" si="0"/>
        <v>0</v>
      </c>
      <c r="J28" s="72">
        <f t="shared" si="1"/>
        <v>0</v>
      </c>
      <c r="K28" s="72">
        <f t="shared" si="2"/>
        <v>0</v>
      </c>
    </row>
    <row r="29" spans="1:11" s="11" customFormat="1" ht="54.75" customHeight="1">
      <c r="A29" s="41">
        <v>13</v>
      </c>
      <c r="B29" s="84" t="s">
        <v>76</v>
      </c>
      <c r="C29" s="85"/>
      <c r="D29" s="17"/>
      <c r="E29" s="18"/>
      <c r="F29" s="15" t="s">
        <v>140</v>
      </c>
      <c r="G29" s="32">
        <v>1500</v>
      </c>
      <c r="H29" s="75"/>
      <c r="I29" s="72">
        <f t="shared" si="0"/>
        <v>0</v>
      </c>
      <c r="J29" s="72">
        <f t="shared" si="1"/>
        <v>0</v>
      </c>
      <c r="K29" s="72">
        <f t="shared" si="2"/>
        <v>0</v>
      </c>
    </row>
    <row r="30" spans="1:11" s="11" customFormat="1" ht="51" customHeight="1">
      <c r="A30" s="41">
        <v>14</v>
      </c>
      <c r="B30" s="84" t="s">
        <v>77</v>
      </c>
      <c r="C30" s="85"/>
      <c r="D30" s="17"/>
      <c r="E30" s="18"/>
      <c r="F30" s="15" t="s">
        <v>140</v>
      </c>
      <c r="G30" s="32">
        <v>3240</v>
      </c>
      <c r="H30" s="75"/>
      <c r="I30" s="72">
        <f t="shared" si="0"/>
        <v>0</v>
      </c>
      <c r="J30" s="72">
        <f t="shared" si="1"/>
        <v>0</v>
      </c>
      <c r="K30" s="72">
        <f t="shared" si="2"/>
        <v>0</v>
      </c>
    </row>
    <row r="31" spans="1:11" s="11" customFormat="1" ht="42.75" customHeight="1">
      <c r="A31" s="41">
        <v>15</v>
      </c>
      <c r="B31" s="84" t="s">
        <v>78</v>
      </c>
      <c r="C31" s="85"/>
      <c r="D31" s="23" t="s">
        <v>48</v>
      </c>
      <c r="E31" s="24" t="s">
        <v>48</v>
      </c>
      <c r="F31" s="15" t="s">
        <v>141</v>
      </c>
      <c r="G31" s="32">
        <v>250</v>
      </c>
      <c r="H31" s="75"/>
      <c r="I31" s="72">
        <f t="shared" si="0"/>
        <v>0</v>
      </c>
      <c r="J31" s="72">
        <f t="shared" si="1"/>
        <v>0</v>
      </c>
      <c r="K31" s="72">
        <f t="shared" si="2"/>
        <v>0</v>
      </c>
    </row>
    <row r="32" spans="1:11" s="11" customFormat="1" ht="54" customHeight="1">
      <c r="A32" s="41">
        <v>16</v>
      </c>
      <c r="B32" s="84" t="s">
        <v>120</v>
      </c>
      <c r="C32" s="85"/>
      <c r="D32" s="23" t="s">
        <v>48</v>
      </c>
      <c r="E32" s="24" t="s">
        <v>48</v>
      </c>
      <c r="F32" s="15" t="s">
        <v>141</v>
      </c>
      <c r="G32" s="32">
        <v>50</v>
      </c>
      <c r="H32" s="75"/>
      <c r="I32" s="72">
        <f t="shared" si="0"/>
        <v>0</v>
      </c>
      <c r="J32" s="72">
        <f t="shared" si="1"/>
        <v>0</v>
      </c>
      <c r="K32" s="72">
        <f t="shared" si="2"/>
        <v>0</v>
      </c>
    </row>
    <row r="33" spans="1:11" s="11" customFormat="1" ht="42.75" customHeight="1">
      <c r="A33" s="41">
        <v>17</v>
      </c>
      <c r="B33" s="84" t="s">
        <v>79</v>
      </c>
      <c r="C33" s="85"/>
      <c r="D33" s="23" t="s">
        <v>48</v>
      </c>
      <c r="E33" s="24" t="s">
        <v>48</v>
      </c>
      <c r="F33" s="15" t="s">
        <v>141</v>
      </c>
      <c r="G33" s="59">
        <v>50</v>
      </c>
      <c r="H33" s="75"/>
      <c r="I33" s="72">
        <f t="shared" si="0"/>
        <v>0</v>
      </c>
      <c r="J33" s="72">
        <f t="shared" si="1"/>
        <v>0</v>
      </c>
      <c r="K33" s="72">
        <f t="shared" si="2"/>
        <v>0</v>
      </c>
    </row>
    <row r="34" spans="1:11" s="11" customFormat="1" ht="64.5" customHeight="1">
      <c r="A34" s="41">
        <v>18</v>
      </c>
      <c r="B34" s="84" t="s">
        <v>80</v>
      </c>
      <c r="C34" s="85"/>
      <c r="D34" s="17"/>
      <c r="E34" s="18"/>
      <c r="F34" s="15" t="s">
        <v>140</v>
      </c>
      <c r="G34" s="59">
        <v>120</v>
      </c>
      <c r="H34" s="75"/>
      <c r="I34" s="72">
        <f t="shared" si="0"/>
        <v>0</v>
      </c>
      <c r="J34" s="72">
        <f t="shared" si="1"/>
        <v>0</v>
      </c>
      <c r="K34" s="72">
        <f t="shared" si="2"/>
        <v>0</v>
      </c>
    </row>
    <row r="35" spans="1:11" s="11" customFormat="1" ht="69" customHeight="1">
      <c r="A35" s="41">
        <v>19</v>
      </c>
      <c r="B35" s="84" t="s">
        <v>147</v>
      </c>
      <c r="C35" s="85"/>
      <c r="D35" s="17"/>
      <c r="E35" s="18"/>
      <c r="F35" s="15" t="s">
        <v>140</v>
      </c>
      <c r="G35" s="59">
        <v>15</v>
      </c>
      <c r="H35" s="75"/>
      <c r="I35" s="72">
        <f t="shared" si="0"/>
        <v>0</v>
      </c>
      <c r="J35" s="72">
        <f t="shared" si="1"/>
        <v>0</v>
      </c>
      <c r="K35" s="72">
        <f t="shared" si="2"/>
        <v>0</v>
      </c>
    </row>
    <row r="36" spans="1:11" s="11" customFormat="1" ht="43.5" customHeight="1">
      <c r="A36" s="41">
        <v>20</v>
      </c>
      <c r="B36" s="84" t="s">
        <v>148</v>
      </c>
      <c r="C36" s="85"/>
      <c r="D36" s="23" t="s">
        <v>48</v>
      </c>
      <c r="E36" s="24" t="s">
        <v>48</v>
      </c>
      <c r="F36" s="15" t="s">
        <v>142</v>
      </c>
      <c r="G36" s="59">
        <v>4</v>
      </c>
      <c r="H36" s="75"/>
      <c r="I36" s="72">
        <f t="shared" si="0"/>
        <v>0</v>
      </c>
      <c r="J36" s="72">
        <f t="shared" si="1"/>
        <v>0</v>
      </c>
      <c r="K36" s="72">
        <f t="shared" si="2"/>
        <v>0</v>
      </c>
    </row>
    <row r="37" spans="1:11" s="11" customFormat="1" ht="50.25" customHeight="1">
      <c r="A37" s="41">
        <v>21</v>
      </c>
      <c r="B37" s="86" t="s">
        <v>149</v>
      </c>
      <c r="C37" s="87"/>
      <c r="D37" s="23" t="s">
        <v>48</v>
      </c>
      <c r="E37" s="24" t="s">
        <v>48</v>
      </c>
      <c r="F37" s="29" t="s">
        <v>142</v>
      </c>
      <c r="G37" s="60">
        <v>4</v>
      </c>
      <c r="H37" s="75"/>
      <c r="I37" s="72">
        <f t="shared" si="0"/>
        <v>0</v>
      </c>
      <c r="J37" s="72">
        <f t="shared" si="1"/>
        <v>0</v>
      </c>
      <c r="K37" s="72">
        <f t="shared" si="2"/>
        <v>0</v>
      </c>
    </row>
    <row r="38" spans="1:11" s="11" customFormat="1" ht="51" customHeight="1">
      <c r="A38" s="41">
        <v>22</v>
      </c>
      <c r="B38" s="84" t="s">
        <v>150</v>
      </c>
      <c r="C38" s="85"/>
      <c r="D38" s="23" t="s">
        <v>48</v>
      </c>
      <c r="E38" s="24" t="s">
        <v>48</v>
      </c>
      <c r="F38" s="15" t="s">
        <v>142</v>
      </c>
      <c r="G38" s="59">
        <v>10</v>
      </c>
      <c r="H38" s="75"/>
      <c r="I38" s="72">
        <f t="shared" si="0"/>
        <v>0</v>
      </c>
      <c r="J38" s="72">
        <f t="shared" si="1"/>
        <v>0</v>
      </c>
      <c r="K38" s="72">
        <f t="shared" si="2"/>
        <v>0</v>
      </c>
    </row>
    <row r="39" spans="1:11" s="11" customFormat="1" ht="48.75" customHeight="1">
      <c r="A39" s="41">
        <v>23</v>
      </c>
      <c r="B39" s="84" t="s">
        <v>151</v>
      </c>
      <c r="C39" s="85"/>
      <c r="D39" s="23" t="s">
        <v>48</v>
      </c>
      <c r="E39" s="24" t="s">
        <v>48</v>
      </c>
      <c r="F39" s="15" t="s">
        <v>142</v>
      </c>
      <c r="G39" s="59">
        <v>2</v>
      </c>
      <c r="H39" s="76"/>
      <c r="I39" s="72">
        <f t="shared" si="0"/>
        <v>0</v>
      </c>
      <c r="J39" s="72">
        <f t="shared" si="1"/>
        <v>0</v>
      </c>
      <c r="K39" s="72">
        <f t="shared" si="2"/>
        <v>0</v>
      </c>
    </row>
    <row r="40" spans="1:11" s="11" customFormat="1" ht="48.75" customHeight="1">
      <c r="A40" s="41">
        <v>24</v>
      </c>
      <c r="B40" s="84" t="s">
        <v>152</v>
      </c>
      <c r="C40" s="85"/>
      <c r="D40" s="23" t="s">
        <v>48</v>
      </c>
      <c r="E40" s="24" t="s">
        <v>48</v>
      </c>
      <c r="F40" s="15" t="s">
        <v>142</v>
      </c>
      <c r="G40" s="59">
        <v>2</v>
      </c>
      <c r="H40" s="76"/>
      <c r="I40" s="72">
        <f t="shared" si="0"/>
        <v>0</v>
      </c>
      <c r="J40" s="72">
        <f t="shared" si="1"/>
        <v>0</v>
      </c>
      <c r="K40" s="72">
        <f t="shared" si="2"/>
        <v>0</v>
      </c>
    </row>
    <row r="41" spans="1:11" s="11" customFormat="1" ht="57" customHeight="1">
      <c r="A41" s="41">
        <v>25</v>
      </c>
      <c r="B41" s="84" t="s">
        <v>81</v>
      </c>
      <c r="C41" s="85"/>
      <c r="D41" s="17"/>
      <c r="E41" s="18"/>
      <c r="F41" s="15" t="s">
        <v>140</v>
      </c>
      <c r="G41" s="59">
        <v>720</v>
      </c>
      <c r="H41" s="76"/>
      <c r="I41" s="72">
        <f t="shared" si="0"/>
        <v>0</v>
      </c>
      <c r="J41" s="72">
        <f t="shared" si="1"/>
        <v>0</v>
      </c>
      <c r="K41" s="72">
        <f t="shared" si="2"/>
        <v>0</v>
      </c>
    </row>
    <row r="42" spans="1:11" s="11" customFormat="1" ht="45.75" customHeight="1">
      <c r="A42" s="41">
        <v>26</v>
      </c>
      <c r="B42" s="84" t="s">
        <v>121</v>
      </c>
      <c r="C42" s="85"/>
      <c r="D42" s="23" t="s">
        <v>48</v>
      </c>
      <c r="E42" s="24" t="s">
        <v>48</v>
      </c>
      <c r="F42" s="15" t="s">
        <v>142</v>
      </c>
      <c r="G42" s="59">
        <v>500</v>
      </c>
      <c r="H42" s="76"/>
      <c r="I42" s="72">
        <f t="shared" si="0"/>
        <v>0</v>
      </c>
      <c r="J42" s="72">
        <f t="shared" si="1"/>
        <v>0</v>
      </c>
      <c r="K42" s="72">
        <f t="shared" si="2"/>
        <v>0</v>
      </c>
    </row>
    <row r="43" spans="1:11" s="11" customFormat="1" ht="48.75" customHeight="1">
      <c r="A43" s="41">
        <v>27</v>
      </c>
      <c r="B43" s="86" t="s">
        <v>82</v>
      </c>
      <c r="C43" s="87"/>
      <c r="D43" s="23" t="s">
        <v>48</v>
      </c>
      <c r="E43" s="24" t="s">
        <v>48</v>
      </c>
      <c r="F43" s="15" t="s">
        <v>140</v>
      </c>
      <c r="G43" s="59">
        <v>200</v>
      </c>
      <c r="H43" s="75"/>
      <c r="I43" s="72">
        <f t="shared" si="0"/>
        <v>0</v>
      </c>
      <c r="J43" s="72">
        <f t="shared" si="1"/>
        <v>0</v>
      </c>
      <c r="K43" s="72">
        <f t="shared" si="2"/>
        <v>0</v>
      </c>
    </row>
    <row r="44" spans="1:11" s="11" customFormat="1" ht="42.75" customHeight="1">
      <c r="A44" s="41">
        <v>28</v>
      </c>
      <c r="B44" s="84" t="s">
        <v>83</v>
      </c>
      <c r="C44" s="85"/>
      <c r="D44" s="23" t="s">
        <v>48</v>
      </c>
      <c r="E44" s="24" t="s">
        <v>48</v>
      </c>
      <c r="F44" s="15" t="s">
        <v>140</v>
      </c>
      <c r="G44" s="59">
        <v>120</v>
      </c>
      <c r="H44" s="75"/>
      <c r="I44" s="72">
        <f t="shared" si="0"/>
        <v>0</v>
      </c>
      <c r="J44" s="72">
        <f t="shared" si="1"/>
        <v>0</v>
      </c>
      <c r="K44" s="72">
        <f t="shared" si="2"/>
        <v>0</v>
      </c>
    </row>
    <row r="45" spans="1:11" s="11" customFormat="1" ht="38.25" customHeight="1">
      <c r="A45" s="41">
        <v>29</v>
      </c>
      <c r="B45" s="84" t="s">
        <v>122</v>
      </c>
      <c r="C45" s="85"/>
      <c r="D45" s="23" t="s">
        <v>48</v>
      </c>
      <c r="E45" s="24" t="s">
        <v>48</v>
      </c>
      <c r="F45" s="15" t="s">
        <v>141</v>
      </c>
      <c r="G45" s="15">
        <v>240</v>
      </c>
      <c r="H45" s="75"/>
      <c r="I45" s="72">
        <f t="shared" si="0"/>
        <v>0</v>
      </c>
      <c r="J45" s="72">
        <f t="shared" si="1"/>
        <v>0</v>
      </c>
      <c r="K45" s="72">
        <f t="shared" si="2"/>
        <v>0</v>
      </c>
    </row>
    <row r="46" spans="1:11" s="11" customFormat="1" ht="39" customHeight="1">
      <c r="A46" s="41">
        <v>30</v>
      </c>
      <c r="B46" s="84" t="s">
        <v>84</v>
      </c>
      <c r="C46" s="85"/>
      <c r="D46" s="23" t="s">
        <v>48</v>
      </c>
      <c r="E46" s="24" t="s">
        <v>48</v>
      </c>
      <c r="F46" s="15" t="s">
        <v>141</v>
      </c>
      <c r="G46" s="32">
        <v>2100</v>
      </c>
      <c r="H46" s="75"/>
      <c r="I46" s="72">
        <f t="shared" si="0"/>
        <v>0</v>
      </c>
      <c r="J46" s="72">
        <f t="shared" si="1"/>
        <v>0</v>
      </c>
      <c r="K46" s="72">
        <f t="shared" si="2"/>
        <v>0</v>
      </c>
    </row>
    <row r="47" spans="1:11" s="11" customFormat="1" ht="43.5" customHeight="1">
      <c r="A47" s="41">
        <v>31</v>
      </c>
      <c r="B47" s="84" t="s">
        <v>85</v>
      </c>
      <c r="C47" s="85"/>
      <c r="D47" s="23" t="s">
        <v>48</v>
      </c>
      <c r="E47" s="24" t="s">
        <v>48</v>
      </c>
      <c r="F47" s="15" t="s">
        <v>141</v>
      </c>
      <c r="G47" s="32">
        <v>1680</v>
      </c>
      <c r="H47" s="75"/>
      <c r="I47" s="72">
        <f t="shared" si="0"/>
        <v>0</v>
      </c>
      <c r="J47" s="72">
        <f t="shared" si="1"/>
        <v>0</v>
      </c>
      <c r="K47" s="72">
        <f t="shared" si="2"/>
        <v>0</v>
      </c>
    </row>
    <row r="48" spans="1:11" s="11" customFormat="1" ht="52.5" customHeight="1">
      <c r="A48" s="41">
        <v>32</v>
      </c>
      <c r="B48" s="113" t="s">
        <v>153</v>
      </c>
      <c r="C48" s="114"/>
      <c r="D48" s="23" t="s">
        <v>48</v>
      </c>
      <c r="E48" s="24" t="s">
        <v>48</v>
      </c>
      <c r="F48" s="15" t="s">
        <v>140</v>
      </c>
      <c r="G48" s="32">
        <v>200</v>
      </c>
      <c r="H48" s="75"/>
      <c r="I48" s="72">
        <f t="shared" si="0"/>
        <v>0</v>
      </c>
      <c r="J48" s="72">
        <f t="shared" si="1"/>
        <v>0</v>
      </c>
      <c r="K48" s="72">
        <f t="shared" si="2"/>
        <v>0</v>
      </c>
    </row>
    <row r="49" spans="1:11" s="11" customFormat="1" ht="60.75" customHeight="1">
      <c r="A49" s="41">
        <v>33</v>
      </c>
      <c r="B49" s="113" t="s">
        <v>154</v>
      </c>
      <c r="C49" s="114"/>
      <c r="D49" s="23" t="s">
        <v>48</v>
      </c>
      <c r="E49" s="24" t="s">
        <v>48</v>
      </c>
      <c r="F49" s="15" t="s">
        <v>140</v>
      </c>
      <c r="G49" s="32">
        <v>900</v>
      </c>
      <c r="H49" s="75"/>
      <c r="I49" s="72">
        <f t="shared" si="0"/>
        <v>0</v>
      </c>
      <c r="J49" s="72">
        <f t="shared" si="1"/>
        <v>0</v>
      </c>
      <c r="K49" s="72">
        <f t="shared" si="2"/>
        <v>0</v>
      </c>
    </row>
    <row r="50" spans="1:11" s="11" customFormat="1" ht="58.5" customHeight="1">
      <c r="A50" s="41">
        <v>34</v>
      </c>
      <c r="B50" s="86" t="s">
        <v>123</v>
      </c>
      <c r="C50" s="87"/>
      <c r="D50" s="17"/>
      <c r="E50" s="18"/>
      <c r="F50" s="15" t="s">
        <v>140</v>
      </c>
      <c r="G50" s="32">
        <v>700</v>
      </c>
      <c r="H50" s="75"/>
      <c r="I50" s="72">
        <f t="shared" si="0"/>
        <v>0</v>
      </c>
      <c r="J50" s="72">
        <f t="shared" si="1"/>
        <v>0</v>
      </c>
      <c r="K50" s="72">
        <f t="shared" si="2"/>
        <v>0</v>
      </c>
    </row>
    <row r="51" spans="1:11" s="11" customFormat="1" ht="63" customHeight="1">
      <c r="A51" s="41">
        <v>35</v>
      </c>
      <c r="B51" s="84" t="s">
        <v>124</v>
      </c>
      <c r="C51" s="85"/>
      <c r="D51" s="17"/>
      <c r="E51" s="18"/>
      <c r="F51" s="15" t="s">
        <v>140</v>
      </c>
      <c r="G51" s="32">
        <v>1800</v>
      </c>
      <c r="H51" s="75"/>
      <c r="I51" s="72">
        <f t="shared" si="0"/>
        <v>0</v>
      </c>
      <c r="J51" s="72">
        <f t="shared" si="1"/>
        <v>0</v>
      </c>
      <c r="K51" s="72">
        <f t="shared" si="2"/>
        <v>0</v>
      </c>
    </row>
    <row r="52" spans="1:11" s="11" customFormat="1" ht="43.5" customHeight="1">
      <c r="A52" s="41">
        <v>36</v>
      </c>
      <c r="B52" s="84" t="s">
        <v>125</v>
      </c>
      <c r="C52" s="85"/>
      <c r="D52" s="23" t="s">
        <v>48</v>
      </c>
      <c r="E52" s="24" t="s">
        <v>48</v>
      </c>
      <c r="F52" s="15" t="s">
        <v>142</v>
      </c>
      <c r="G52" s="32">
        <v>120</v>
      </c>
      <c r="H52" s="75"/>
      <c r="I52" s="72">
        <f t="shared" si="0"/>
        <v>0</v>
      </c>
      <c r="J52" s="72">
        <f t="shared" si="1"/>
        <v>0</v>
      </c>
      <c r="K52" s="72">
        <f t="shared" si="2"/>
        <v>0</v>
      </c>
    </row>
    <row r="53" spans="1:11" s="11" customFormat="1" ht="36.75" customHeight="1">
      <c r="A53" s="41">
        <v>37</v>
      </c>
      <c r="B53" s="84" t="s">
        <v>126</v>
      </c>
      <c r="C53" s="85"/>
      <c r="D53" s="23" t="s">
        <v>48</v>
      </c>
      <c r="E53" s="24" t="s">
        <v>48</v>
      </c>
      <c r="F53" s="15" t="s">
        <v>142</v>
      </c>
      <c r="G53" s="32">
        <v>100</v>
      </c>
      <c r="H53" s="75"/>
      <c r="I53" s="72">
        <f t="shared" si="0"/>
        <v>0</v>
      </c>
      <c r="J53" s="72">
        <f t="shared" si="1"/>
        <v>0</v>
      </c>
      <c r="K53" s="72">
        <f t="shared" si="2"/>
        <v>0</v>
      </c>
    </row>
    <row r="54" spans="1:11" s="11" customFormat="1" ht="34.5" customHeight="1">
      <c r="A54" s="41">
        <v>38</v>
      </c>
      <c r="B54" s="84" t="s">
        <v>127</v>
      </c>
      <c r="C54" s="85"/>
      <c r="D54" s="23" t="s">
        <v>48</v>
      </c>
      <c r="E54" s="24" t="s">
        <v>48</v>
      </c>
      <c r="F54" s="15" t="s">
        <v>142</v>
      </c>
      <c r="G54" s="32">
        <v>100</v>
      </c>
      <c r="H54" s="75"/>
      <c r="I54" s="72">
        <f t="shared" si="0"/>
        <v>0</v>
      </c>
      <c r="J54" s="72">
        <f t="shared" si="1"/>
        <v>0</v>
      </c>
      <c r="K54" s="72">
        <f t="shared" si="2"/>
        <v>0</v>
      </c>
    </row>
    <row r="55" spans="1:11" s="11" customFormat="1" ht="34.5" customHeight="1">
      <c r="A55" s="41">
        <v>39</v>
      </c>
      <c r="B55" s="84" t="s">
        <v>86</v>
      </c>
      <c r="C55" s="85"/>
      <c r="D55" s="23" t="s">
        <v>48</v>
      </c>
      <c r="E55" s="24" t="s">
        <v>48</v>
      </c>
      <c r="F55" s="15" t="s">
        <v>140</v>
      </c>
      <c r="G55" s="32">
        <v>10000</v>
      </c>
      <c r="H55" s="75"/>
      <c r="I55" s="72">
        <f t="shared" si="0"/>
        <v>0</v>
      </c>
      <c r="J55" s="72">
        <f t="shared" si="1"/>
        <v>0</v>
      </c>
      <c r="K55" s="72">
        <f t="shared" si="2"/>
        <v>0</v>
      </c>
    </row>
    <row r="56" spans="1:11" s="11" customFormat="1" ht="42" customHeight="1">
      <c r="A56" s="41">
        <v>40</v>
      </c>
      <c r="B56" s="84" t="s">
        <v>87</v>
      </c>
      <c r="C56" s="85"/>
      <c r="D56" s="23" t="s">
        <v>48</v>
      </c>
      <c r="E56" s="24" t="s">
        <v>48</v>
      </c>
      <c r="F56" s="15" t="s">
        <v>140</v>
      </c>
      <c r="G56" s="32">
        <v>70000</v>
      </c>
      <c r="H56" s="75"/>
      <c r="I56" s="72">
        <f t="shared" si="0"/>
        <v>0</v>
      </c>
      <c r="J56" s="72">
        <f t="shared" si="1"/>
        <v>0</v>
      </c>
      <c r="K56" s="72">
        <f t="shared" si="2"/>
        <v>0</v>
      </c>
    </row>
    <row r="57" spans="1:11" s="11" customFormat="1" ht="39" customHeight="1">
      <c r="A57" s="41">
        <v>41</v>
      </c>
      <c r="B57" s="84" t="s">
        <v>155</v>
      </c>
      <c r="C57" s="85"/>
      <c r="D57" s="23" t="s">
        <v>48</v>
      </c>
      <c r="E57" s="24" t="s">
        <v>48</v>
      </c>
      <c r="F57" s="15" t="s">
        <v>140</v>
      </c>
      <c r="G57" s="32">
        <v>10000</v>
      </c>
      <c r="H57" s="75"/>
      <c r="I57" s="72">
        <f t="shared" si="0"/>
        <v>0</v>
      </c>
      <c r="J57" s="72">
        <f t="shared" si="1"/>
        <v>0</v>
      </c>
      <c r="K57" s="72">
        <f t="shared" si="2"/>
        <v>0</v>
      </c>
    </row>
    <row r="58" spans="1:11" s="11" customFormat="1" ht="36" customHeight="1">
      <c r="A58" s="41">
        <v>42</v>
      </c>
      <c r="B58" s="84" t="s">
        <v>88</v>
      </c>
      <c r="C58" s="85"/>
      <c r="D58" s="23" t="s">
        <v>48</v>
      </c>
      <c r="E58" s="24" t="s">
        <v>48</v>
      </c>
      <c r="F58" s="15" t="s">
        <v>140</v>
      </c>
      <c r="G58" s="32">
        <v>20000</v>
      </c>
      <c r="H58" s="75"/>
      <c r="I58" s="72">
        <f t="shared" si="0"/>
        <v>0</v>
      </c>
      <c r="J58" s="72">
        <f t="shared" si="1"/>
        <v>0</v>
      </c>
      <c r="K58" s="72">
        <f t="shared" si="2"/>
        <v>0</v>
      </c>
    </row>
    <row r="59" spans="1:11" s="11" customFormat="1" ht="42" customHeight="1">
      <c r="A59" s="41">
        <v>43</v>
      </c>
      <c r="B59" s="84" t="s">
        <v>128</v>
      </c>
      <c r="C59" s="85"/>
      <c r="D59" s="23" t="s">
        <v>48</v>
      </c>
      <c r="E59" s="24" t="s">
        <v>48</v>
      </c>
      <c r="F59" s="15" t="s">
        <v>140</v>
      </c>
      <c r="G59" s="32">
        <v>221000</v>
      </c>
      <c r="H59" s="75"/>
      <c r="I59" s="72">
        <f t="shared" si="0"/>
        <v>0</v>
      </c>
      <c r="J59" s="72">
        <f t="shared" si="1"/>
        <v>0</v>
      </c>
      <c r="K59" s="72">
        <f t="shared" si="2"/>
        <v>0</v>
      </c>
    </row>
    <row r="60" spans="1:11" s="11" customFormat="1" ht="40.5" customHeight="1">
      <c r="A60" s="41">
        <v>44</v>
      </c>
      <c r="B60" s="84" t="s">
        <v>156</v>
      </c>
      <c r="C60" s="85"/>
      <c r="D60" s="23" t="s">
        <v>48</v>
      </c>
      <c r="E60" s="24" t="s">
        <v>48</v>
      </c>
      <c r="F60" s="15" t="s">
        <v>140</v>
      </c>
      <c r="G60" s="32">
        <v>10000</v>
      </c>
      <c r="H60" s="75"/>
      <c r="I60" s="72">
        <f t="shared" si="0"/>
        <v>0</v>
      </c>
      <c r="J60" s="72">
        <f t="shared" si="1"/>
        <v>0</v>
      </c>
      <c r="K60" s="72">
        <f t="shared" si="2"/>
        <v>0</v>
      </c>
    </row>
    <row r="61" spans="1:11" s="11" customFormat="1" ht="39" customHeight="1">
      <c r="A61" s="41">
        <v>45</v>
      </c>
      <c r="B61" s="84" t="s">
        <v>89</v>
      </c>
      <c r="C61" s="85"/>
      <c r="D61" s="23" t="s">
        <v>48</v>
      </c>
      <c r="E61" s="24" t="s">
        <v>48</v>
      </c>
      <c r="F61" s="15" t="s">
        <v>140</v>
      </c>
      <c r="G61" s="59">
        <v>60</v>
      </c>
      <c r="H61" s="75"/>
      <c r="I61" s="72">
        <f t="shared" si="0"/>
        <v>0</v>
      </c>
      <c r="J61" s="72">
        <f t="shared" si="1"/>
        <v>0</v>
      </c>
      <c r="K61" s="72">
        <f t="shared" si="2"/>
        <v>0</v>
      </c>
    </row>
    <row r="62" spans="1:11" s="11" customFormat="1" ht="78.75" customHeight="1">
      <c r="A62" s="41">
        <v>46</v>
      </c>
      <c r="B62" s="84" t="s">
        <v>90</v>
      </c>
      <c r="C62" s="85"/>
      <c r="D62" s="17"/>
      <c r="E62" s="18"/>
      <c r="F62" s="15" t="s">
        <v>140</v>
      </c>
      <c r="G62" s="59">
        <v>160</v>
      </c>
      <c r="H62" s="75"/>
      <c r="I62" s="72">
        <f t="shared" si="0"/>
        <v>0</v>
      </c>
      <c r="J62" s="72">
        <f t="shared" si="1"/>
        <v>0</v>
      </c>
      <c r="K62" s="72">
        <f t="shared" si="2"/>
        <v>0</v>
      </c>
    </row>
    <row r="63" spans="1:11" s="11" customFormat="1" ht="40.5" customHeight="1">
      <c r="A63" s="41">
        <v>47</v>
      </c>
      <c r="B63" s="86" t="s">
        <v>157</v>
      </c>
      <c r="C63" s="87"/>
      <c r="D63" s="23" t="s">
        <v>48</v>
      </c>
      <c r="E63" s="24" t="s">
        <v>48</v>
      </c>
      <c r="F63" s="29" t="s">
        <v>140</v>
      </c>
      <c r="G63" s="60">
        <v>30000</v>
      </c>
      <c r="H63" s="75"/>
      <c r="I63" s="72">
        <f t="shared" si="0"/>
        <v>0</v>
      </c>
      <c r="J63" s="72">
        <f t="shared" si="1"/>
        <v>0</v>
      </c>
      <c r="K63" s="72">
        <f t="shared" si="2"/>
        <v>0</v>
      </c>
    </row>
    <row r="64" spans="1:11" s="11" customFormat="1" ht="60" customHeight="1">
      <c r="A64" s="41">
        <v>48</v>
      </c>
      <c r="B64" s="84" t="s">
        <v>129</v>
      </c>
      <c r="C64" s="85"/>
      <c r="D64" s="23" t="s">
        <v>48</v>
      </c>
      <c r="E64" s="24" t="s">
        <v>48</v>
      </c>
      <c r="F64" s="15" t="s">
        <v>140</v>
      </c>
      <c r="G64" s="59">
        <v>150</v>
      </c>
      <c r="H64" s="75"/>
      <c r="I64" s="72">
        <f t="shared" si="0"/>
        <v>0</v>
      </c>
      <c r="J64" s="72">
        <f t="shared" si="1"/>
        <v>0</v>
      </c>
      <c r="K64" s="72">
        <f t="shared" si="2"/>
        <v>0</v>
      </c>
    </row>
    <row r="65" spans="1:12" s="11" customFormat="1" ht="72" customHeight="1">
      <c r="A65" s="41">
        <v>49</v>
      </c>
      <c r="B65" s="86" t="s">
        <v>130</v>
      </c>
      <c r="C65" s="87"/>
      <c r="D65" s="17"/>
      <c r="E65" s="18"/>
      <c r="F65" s="15" t="s">
        <v>140</v>
      </c>
      <c r="G65" s="59">
        <v>200</v>
      </c>
      <c r="H65" s="75"/>
      <c r="I65" s="72">
        <f t="shared" si="0"/>
        <v>0</v>
      </c>
      <c r="J65" s="72">
        <f t="shared" si="1"/>
        <v>0</v>
      </c>
      <c r="K65" s="72">
        <f t="shared" si="2"/>
        <v>0</v>
      </c>
    </row>
    <row r="66" spans="1:12" s="11" customFormat="1" ht="70.5" customHeight="1">
      <c r="A66" s="41">
        <v>50</v>
      </c>
      <c r="B66" s="84" t="s">
        <v>131</v>
      </c>
      <c r="C66" s="85"/>
      <c r="D66" s="17"/>
      <c r="E66" s="18"/>
      <c r="F66" s="15" t="s">
        <v>140</v>
      </c>
      <c r="G66" s="59">
        <v>400</v>
      </c>
      <c r="H66" s="75"/>
      <c r="I66" s="72">
        <f t="shared" si="0"/>
        <v>0</v>
      </c>
      <c r="J66" s="72">
        <f t="shared" si="1"/>
        <v>0</v>
      </c>
      <c r="K66" s="72">
        <f t="shared" si="2"/>
        <v>0</v>
      </c>
    </row>
    <row r="67" spans="1:12" s="11" customFormat="1" ht="66" customHeight="1">
      <c r="A67" s="41">
        <v>51</v>
      </c>
      <c r="B67" s="79" t="s">
        <v>91</v>
      </c>
      <c r="C67" s="80"/>
      <c r="D67" s="17"/>
      <c r="E67" s="18"/>
      <c r="F67" s="15" t="s">
        <v>140</v>
      </c>
      <c r="G67" s="59">
        <v>250</v>
      </c>
      <c r="H67" s="75"/>
      <c r="I67" s="72">
        <f t="shared" si="0"/>
        <v>0</v>
      </c>
      <c r="J67" s="72">
        <f t="shared" si="1"/>
        <v>0</v>
      </c>
      <c r="K67" s="72">
        <f t="shared" si="2"/>
        <v>0</v>
      </c>
    </row>
    <row r="68" spans="1:12" s="11" customFormat="1" ht="41.25" customHeight="1">
      <c r="A68" s="41">
        <v>52</v>
      </c>
      <c r="B68" s="79" t="s">
        <v>158</v>
      </c>
      <c r="C68" s="80"/>
      <c r="D68" s="23" t="s">
        <v>48</v>
      </c>
      <c r="E68" s="24" t="s">
        <v>48</v>
      </c>
      <c r="F68" s="15" t="s">
        <v>140</v>
      </c>
      <c r="G68" s="59">
        <v>10</v>
      </c>
      <c r="H68" s="75"/>
      <c r="I68" s="72">
        <f t="shared" si="0"/>
        <v>0</v>
      </c>
      <c r="J68" s="72">
        <f t="shared" si="1"/>
        <v>0</v>
      </c>
      <c r="K68" s="72">
        <f t="shared" si="2"/>
        <v>0</v>
      </c>
    </row>
    <row r="69" spans="1:12" s="11" customFormat="1" ht="44.25" customHeight="1">
      <c r="A69" s="41">
        <v>53</v>
      </c>
      <c r="B69" s="79" t="s">
        <v>92</v>
      </c>
      <c r="C69" s="80"/>
      <c r="D69" s="23" t="s">
        <v>48</v>
      </c>
      <c r="E69" s="24" t="s">
        <v>48</v>
      </c>
      <c r="F69" s="15" t="s">
        <v>140</v>
      </c>
      <c r="G69" s="59">
        <v>10</v>
      </c>
      <c r="H69" s="75"/>
      <c r="I69" s="72">
        <f t="shared" si="0"/>
        <v>0</v>
      </c>
      <c r="J69" s="72">
        <f t="shared" si="1"/>
        <v>0</v>
      </c>
      <c r="K69" s="72">
        <f t="shared" si="2"/>
        <v>0</v>
      </c>
    </row>
    <row r="70" spans="1:12" s="11" customFormat="1" ht="50.25" customHeight="1">
      <c r="A70" s="41">
        <v>54</v>
      </c>
      <c r="B70" s="79" t="s">
        <v>159</v>
      </c>
      <c r="C70" s="80"/>
      <c r="D70" s="23" t="s">
        <v>48</v>
      </c>
      <c r="E70" s="24" t="s">
        <v>48</v>
      </c>
      <c r="F70" s="15" t="s">
        <v>140</v>
      </c>
      <c r="G70" s="59">
        <v>20</v>
      </c>
      <c r="H70" s="75"/>
      <c r="I70" s="72">
        <f t="shared" si="0"/>
        <v>0</v>
      </c>
      <c r="J70" s="72">
        <f t="shared" si="1"/>
        <v>0</v>
      </c>
      <c r="K70" s="72">
        <f t="shared" si="2"/>
        <v>0</v>
      </c>
    </row>
    <row r="71" spans="1:12" s="11" customFormat="1" ht="57.75" customHeight="1">
      <c r="A71" s="41">
        <v>55</v>
      </c>
      <c r="B71" s="79" t="s">
        <v>93</v>
      </c>
      <c r="C71" s="80"/>
      <c r="D71" s="17"/>
      <c r="E71" s="18"/>
      <c r="F71" s="16" t="s">
        <v>140</v>
      </c>
      <c r="G71" s="58">
        <v>1200</v>
      </c>
      <c r="H71" s="74"/>
      <c r="I71" s="72">
        <f t="shared" si="0"/>
        <v>0</v>
      </c>
      <c r="J71" s="72">
        <f t="shared" si="1"/>
        <v>0</v>
      </c>
      <c r="K71" s="72">
        <f t="shared" si="2"/>
        <v>0</v>
      </c>
    </row>
    <row r="72" spans="1:12" s="11" customFormat="1" ht="45" customHeight="1">
      <c r="A72" s="41">
        <v>56</v>
      </c>
      <c r="B72" s="79" t="s">
        <v>94</v>
      </c>
      <c r="C72" s="80"/>
      <c r="D72" s="23" t="s">
        <v>48</v>
      </c>
      <c r="E72" s="24" t="s">
        <v>48</v>
      </c>
      <c r="F72" s="16" t="s">
        <v>140</v>
      </c>
      <c r="G72" s="58">
        <v>70</v>
      </c>
      <c r="H72" s="74"/>
      <c r="I72" s="72">
        <f t="shared" si="0"/>
        <v>0</v>
      </c>
      <c r="J72" s="72">
        <f t="shared" si="1"/>
        <v>0</v>
      </c>
      <c r="K72" s="72">
        <f t="shared" si="2"/>
        <v>0</v>
      </c>
    </row>
    <row r="73" spans="1:12" s="11" customFormat="1" ht="66.75" customHeight="1">
      <c r="A73" s="41">
        <v>57</v>
      </c>
      <c r="B73" s="84" t="s">
        <v>132</v>
      </c>
      <c r="C73" s="85"/>
      <c r="D73" s="17"/>
      <c r="E73" s="18"/>
      <c r="F73" s="16" t="s">
        <v>140</v>
      </c>
      <c r="G73" s="58">
        <v>96</v>
      </c>
      <c r="H73" s="75"/>
      <c r="I73" s="72">
        <f t="shared" si="0"/>
        <v>0</v>
      </c>
      <c r="J73" s="72">
        <f t="shared" si="1"/>
        <v>0</v>
      </c>
      <c r="K73" s="72">
        <f t="shared" si="2"/>
        <v>0</v>
      </c>
    </row>
    <row r="74" spans="1:12" s="11" customFormat="1" ht="65.25" customHeight="1">
      <c r="A74" s="41">
        <v>58</v>
      </c>
      <c r="B74" s="84" t="s">
        <v>133</v>
      </c>
      <c r="C74" s="85"/>
      <c r="D74" s="17"/>
      <c r="E74" s="18"/>
      <c r="F74" s="16" t="s">
        <v>140</v>
      </c>
      <c r="G74" s="58">
        <v>96</v>
      </c>
      <c r="H74" s="74"/>
      <c r="I74" s="72">
        <f t="shared" si="0"/>
        <v>0</v>
      </c>
      <c r="J74" s="72">
        <f t="shared" si="1"/>
        <v>0</v>
      </c>
      <c r="K74" s="72">
        <f t="shared" si="2"/>
        <v>0</v>
      </c>
    </row>
    <row r="75" spans="1:12" s="11" customFormat="1" ht="46.5" customHeight="1">
      <c r="A75" s="41">
        <v>59</v>
      </c>
      <c r="B75" s="84" t="s">
        <v>160</v>
      </c>
      <c r="C75" s="85"/>
      <c r="D75" s="23" t="s">
        <v>48</v>
      </c>
      <c r="E75" s="24" t="s">
        <v>48</v>
      </c>
      <c r="F75" s="16" t="s">
        <v>142</v>
      </c>
      <c r="G75" s="58">
        <v>50</v>
      </c>
      <c r="H75" s="74"/>
      <c r="I75" s="72">
        <f t="shared" si="0"/>
        <v>0</v>
      </c>
      <c r="J75" s="72">
        <f t="shared" si="1"/>
        <v>0</v>
      </c>
      <c r="K75" s="72">
        <f t="shared" si="2"/>
        <v>0</v>
      </c>
    </row>
    <row r="76" spans="1:12" s="11" customFormat="1" ht="107.25" customHeight="1">
      <c r="A76" s="41">
        <v>60</v>
      </c>
      <c r="B76" s="93" t="s">
        <v>134</v>
      </c>
      <c r="C76" s="94"/>
      <c r="D76" s="17"/>
      <c r="E76" s="18"/>
      <c r="F76" s="16" t="s">
        <v>140</v>
      </c>
      <c r="G76" s="58">
        <v>7000</v>
      </c>
      <c r="H76" s="74"/>
      <c r="I76" s="72">
        <f t="shared" si="0"/>
        <v>0</v>
      </c>
      <c r="J76" s="72">
        <f t="shared" si="1"/>
        <v>0</v>
      </c>
      <c r="K76" s="72">
        <f t="shared" si="2"/>
        <v>0</v>
      </c>
    </row>
    <row r="77" spans="1:12" s="11" customFormat="1" ht="81.75" customHeight="1">
      <c r="A77" s="41">
        <v>61</v>
      </c>
      <c r="B77" s="93" t="s">
        <v>135</v>
      </c>
      <c r="C77" s="94"/>
      <c r="D77" s="17"/>
      <c r="E77" s="18"/>
      <c r="F77" s="16" t="s">
        <v>140</v>
      </c>
      <c r="G77" s="58">
        <v>1500</v>
      </c>
      <c r="H77" s="74"/>
      <c r="I77" s="72">
        <f t="shared" si="0"/>
        <v>0</v>
      </c>
      <c r="J77" s="72">
        <f t="shared" si="1"/>
        <v>0</v>
      </c>
      <c r="K77" s="72">
        <f t="shared" si="2"/>
        <v>0</v>
      </c>
    </row>
    <row r="78" spans="1:12" s="11" customFormat="1" ht="33" customHeight="1">
      <c r="A78" s="41">
        <v>62</v>
      </c>
      <c r="B78" s="79" t="s">
        <v>95</v>
      </c>
      <c r="C78" s="80"/>
      <c r="D78" s="23" t="s">
        <v>48</v>
      </c>
      <c r="E78" s="24" t="s">
        <v>48</v>
      </c>
      <c r="F78" s="16" t="s">
        <v>140</v>
      </c>
      <c r="G78" s="58">
        <v>50</v>
      </c>
      <c r="H78" s="74"/>
      <c r="I78" s="72">
        <f t="shared" si="0"/>
        <v>0</v>
      </c>
      <c r="J78" s="72">
        <f t="shared" si="1"/>
        <v>0</v>
      </c>
      <c r="K78" s="72">
        <f t="shared" si="2"/>
        <v>0</v>
      </c>
    </row>
    <row r="79" spans="1:12" ht="72" customHeight="1">
      <c r="A79" s="41">
        <v>63</v>
      </c>
      <c r="B79" s="79" t="s">
        <v>136</v>
      </c>
      <c r="C79" s="80"/>
      <c r="D79" s="23" t="s">
        <v>48</v>
      </c>
      <c r="E79" s="24" t="s">
        <v>48</v>
      </c>
      <c r="F79" s="16" t="s">
        <v>140</v>
      </c>
      <c r="G79" s="58">
        <v>200000</v>
      </c>
      <c r="H79" s="74"/>
      <c r="I79" s="72">
        <f t="shared" si="0"/>
        <v>0</v>
      </c>
      <c r="J79" s="72">
        <f t="shared" si="1"/>
        <v>0</v>
      </c>
      <c r="K79" s="72">
        <f t="shared" si="2"/>
        <v>0</v>
      </c>
      <c r="L79" s="11"/>
    </row>
    <row r="80" spans="1:12" ht="40.5" customHeight="1">
      <c r="A80" s="41">
        <v>64</v>
      </c>
      <c r="B80" s="79" t="s">
        <v>170</v>
      </c>
      <c r="C80" s="80"/>
      <c r="D80" s="23" t="s">
        <v>48</v>
      </c>
      <c r="E80" s="24" t="s">
        <v>48</v>
      </c>
      <c r="F80" s="16" t="s">
        <v>140</v>
      </c>
      <c r="G80" s="58">
        <v>60</v>
      </c>
      <c r="H80" s="74"/>
      <c r="I80" s="72">
        <f t="shared" si="0"/>
        <v>0</v>
      </c>
      <c r="J80" s="72">
        <f t="shared" si="1"/>
        <v>0</v>
      </c>
      <c r="K80" s="72">
        <f t="shared" si="2"/>
        <v>0</v>
      </c>
      <c r="L80" s="11"/>
    </row>
    <row r="81" spans="1:14" ht="56.25" customHeight="1">
      <c r="A81" s="41">
        <v>65</v>
      </c>
      <c r="B81" s="79" t="s">
        <v>161</v>
      </c>
      <c r="C81" s="80"/>
      <c r="D81" s="23" t="s">
        <v>48</v>
      </c>
      <c r="E81" s="24" t="s">
        <v>48</v>
      </c>
      <c r="F81" s="16" t="s">
        <v>140</v>
      </c>
      <c r="G81" s="58">
        <v>100</v>
      </c>
      <c r="H81" s="74"/>
      <c r="I81" s="72">
        <f t="shared" si="0"/>
        <v>0</v>
      </c>
      <c r="J81" s="72">
        <f t="shared" si="1"/>
        <v>0</v>
      </c>
      <c r="K81" s="72">
        <f t="shared" si="2"/>
        <v>0</v>
      </c>
      <c r="L81" s="11"/>
    </row>
    <row r="82" spans="1:14" ht="72" customHeight="1">
      <c r="A82" s="41">
        <v>66</v>
      </c>
      <c r="B82" s="79" t="s">
        <v>171</v>
      </c>
      <c r="C82" s="80"/>
      <c r="D82" s="17"/>
      <c r="E82" s="18"/>
      <c r="F82" s="16" t="s">
        <v>140</v>
      </c>
      <c r="G82" s="58">
        <v>100</v>
      </c>
      <c r="H82" s="75"/>
      <c r="I82" s="72">
        <f t="shared" ref="I82:I95" si="3">G82*H82</f>
        <v>0</v>
      </c>
      <c r="J82" s="72">
        <f t="shared" si="1"/>
        <v>0</v>
      </c>
      <c r="K82" s="72">
        <f t="shared" si="2"/>
        <v>0</v>
      </c>
      <c r="L82" s="11"/>
    </row>
    <row r="83" spans="1:14" ht="37.5" customHeight="1">
      <c r="A83" s="41">
        <v>67</v>
      </c>
      <c r="B83" s="96" t="s">
        <v>96</v>
      </c>
      <c r="C83" s="97"/>
      <c r="D83" s="23" t="s">
        <v>48</v>
      </c>
      <c r="E83" s="24" t="s">
        <v>48</v>
      </c>
      <c r="F83" s="16" t="s">
        <v>142</v>
      </c>
      <c r="G83" s="58">
        <v>100</v>
      </c>
      <c r="H83" s="75"/>
      <c r="I83" s="72">
        <f t="shared" si="3"/>
        <v>0</v>
      </c>
      <c r="J83" s="72">
        <f t="shared" si="1"/>
        <v>0</v>
      </c>
      <c r="K83" s="72">
        <f t="shared" si="2"/>
        <v>0</v>
      </c>
      <c r="L83" s="11"/>
    </row>
    <row r="84" spans="1:14" ht="36" customHeight="1">
      <c r="A84" s="41">
        <v>68</v>
      </c>
      <c r="B84" s="96" t="s">
        <v>97</v>
      </c>
      <c r="C84" s="97"/>
      <c r="D84" s="23" t="s">
        <v>48</v>
      </c>
      <c r="E84" s="24" t="s">
        <v>48</v>
      </c>
      <c r="F84" s="16" t="s">
        <v>142</v>
      </c>
      <c r="G84" s="58">
        <v>50</v>
      </c>
      <c r="H84" s="74"/>
      <c r="I84" s="72">
        <f t="shared" si="3"/>
        <v>0</v>
      </c>
      <c r="J84" s="72">
        <f t="shared" si="1"/>
        <v>0</v>
      </c>
      <c r="K84" s="72">
        <f t="shared" si="2"/>
        <v>0</v>
      </c>
      <c r="L84" s="11"/>
    </row>
    <row r="85" spans="1:14" ht="37.5" customHeight="1">
      <c r="A85" s="41">
        <v>69</v>
      </c>
      <c r="B85" s="96" t="s">
        <v>98</v>
      </c>
      <c r="C85" s="97"/>
      <c r="D85" s="23" t="s">
        <v>48</v>
      </c>
      <c r="E85" s="24" t="s">
        <v>48</v>
      </c>
      <c r="F85" s="16" t="s">
        <v>140</v>
      </c>
      <c r="G85" s="58">
        <v>60</v>
      </c>
      <c r="H85" s="74"/>
      <c r="I85" s="72">
        <f t="shared" si="3"/>
        <v>0</v>
      </c>
      <c r="J85" s="72">
        <f t="shared" si="1"/>
        <v>0</v>
      </c>
      <c r="K85" s="72">
        <f t="shared" si="2"/>
        <v>0</v>
      </c>
      <c r="L85" s="11"/>
    </row>
    <row r="86" spans="1:14" ht="57.75" customHeight="1">
      <c r="A86" s="41">
        <v>70</v>
      </c>
      <c r="B86" s="79" t="s">
        <v>99</v>
      </c>
      <c r="C86" s="80"/>
      <c r="D86" s="23" t="s">
        <v>48</v>
      </c>
      <c r="E86" s="24" t="s">
        <v>48</v>
      </c>
      <c r="F86" s="16" t="s">
        <v>140</v>
      </c>
      <c r="G86" s="58">
        <v>200</v>
      </c>
      <c r="H86" s="74"/>
      <c r="I86" s="72">
        <f t="shared" si="3"/>
        <v>0</v>
      </c>
      <c r="J86" s="72">
        <f t="shared" si="1"/>
        <v>0</v>
      </c>
      <c r="K86" s="72">
        <f t="shared" si="2"/>
        <v>0</v>
      </c>
      <c r="L86" s="11"/>
    </row>
    <row r="87" spans="1:14" ht="38.25" customHeight="1">
      <c r="A87" s="41">
        <v>71</v>
      </c>
      <c r="B87" s="96" t="s">
        <v>100</v>
      </c>
      <c r="C87" s="97"/>
      <c r="D87" s="23" t="s">
        <v>48</v>
      </c>
      <c r="E87" s="24" t="s">
        <v>48</v>
      </c>
      <c r="F87" s="16" t="s">
        <v>140</v>
      </c>
      <c r="G87" s="58">
        <v>120</v>
      </c>
      <c r="H87" s="75"/>
      <c r="I87" s="72">
        <f t="shared" si="3"/>
        <v>0</v>
      </c>
      <c r="J87" s="72">
        <f t="shared" si="1"/>
        <v>0</v>
      </c>
      <c r="K87" s="72">
        <f t="shared" si="2"/>
        <v>0</v>
      </c>
      <c r="L87" s="11"/>
    </row>
    <row r="88" spans="1:14" ht="37.5" customHeight="1">
      <c r="A88" s="41">
        <v>72</v>
      </c>
      <c r="B88" s="96" t="s">
        <v>143</v>
      </c>
      <c r="C88" s="97"/>
      <c r="D88" s="23" t="s">
        <v>48</v>
      </c>
      <c r="E88" s="24" t="s">
        <v>48</v>
      </c>
      <c r="F88" s="16" t="s">
        <v>140</v>
      </c>
      <c r="G88" s="58">
        <v>50</v>
      </c>
      <c r="H88" s="75"/>
      <c r="I88" s="72">
        <f t="shared" si="3"/>
        <v>0</v>
      </c>
      <c r="J88" s="72">
        <f t="shared" si="1"/>
        <v>0</v>
      </c>
      <c r="K88" s="72">
        <f t="shared" si="2"/>
        <v>0</v>
      </c>
      <c r="L88" s="11"/>
    </row>
    <row r="89" spans="1:14" ht="40.5" customHeight="1">
      <c r="A89" s="41">
        <v>73</v>
      </c>
      <c r="B89" s="79" t="s">
        <v>101</v>
      </c>
      <c r="C89" s="80"/>
      <c r="D89" s="23" t="s">
        <v>48</v>
      </c>
      <c r="E89" s="24" t="s">
        <v>48</v>
      </c>
      <c r="F89" s="16" t="s">
        <v>140</v>
      </c>
      <c r="G89" s="58">
        <v>5</v>
      </c>
      <c r="H89" s="75"/>
      <c r="I89" s="72">
        <f t="shared" si="3"/>
        <v>0</v>
      </c>
      <c r="J89" s="72">
        <f t="shared" si="1"/>
        <v>0</v>
      </c>
      <c r="K89" s="72">
        <f t="shared" si="2"/>
        <v>0</v>
      </c>
      <c r="L89" s="11"/>
    </row>
    <row r="90" spans="1:14" ht="37.5" customHeight="1">
      <c r="A90" s="41">
        <v>74</v>
      </c>
      <c r="B90" s="79" t="s">
        <v>102</v>
      </c>
      <c r="C90" s="80"/>
      <c r="D90" s="23" t="s">
        <v>48</v>
      </c>
      <c r="E90" s="24" t="s">
        <v>48</v>
      </c>
      <c r="F90" s="16" t="s">
        <v>140</v>
      </c>
      <c r="G90" s="58">
        <v>1500</v>
      </c>
      <c r="H90" s="75"/>
      <c r="I90" s="72">
        <f t="shared" si="3"/>
        <v>0</v>
      </c>
      <c r="J90" s="72">
        <f t="shared" si="1"/>
        <v>0</v>
      </c>
      <c r="K90" s="72">
        <f t="shared" si="2"/>
        <v>0</v>
      </c>
      <c r="L90" s="11"/>
    </row>
    <row r="91" spans="1:14" ht="72.75" customHeight="1">
      <c r="A91" s="41">
        <v>75</v>
      </c>
      <c r="B91" s="79" t="s">
        <v>162</v>
      </c>
      <c r="C91" s="80"/>
      <c r="D91" s="17"/>
      <c r="E91" s="18"/>
      <c r="F91" s="16" t="s">
        <v>140</v>
      </c>
      <c r="G91" s="58">
        <v>100</v>
      </c>
      <c r="H91" s="75"/>
      <c r="I91" s="72">
        <f t="shared" si="3"/>
        <v>0</v>
      </c>
      <c r="J91" s="72">
        <f t="shared" si="1"/>
        <v>0</v>
      </c>
      <c r="K91" s="72">
        <f t="shared" si="2"/>
        <v>0</v>
      </c>
      <c r="L91" s="11"/>
    </row>
    <row r="92" spans="1:14" ht="37.5" customHeight="1">
      <c r="A92" s="41">
        <v>76</v>
      </c>
      <c r="B92" s="79" t="s">
        <v>163</v>
      </c>
      <c r="C92" s="80"/>
      <c r="D92" s="50" t="s">
        <v>48</v>
      </c>
      <c r="E92" s="50" t="s">
        <v>48</v>
      </c>
      <c r="F92" s="16" t="s">
        <v>140</v>
      </c>
      <c r="G92" s="58">
        <v>250</v>
      </c>
      <c r="H92" s="75"/>
      <c r="I92" s="72">
        <f t="shared" si="3"/>
        <v>0</v>
      </c>
      <c r="J92" s="72">
        <f t="shared" si="1"/>
        <v>0</v>
      </c>
      <c r="K92" s="72">
        <f t="shared" si="2"/>
        <v>0</v>
      </c>
      <c r="L92" s="11"/>
    </row>
    <row r="93" spans="1:14" ht="42.75" customHeight="1">
      <c r="A93" s="41">
        <v>77</v>
      </c>
      <c r="B93" s="79" t="s">
        <v>164</v>
      </c>
      <c r="C93" s="80"/>
      <c r="D93" s="50" t="s">
        <v>48</v>
      </c>
      <c r="E93" s="50" t="s">
        <v>48</v>
      </c>
      <c r="F93" s="16" t="s">
        <v>140</v>
      </c>
      <c r="G93" s="58">
        <v>100</v>
      </c>
      <c r="H93" s="75"/>
      <c r="I93" s="72">
        <f t="shared" si="3"/>
        <v>0</v>
      </c>
      <c r="J93" s="72">
        <f t="shared" ref="J93:J106" si="4">$I93*23%</f>
        <v>0</v>
      </c>
      <c r="K93" s="72">
        <f t="shared" ref="K93:K106" si="5">$I93+$J93</f>
        <v>0</v>
      </c>
      <c r="L93" s="11"/>
    </row>
    <row r="94" spans="1:14" ht="96.75" customHeight="1">
      <c r="A94" s="41">
        <v>78</v>
      </c>
      <c r="B94" s="79" t="s">
        <v>103</v>
      </c>
      <c r="C94" s="80"/>
      <c r="D94" s="50" t="s">
        <v>48</v>
      </c>
      <c r="E94" s="50" t="s">
        <v>48</v>
      </c>
      <c r="F94" s="16" t="s">
        <v>140</v>
      </c>
      <c r="G94" s="58">
        <v>260000</v>
      </c>
      <c r="H94" s="75"/>
      <c r="I94" s="72">
        <f t="shared" si="3"/>
        <v>0</v>
      </c>
      <c r="J94" s="72">
        <f t="shared" si="4"/>
        <v>0</v>
      </c>
      <c r="K94" s="72">
        <f t="shared" si="5"/>
        <v>0</v>
      </c>
      <c r="L94" s="11"/>
      <c r="N94" s="57"/>
    </row>
    <row r="95" spans="1:14" ht="94.5" customHeight="1">
      <c r="A95" s="52">
        <v>79</v>
      </c>
      <c r="B95" s="79" t="s">
        <v>165</v>
      </c>
      <c r="C95" s="80"/>
      <c r="D95" s="50" t="s">
        <v>48</v>
      </c>
      <c r="E95" s="50" t="s">
        <v>48</v>
      </c>
      <c r="F95" s="16" t="s">
        <v>140</v>
      </c>
      <c r="G95" s="58">
        <v>13000</v>
      </c>
      <c r="H95" s="75"/>
      <c r="I95" s="72">
        <f t="shared" si="3"/>
        <v>0</v>
      </c>
      <c r="J95" s="72">
        <f t="shared" si="4"/>
        <v>0</v>
      </c>
      <c r="K95" s="72">
        <f t="shared" si="5"/>
        <v>0</v>
      </c>
      <c r="L95" s="11"/>
    </row>
    <row r="96" spans="1:14" ht="44.25" customHeight="1">
      <c r="A96" s="77">
        <v>80</v>
      </c>
      <c r="B96" s="117" t="s">
        <v>104</v>
      </c>
      <c r="C96" s="118"/>
      <c r="D96" s="47"/>
      <c r="E96" s="47"/>
      <c r="F96" s="15" t="s">
        <v>140</v>
      </c>
      <c r="G96" s="59">
        <v>200</v>
      </c>
      <c r="H96" s="75"/>
      <c r="I96" s="72">
        <f t="shared" ref="I96:I106" si="6">G96*H96</f>
        <v>0</v>
      </c>
      <c r="J96" s="72">
        <f t="shared" si="4"/>
        <v>0</v>
      </c>
      <c r="K96" s="72">
        <f t="shared" si="5"/>
        <v>0</v>
      </c>
      <c r="L96" s="11"/>
    </row>
    <row r="97" spans="1:12" ht="39.75" customHeight="1">
      <c r="A97" s="77">
        <v>81</v>
      </c>
      <c r="B97" s="117" t="s">
        <v>166</v>
      </c>
      <c r="C97" s="118"/>
      <c r="D97" s="50" t="s">
        <v>48</v>
      </c>
      <c r="E97" s="50" t="s">
        <v>48</v>
      </c>
      <c r="F97" s="15" t="s">
        <v>140</v>
      </c>
      <c r="G97" s="59">
        <v>50</v>
      </c>
      <c r="H97" s="75"/>
      <c r="I97" s="72">
        <f t="shared" si="6"/>
        <v>0</v>
      </c>
      <c r="J97" s="72">
        <f t="shared" si="4"/>
        <v>0</v>
      </c>
      <c r="K97" s="72">
        <f t="shared" si="5"/>
        <v>0</v>
      </c>
      <c r="L97" s="11"/>
    </row>
    <row r="98" spans="1:12" ht="39.75" customHeight="1">
      <c r="A98" s="77">
        <v>82</v>
      </c>
      <c r="B98" s="84" t="s">
        <v>105</v>
      </c>
      <c r="C98" s="85"/>
      <c r="D98" s="50" t="s">
        <v>48</v>
      </c>
      <c r="E98" s="50" t="s">
        <v>48</v>
      </c>
      <c r="F98" s="15" t="s">
        <v>140</v>
      </c>
      <c r="G98" s="59">
        <v>200</v>
      </c>
      <c r="H98" s="75"/>
      <c r="I98" s="72">
        <f t="shared" si="6"/>
        <v>0</v>
      </c>
      <c r="J98" s="72">
        <f t="shared" si="4"/>
        <v>0</v>
      </c>
      <c r="K98" s="72">
        <f t="shared" si="5"/>
        <v>0</v>
      </c>
      <c r="L98" s="11"/>
    </row>
    <row r="99" spans="1:12" ht="75.75" customHeight="1">
      <c r="A99" s="77">
        <v>83</v>
      </c>
      <c r="B99" s="117" t="s">
        <v>137</v>
      </c>
      <c r="C99" s="118"/>
      <c r="D99" s="47"/>
      <c r="E99" s="47"/>
      <c r="F99" s="15" t="s">
        <v>140</v>
      </c>
      <c r="G99" s="59">
        <v>500</v>
      </c>
      <c r="H99" s="75"/>
      <c r="I99" s="72">
        <f t="shared" si="6"/>
        <v>0</v>
      </c>
      <c r="J99" s="72">
        <f t="shared" si="4"/>
        <v>0</v>
      </c>
      <c r="K99" s="72">
        <f t="shared" si="5"/>
        <v>0</v>
      </c>
      <c r="L99" s="11"/>
    </row>
    <row r="100" spans="1:12" ht="78" customHeight="1">
      <c r="A100" s="77">
        <v>84</v>
      </c>
      <c r="B100" s="117" t="s">
        <v>138</v>
      </c>
      <c r="C100" s="118"/>
      <c r="D100" s="47"/>
      <c r="E100" s="47"/>
      <c r="F100" s="15" t="s">
        <v>140</v>
      </c>
      <c r="G100" s="59">
        <v>500</v>
      </c>
      <c r="H100" s="75"/>
      <c r="I100" s="72">
        <f t="shared" si="6"/>
        <v>0</v>
      </c>
      <c r="J100" s="72">
        <f t="shared" si="4"/>
        <v>0</v>
      </c>
      <c r="K100" s="72">
        <f t="shared" si="5"/>
        <v>0</v>
      </c>
      <c r="L100" s="11"/>
    </row>
    <row r="101" spans="1:12" ht="79.5" customHeight="1">
      <c r="A101" s="77">
        <v>85</v>
      </c>
      <c r="B101" s="117" t="s">
        <v>139</v>
      </c>
      <c r="C101" s="118"/>
      <c r="D101" s="47"/>
      <c r="E101" s="47"/>
      <c r="F101" s="15" t="s">
        <v>140</v>
      </c>
      <c r="G101" s="59">
        <v>500</v>
      </c>
      <c r="H101" s="75"/>
      <c r="I101" s="72">
        <f t="shared" si="6"/>
        <v>0</v>
      </c>
      <c r="J101" s="72">
        <f t="shared" si="4"/>
        <v>0</v>
      </c>
      <c r="K101" s="72">
        <f t="shared" si="5"/>
        <v>0</v>
      </c>
      <c r="L101" s="11"/>
    </row>
    <row r="102" spans="1:12" ht="39.75" customHeight="1">
      <c r="A102" s="77">
        <v>86</v>
      </c>
      <c r="B102" s="117" t="s">
        <v>106</v>
      </c>
      <c r="C102" s="118"/>
      <c r="D102" s="50" t="s">
        <v>48</v>
      </c>
      <c r="E102" s="50" t="s">
        <v>48</v>
      </c>
      <c r="F102" s="15" t="s">
        <v>140</v>
      </c>
      <c r="G102" s="59">
        <v>200</v>
      </c>
      <c r="H102" s="75"/>
      <c r="I102" s="72">
        <f t="shared" si="6"/>
        <v>0</v>
      </c>
      <c r="J102" s="72">
        <f t="shared" si="4"/>
        <v>0</v>
      </c>
      <c r="K102" s="72">
        <f t="shared" si="5"/>
        <v>0</v>
      </c>
      <c r="L102" s="11"/>
    </row>
    <row r="103" spans="1:12" ht="39.75" customHeight="1">
      <c r="A103" s="77">
        <v>87</v>
      </c>
      <c r="B103" s="117" t="s">
        <v>107</v>
      </c>
      <c r="C103" s="118"/>
      <c r="D103" s="50" t="s">
        <v>48</v>
      </c>
      <c r="E103" s="50" t="s">
        <v>48</v>
      </c>
      <c r="F103" s="15" t="s">
        <v>140</v>
      </c>
      <c r="G103" s="59">
        <v>50</v>
      </c>
      <c r="H103" s="75"/>
      <c r="I103" s="72">
        <f t="shared" si="6"/>
        <v>0</v>
      </c>
      <c r="J103" s="72">
        <f t="shared" si="4"/>
        <v>0</v>
      </c>
      <c r="K103" s="72">
        <f t="shared" si="5"/>
        <v>0</v>
      </c>
      <c r="L103" s="11"/>
    </row>
    <row r="104" spans="1:12" ht="75" customHeight="1">
      <c r="A104" s="77">
        <v>88</v>
      </c>
      <c r="B104" s="84" t="s">
        <v>108</v>
      </c>
      <c r="C104" s="85"/>
      <c r="D104" s="47"/>
      <c r="E104" s="47"/>
      <c r="F104" s="15" t="s">
        <v>140</v>
      </c>
      <c r="G104" s="59">
        <v>300</v>
      </c>
      <c r="H104" s="75"/>
      <c r="I104" s="72">
        <f t="shared" si="6"/>
        <v>0</v>
      </c>
      <c r="J104" s="72">
        <f t="shared" si="4"/>
        <v>0</v>
      </c>
      <c r="K104" s="72">
        <f t="shared" si="5"/>
        <v>0</v>
      </c>
      <c r="L104" s="11"/>
    </row>
    <row r="105" spans="1:12" ht="75" customHeight="1">
      <c r="A105" s="77">
        <v>89</v>
      </c>
      <c r="B105" s="84" t="s">
        <v>109</v>
      </c>
      <c r="C105" s="85"/>
      <c r="D105" s="47"/>
      <c r="E105" s="47"/>
      <c r="F105" s="15" t="s">
        <v>142</v>
      </c>
      <c r="G105" s="32">
        <v>3000</v>
      </c>
      <c r="H105" s="75"/>
      <c r="I105" s="72">
        <f t="shared" si="6"/>
        <v>0</v>
      </c>
      <c r="J105" s="72">
        <f t="shared" si="4"/>
        <v>0</v>
      </c>
      <c r="K105" s="72">
        <f t="shared" si="5"/>
        <v>0</v>
      </c>
      <c r="L105" s="11"/>
    </row>
    <row r="106" spans="1:12" ht="44.25" customHeight="1">
      <c r="A106" s="77">
        <v>90</v>
      </c>
      <c r="B106" s="84" t="s">
        <v>110</v>
      </c>
      <c r="C106" s="85"/>
      <c r="D106" s="50" t="s">
        <v>48</v>
      </c>
      <c r="E106" s="50" t="s">
        <v>48</v>
      </c>
      <c r="F106" s="15" t="s">
        <v>140</v>
      </c>
      <c r="G106" s="59">
        <v>80</v>
      </c>
      <c r="H106" s="75"/>
      <c r="I106" s="72">
        <f t="shared" si="6"/>
        <v>0</v>
      </c>
      <c r="J106" s="72">
        <f t="shared" si="4"/>
        <v>0</v>
      </c>
      <c r="K106" s="72">
        <f t="shared" si="5"/>
        <v>0</v>
      </c>
      <c r="L106" s="11"/>
    </row>
    <row r="107" spans="1:12" ht="24" customHeight="1">
      <c r="A107" s="106" t="s">
        <v>29</v>
      </c>
      <c r="B107" s="107"/>
      <c r="C107" s="107"/>
      <c r="D107" s="107"/>
      <c r="E107" s="107"/>
      <c r="F107" s="107"/>
      <c r="G107" s="107"/>
      <c r="H107" s="107"/>
      <c r="I107" s="107"/>
      <c r="J107" s="108"/>
      <c r="K107" s="73">
        <f>SUM(K17:K106)</f>
        <v>0</v>
      </c>
    </row>
    <row r="108" spans="1:12" ht="21" customHeight="1">
      <c r="A108" s="98" t="s">
        <v>3</v>
      </c>
      <c r="B108" s="99"/>
      <c r="C108" s="99"/>
      <c r="D108" s="99"/>
      <c r="E108" s="99"/>
      <c r="F108" s="99"/>
      <c r="G108" s="99"/>
      <c r="H108" s="99"/>
      <c r="I108" s="99"/>
      <c r="J108" s="99"/>
      <c r="K108" s="100"/>
    </row>
    <row r="109" spans="1:12" ht="21" customHeight="1">
      <c r="A109" s="98" t="s">
        <v>2</v>
      </c>
      <c r="B109" s="99"/>
      <c r="C109" s="99"/>
      <c r="D109" s="99"/>
      <c r="E109" s="99"/>
      <c r="F109" s="99"/>
      <c r="G109" s="99"/>
      <c r="H109" s="99"/>
      <c r="I109" s="99"/>
      <c r="J109" s="99"/>
      <c r="K109" s="100"/>
    </row>
    <row r="111" spans="1:12">
      <c r="A111" s="95" t="s">
        <v>51</v>
      </c>
      <c r="B111" s="95"/>
      <c r="C111" s="95"/>
      <c r="D111" s="95"/>
      <c r="E111" s="95"/>
      <c r="F111" s="25"/>
      <c r="G111" s="38" t="s">
        <v>50</v>
      </c>
    </row>
    <row r="112" spans="1:12">
      <c r="A112" s="48"/>
      <c r="B112" s="48"/>
      <c r="C112" s="48"/>
      <c r="D112" s="48"/>
      <c r="E112" s="48"/>
      <c r="F112" s="25"/>
      <c r="G112" s="38"/>
    </row>
    <row r="113" spans="1:11" ht="22.5" customHeight="1">
      <c r="A113" s="48"/>
      <c r="B113" s="88" t="s">
        <v>67</v>
      </c>
      <c r="C113" s="88"/>
      <c r="D113" s="88"/>
      <c r="E113" s="88"/>
      <c r="F113" s="88"/>
      <c r="G113" s="88"/>
      <c r="H113" s="88"/>
      <c r="I113" s="88"/>
      <c r="J113" s="88"/>
      <c r="K113" s="88"/>
    </row>
    <row r="114" spans="1:11" ht="15.75" customHeight="1">
      <c r="B114" s="121" t="s">
        <v>68</v>
      </c>
      <c r="C114" s="121"/>
      <c r="D114" s="121"/>
      <c r="E114" s="121"/>
      <c r="F114" s="121"/>
      <c r="G114" s="121"/>
      <c r="H114" s="121"/>
      <c r="I114" s="121"/>
      <c r="J114" s="121"/>
      <c r="K114" s="121"/>
    </row>
    <row r="115" spans="1:11">
      <c r="B115" s="4" t="s">
        <v>4</v>
      </c>
    </row>
    <row r="116" spans="1:11" ht="16.5" customHeight="1">
      <c r="B116" s="88" t="s">
        <v>5</v>
      </c>
      <c r="C116" s="88"/>
      <c r="D116" s="88"/>
      <c r="E116" s="88"/>
      <c r="F116" s="88"/>
      <c r="G116" s="88"/>
      <c r="H116" s="88"/>
      <c r="I116" s="88"/>
      <c r="J116" s="88"/>
      <c r="K116" s="88"/>
    </row>
    <row r="117" spans="1:11" ht="15.75" customHeight="1">
      <c r="B117" s="81" t="s">
        <v>167</v>
      </c>
      <c r="C117" s="81"/>
      <c r="D117" s="81"/>
      <c r="E117" s="81"/>
      <c r="F117" s="81"/>
      <c r="G117" s="81"/>
      <c r="H117" s="81"/>
      <c r="I117" s="81"/>
      <c r="J117" s="81"/>
      <c r="K117" s="81"/>
    </row>
    <row r="118" spans="1:11" ht="15.75" customHeight="1">
      <c r="B118" s="89" t="s">
        <v>34</v>
      </c>
      <c r="C118" s="89"/>
      <c r="D118" s="19">
        <v>12</v>
      </c>
      <c r="E118" s="88" t="s">
        <v>46</v>
      </c>
      <c r="F118" s="88"/>
      <c r="G118" s="88"/>
      <c r="H118" s="88"/>
      <c r="I118" s="88"/>
      <c r="J118" s="88"/>
      <c r="K118" s="88"/>
    </row>
    <row r="119" spans="1:11">
      <c r="B119" s="78" t="s">
        <v>31</v>
      </c>
      <c r="C119" s="78"/>
      <c r="D119" s="78"/>
      <c r="E119" s="78"/>
      <c r="F119" s="78"/>
      <c r="G119" s="78"/>
      <c r="H119" s="78"/>
    </row>
    <row r="120" spans="1:11" ht="12.75" customHeight="1">
      <c r="B120" s="92" t="s">
        <v>32</v>
      </c>
      <c r="C120" s="92"/>
      <c r="D120" s="92"/>
      <c r="E120" s="92"/>
      <c r="F120" s="92"/>
      <c r="G120" s="92"/>
      <c r="H120" s="92"/>
      <c r="I120" s="92"/>
      <c r="J120" s="92"/>
      <c r="K120" s="92"/>
    </row>
    <row r="121" spans="1:11">
      <c r="B121" s="9" t="s">
        <v>54</v>
      </c>
      <c r="C121" s="9"/>
      <c r="D121" s="9"/>
      <c r="E121" s="9"/>
      <c r="F121" s="9"/>
      <c r="G121" s="35"/>
      <c r="H121" s="62"/>
      <c r="I121" s="62"/>
      <c r="J121" s="62"/>
      <c r="K121" s="62"/>
    </row>
    <row r="122" spans="1:11">
      <c r="B122" s="9"/>
      <c r="C122" s="101" t="s">
        <v>55</v>
      </c>
      <c r="D122" s="101"/>
      <c r="E122" s="101"/>
      <c r="F122" s="101"/>
      <c r="G122" s="101"/>
      <c r="H122" s="101"/>
    </row>
    <row r="123" spans="1:11">
      <c r="B123" s="82" t="s">
        <v>56</v>
      </c>
      <c r="C123" s="82"/>
      <c r="D123" s="82"/>
      <c r="E123" s="82"/>
      <c r="F123" s="82"/>
      <c r="G123" s="82"/>
      <c r="H123" s="82"/>
    </row>
    <row r="124" spans="1:11" ht="67.5" customHeight="1">
      <c r="B124" s="119" t="s">
        <v>168</v>
      </c>
      <c r="C124" s="82"/>
      <c r="D124" s="82"/>
      <c r="E124" s="82"/>
      <c r="F124" s="82"/>
      <c r="G124" s="82"/>
      <c r="H124" s="82"/>
      <c r="I124" s="82"/>
      <c r="J124" s="82"/>
      <c r="K124" s="82"/>
    </row>
    <row r="125" spans="1:11">
      <c r="B125" s="9" t="s">
        <v>57</v>
      </c>
      <c r="C125" s="27"/>
      <c r="D125" s="27"/>
      <c r="E125" s="27"/>
      <c r="F125" s="53"/>
      <c r="G125" s="39"/>
      <c r="H125" s="65"/>
      <c r="I125" s="57"/>
      <c r="J125" s="57"/>
      <c r="K125" s="57"/>
    </row>
    <row r="126" spans="1:11" ht="18" customHeight="1">
      <c r="B126" s="30"/>
      <c r="C126" s="46" t="s">
        <v>65</v>
      </c>
      <c r="D126" s="42"/>
      <c r="E126" s="42"/>
      <c r="F126" s="42"/>
      <c r="G126" s="54"/>
      <c r="H126" s="66"/>
      <c r="I126" s="66"/>
      <c r="J126" s="66"/>
      <c r="K126" s="66"/>
    </row>
    <row r="127" spans="1:11" ht="15" customHeight="1">
      <c r="B127" s="9"/>
      <c r="C127" s="44" t="s">
        <v>58</v>
      </c>
      <c r="D127" s="43"/>
      <c r="E127" s="43"/>
      <c r="F127" s="43"/>
      <c r="G127" s="55"/>
      <c r="H127" s="67"/>
      <c r="I127" s="67"/>
      <c r="J127" s="67"/>
      <c r="K127" s="67"/>
    </row>
    <row r="128" spans="1:11" ht="18" customHeight="1">
      <c r="B128" s="9"/>
      <c r="C128" s="90" t="s">
        <v>59</v>
      </c>
      <c r="D128" s="90"/>
      <c r="E128" s="90"/>
      <c r="F128" s="90"/>
      <c r="G128" s="90"/>
      <c r="H128" s="90"/>
      <c r="I128" s="90"/>
      <c r="J128" s="90"/>
      <c r="K128" s="68"/>
    </row>
    <row r="129" spans="2:11" ht="15.75" customHeight="1">
      <c r="B129" s="30"/>
      <c r="C129" s="45" t="s">
        <v>60</v>
      </c>
      <c r="D129" s="42"/>
      <c r="E129" s="42"/>
      <c r="F129" s="42"/>
      <c r="G129" s="54"/>
      <c r="H129" s="66"/>
      <c r="I129" s="66"/>
      <c r="J129" s="66"/>
      <c r="K129" s="66"/>
    </row>
    <row r="130" spans="2:11" ht="39" customHeight="1">
      <c r="B130" s="26"/>
      <c r="C130" s="83" t="s">
        <v>61</v>
      </c>
      <c r="D130" s="83"/>
      <c r="E130" s="83"/>
      <c r="F130" s="83"/>
      <c r="G130" s="83"/>
      <c r="H130" s="83"/>
      <c r="I130" s="83"/>
      <c r="J130" s="83"/>
      <c r="K130" s="83"/>
    </row>
    <row r="131" spans="2:11" ht="9" customHeight="1">
      <c r="B131" s="9"/>
      <c r="C131" s="27"/>
      <c r="D131" s="27"/>
      <c r="E131" s="27"/>
      <c r="F131" s="53"/>
      <c r="G131" s="39"/>
      <c r="H131" s="65"/>
      <c r="I131" s="57"/>
      <c r="J131" s="57"/>
      <c r="K131" s="57"/>
    </row>
    <row r="132" spans="2:11">
      <c r="B132" s="115" t="s">
        <v>52</v>
      </c>
      <c r="C132" s="115"/>
      <c r="D132" s="115"/>
      <c r="E132" s="115"/>
      <c r="F132" s="115"/>
      <c r="G132" s="115"/>
      <c r="H132" s="115"/>
      <c r="I132" s="115"/>
      <c r="J132" s="115"/>
      <c r="K132" s="115"/>
    </row>
    <row r="133" spans="2:11">
      <c r="B133" s="12">
        <v>1</v>
      </c>
      <c r="C133" s="91" t="s">
        <v>33</v>
      </c>
      <c r="D133" s="91"/>
      <c r="E133" s="91"/>
      <c r="F133" s="91"/>
      <c r="G133" s="91"/>
      <c r="H133" s="91"/>
      <c r="I133" s="91"/>
      <c r="J133" s="91"/>
      <c r="K133" s="69"/>
    </row>
    <row r="134" spans="2:11">
      <c r="B134" s="12">
        <v>2</v>
      </c>
      <c r="C134" s="91" t="s">
        <v>33</v>
      </c>
      <c r="D134" s="91"/>
      <c r="E134" s="91"/>
      <c r="F134" s="91"/>
      <c r="G134" s="91"/>
      <c r="H134" s="91"/>
      <c r="I134" s="91"/>
      <c r="J134" s="91"/>
      <c r="K134" s="69"/>
    </row>
    <row r="135" spans="2:11">
      <c r="B135" s="12">
        <v>3</v>
      </c>
      <c r="C135" s="91" t="s">
        <v>33</v>
      </c>
      <c r="D135" s="91"/>
      <c r="E135" s="91"/>
      <c r="F135" s="91"/>
      <c r="G135" s="91"/>
      <c r="H135" s="91"/>
      <c r="I135" s="91"/>
      <c r="J135" s="91"/>
      <c r="K135" s="69"/>
    </row>
    <row r="136" spans="2:11">
      <c r="B136" s="12">
        <v>4</v>
      </c>
      <c r="C136" s="91" t="s">
        <v>33</v>
      </c>
      <c r="D136" s="91"/>
      <c r="E136" s="91"/>
      <c r="F136" s="91"/>
      <c r="G136" s="91"/>
      <c r="H136" s="91"/>
      <c r="I136" s="91"/>
      <c r="J136" s="91"/>
      <c r="K136" s="69"/>
    </row>
    <row r="137" spans="2:11" ht="25.5" customHeight="1">
      <c r="B137" s="12">
        <v>5</v>
      </c>
      <c r="C137" s="91" t="s">
        <v>33</v>
      </c>
      <c r="D137" s="91"/>
      <c r="E137" s="91"/>
      <c r="F137" s="91"/>
      <c r="G137" s="91"/>
      <c r="H137" s="91"/>
      <c r="I137" s="91"/>
      <c r="J137" s="91"/>
      <c r="K137" s="69"/>
    </row>
    <row r="138" spans="2:11">
      <c r="B138" s="12">
        <v>6</v>
      </c>
      <c r="C138" s="91" t="s">
        <v>33</v>
      </c>
      <c r="D138" s="91"/>
      <c r="E138" s="91"/>
      <c r="F138" s="91"/>
      <c r="G138" s="91"/>
      <c r="H138" s="91"/>
      <c r="I138" s="91"/>
      <c r="J138" s="91"/>
      <c r="K138" s="69"/>
    </row>
    <row r="139" spans="2:11" ht="25.5" customHeight="1">
      <c r="B139" s="78" t="s">
        <v>53</v>
      </c>
      <c r="C139" s="78"/>
      <c r="D139" s="78"/>
      <c r="E139" s="78"/>
      <c r="F139" s="78"/>
      <c r="G139" s="78"/>
      <c r="H139" s="78"/>
      <c r="I139" s="57"/>
      <c r="J139" s="57"/>
      <c r="K139" s="57"/>
    </row>
    <row r="140" spans="2:11" ht="22.5" customHeight="1">
      <c r="B140" s="5" t="s">
        <v>6</v>
      </c>
      <c r="C140"/>
      <c r="I140" s="57"/>
      <c r="J140" s="57"/>
      <c r="K140" s="57"/>
    </row>
    <row r="141" spans="2:11" ht="22.5" customHeight="1">
      <c r="B141" s="1" t="s">
        <v>62</v>
      </c>
      <c r="C141" s="11"/>
      <c r="D141" s="11"/>
      <c r="E141" s="11"/>
      <c r="H141" s="70"/>
      <c r="I141" s="70"/>
      <c r="J141" s="70"/>
      <c r="K141" s="70"/>
    </row>
    <row r="142" spans="2:11" ht="22.5" customHeight="1">
      <c r="B142" s="91" t="s">
        <v>66</v>
      </c>
      <c r="C142" s="91"/>
      <c r="D142" s="91"/>
      <c r="E142" s="91"/>
      <c r="F142" s="91"/>
      <c r="G142" s="91"/>
      <c r="H142" s="91"/>
      <c r="I142" s="91"/>
      <c r="J142" s="91"/>
      <c r="K142" s="70"/>
    </row>
    <row r="143" spans="2:11" ht="22.5" customHeight="1">
      <c r="B143" s="33" t="s">
        <v>144</v>
      </c>
      <c r="C143" s="11"/>
      <c r="D143" s="11"/>
      <c r="E143" s="11"/>
      <c r="H143" s="70"/>
      <c r="I143" s="70"/>
      <c r="J143" s="70"/>
      <c r="K143" s="70"/>
    </row>
    <row r="144" spans="2:11" ht="22.5" customHeight="1">
      <c r="B144" s="88" t="s">
        <v>63</v>
      </c>
      <c r="C144" s="124"/>
      <c r="D144" s="124"/>
      <c r="E144" s="124"/>
      <c r="F144" s="124"/>
      <c r="G144" s="124"/>
      <c r="H144" s="124"/>
      <c r="I144" s="124"/>
      <c r="J144" s="124"/>
      <c r="K144" s="124"/>
    </row>
    <row r="145" spans="2:12" ht="22.5" customHeight="1">
      <c r="B145" s="123" t="s">
        <v>64</v>
      </c>
      <c r="C145" s="123"/>
      <c r="D145" s="123"/>
      <c r="E145" s="123"/>
      <c r="F145" s="123"/>
      <c r="G145" s="123"/>
      <c r="H145" s="123"/>
      <c r="I145" s="123"/>
      <c r="J145" s="123"/>
      <c r="K145" s="123"/>
    </row>
    <row r="146" spans="2:12" ht="22.5" customHeight="1">
      <c r="B146" s="120" t="s">
        <v>112</v>
      </c>
      <c r="C146" s="120"/>
      <c r="D146" s="120"/>
      <c r="E146" s="120"/>
      <c r="F146" s="120"/>
      <c r="G146" s="120"/>
      <c r="H146" s="120"/>
      <c r="I146" s="120"/>
      <c r="J146" s="120"/>
      <c r="K146" s="120"/>
      <c r="L146" s="120"/>
    </row>
    <row r="147" spans="2:12" ht="32.25" customHeight="1">
      <c r="B147" s="88" t="s">
        <v>114</v>
      </c>
      <c r="C147" s="88"/>
      <c r="D147" s="88"/>
      <c r="E147" s="88"/>
      <c r="F147" s="88"/>
      <c r="G147" s="88"/>
      <c r="H147" s="88"/>
      <c r="I147" s="88"/>
      <c r="J147" s="88"/>
      <c r="K147" s="88"/>
    </row>
    <row r="148" spans="2:12" ht="30" customHeight="1">
      <c r="B148" s="88" t="s">
        <v>113</v>
      </c>
      <c r="C148" s="88"/>
      <c r="D148" s="88"/>
      <c r="E148" s="88"/>
      <c r="F148" s="88"/>
      <c r="G148" s="88"/>
      <c r="H148" s="88"/>
      <c r="I148" s="88"/>
      <c r="J148" s="88"/>
      <c r="K148" s="88"/>
    </row>
    <row r="149" spans="2:12" ht="27.75" customHeight="1">
      <c r="B149" s="88" t="s">
        <v>111</v>
      </c>
      <c r="C149" s="88"/>
      <c r="D149" s="88"/>
      <c r="E149" s="88"/>
      <c r="F149" s="88"/>
      <c r="G149" s="88"/>
      <c r="H149" s="88"/>
      <c r="I149" s="88"/>
      <c r="J149" s="88"/>
      <c r="K149" s="88"/>
    </row>
    <row r="150" spans="2:12" ht="15.75" customHeight="1">
      <c r="B150" s="49"/>
      <c r="C150" s="49"/>
      <c r="D150" s="49"/>
      <c r="E150" s="49"/>
      <c r="F150" s="51"/>
      <c r="G150" s="56"/>
      <c r="H150" s="71"/>
      <c r="I150" s="71"/>
      <c r="J150" s="71"/>
      <c r="K150" s="71"/>
    </row>
    <row r="151" spans="2:12" ht="24" customHeight="1">
      <c r="B151" s="92" t="s">
        <v>7</v>
      </c>
      <c r="C151" s="92"/>
      <c r="D151" s="92"/>
      <c r="E151" s="92"/>
      <c r="F151" s="92"/>
      <c r="G151" s="92"/>
      <c r="H151" s="92"/>
      <c r="I151" s="70"/>
      <c r="J151" s="70"/>
      <c r="K151" s="70"/>
    </row>
    <row r="152" spans="2:12">
      <c r="B152" s="5"/>
      <c r="C152"/>
      <c r="I152" s="57"/>
      <c r="J152" s="57"/>
      <c r="K152" s="57"/>
    </row>
    <row r="153" spans="2:12">
      <c r="B153" s="5"/>
      <c r="C153"/>
      <c r="I153" s="57"/>
      <c r="J153" s="57"/>
      <c r="K153" s="57"/>
    </row>
    <row r="154" spans="2:12">
      <c r="B154"/>
      <c r="C154"/>
      <c r="I154" s="57"/>
      <c r="J154" s="57"/>
      <c r="K154" s="57"/>
    </row>
    <row r="155" spans="2:12">
      <c r="B155"/>
      <c r="C155"/>
      <c r="D155" s="33" t="s">
        <v>12</v>
      </c>
      <c r="E155" s="31"/>
      <c r="F155" s="33"/>
      <c r="I155" s="57"/>
      <c r="J155" s="57"/>
      <c r="K155" s="57"/>
    </row>
    <row r="156" spans="2:12">
      <c r="B156" s="33" t="s">
        <v>9</v>
      </c>
      <c r="C156" s="33" t="s">
        <v>10</v>
      </c>
      <c r="D156" s="6" t="s">
        <v>11</v>
      </c>
      <c r="E156" s="6"/>
      <c r="F156" s="6"/>
      <c r="G156" s="40"/>
      <c r="I156" s="57"/>
      <c r="J156" s="57"/>
      <c r="K156" s="57"/>
    </row>
    <row r="157" spans="2:12">
      <c r="B157"/>
      <c r="C157"/>
      <c r="D157" s="6" t="s">
        <v>8</v>
      </c>
      <c r="E157" s="6"/>
      <c r="F157" s="6"/>
      <c r="G157" s="40"/>
      <c r="I157" s="57"/>
      <c r="J157" s="57"/>
      <c r="K157" s="57"/>
    </row>
    <row r="158" spans="2:12">
      <c r="B158"/>
      <c r="C158"/>
      <c r="I158" s="57"/>
      <c r="J158" s="57"/>
      <c r="K158" s="57"/>
    </row>
  </sheetData>
  <sheetProtection algorithmName="SHA-512" hashValue="wyyedWVQBxevTeo0ZQKQc3/dns+SHEInLAmYjO9igxuuPGjvcFbBm2eSDaZMF5YZyhjespkA9htnikaa2ngsBw==" saltValue="YK+fWXc9ErJXm677bs+5ug==" spinCount="100000" sheet="1" objects="1" scenarios="1"/>
  <mergeCells count="134">
    <mergeCell ref="B146:L146"/>
    <mergeCell ref="B147:K147"/>
    <mergeCell ref="B149:K149"/>
    <mergeCell ref="B148:K148"/>
    <mergeCell ref="B46:C46"/>
    <mergeCell ref="B64:C64"/>
    <mergeCell ref="B114:K114"/>
    <mergeCell ref="B2:H2"/>
    <mergeCell ref="B145:K145"/>
    <mergeCell ref="B144:K144"/>
    <mergeCell ref="B22:C22"/>
    <mergeCell ref="B26:C26"/>
    <mergeCell ref="B55:C55"/>
    <mergeCell ref="B57:C57"/>
    <mergeCell ref="B58:C58"/>
    <mergeCell ref="B59:C59"/>
    <mergeCell ref="B60:C60"/>
    <mergeCell ref="B65:C65"/>
    <mergeCell ref="B92:C92"/>
    <mergeCell ref="B93:C93"/>
    <mergeCell ref="B94:C94"/>
    <mergeCell ref="B106:C106"/>
    <mergeCell ref="C136:J136"/>
    <mergeCell ref="C137:J137"/>
    <mergeCell ref="B132:K132"/>
    <mergeCell ref="B43:C43"/>
    <mergeCell ref="B45:C45"/>
    <mergeCell ref="B53:C53"/>
    <mergeCell ref="F11:H11"/>
    <mergeCell ref="B51:C51"/>
    <mergeCell ref="B54:C54"/>
    <mergeCell ref="B68:C68"/>
    <mergeCell ref="B69:C69"/>
    <mergeCell ref="B95:C95"/>
    <mergeCell ref="B96:C96"/>
    <mergeCell ref="B97:C97"/>
    <mergeCell ref="B98:C98"/>
    <mergeCell ref="B99:C99"/>
    <mergeCell ref="B100:C100"/>
    <mergeCell ref="B101:C101"/>
    <mergeCell ref="B102:C102"/>
    <mergeCell ref="B103:C103"/>
    <mergeCell ref="B104:C104"/>
    <mergeCell ref="B105:C105"/>
    <mergeCell ref="B124:K124"/>
    <mergeCell ref="A8:H8"/>
    <mergeCell ref="A6:H6"/>
    <mergeCell ref="A4:C4"/>
    <mergeCell ref="D4:H4"/>
    <mergeCell ref="B116:K116"/>
    <mergeCell ref="A13:K13"/>
    <mergeCell ref="A108:K108"/>
    <mergeCell ref="A107:J107"/>
    <mergeCell ref="B15:C15"/>
    <mergeCell ref="B16:C16"/>
    <mergeCell ref="B17:C17"/>
    <mergeCell ref="B18:C18"/>
    <mergeCell ref="B19:C19"/>
    <mergeCell ref="B20:C20"/>
    <mergeCell ref="B21:C21"/>
    <mergeCell ref="B23:C23"/>
    <mergeCell ref="B24:C24"/>
    <mergeCell ref="B25:C25"/>
    <mergeCell ref="B28:C28"/>
    <mergeCell ref="B52:C52"/>
    <mergeCell ref="B47:C47"/>
    <mergeCell ref="B48:C48"/>
    <mergeCell ref="B49:C49"/>
    <mergeCell ref="B50:C50"/>
    <mergeCell ref="A10:B10"/>
    <mergeCell ref="A14:E14"/>
    <mergeCell ref="B27:C27"/>
    <mergeCell ref="B35:C35"/>
    <mergeCell ref="B36:C36"/>
    <mergeCell ref="B44:C44"/>
    <mergeCell ref="B30:C30"/>
    <mergeCell ref="B32:C32"/>
    <mergeCell ref="B41:C41"/>
    <mergeCell ref="B29:C29"/>
    <mergeCell ref="B34:C34"/>
    <mergeCell ref="B37:C37"/>
    <mergeCell ref="B38:C38"/>
    <mergeCell ref="B39:C39"/>
    <mergeCell ref="B40:C40"/>
    <mergeCell ref="B42:C42"/>
    <mergeCell ref="B31:C31"/>
    <mergeCell ref="B142:J142"/>
    <mergeCell ref="B73:C73"/>
    <mergeCell ref="B76:C76"/>
    <mergeCell ref="B77:C77"/>
    <mergeCell ref="B33:C33"/>
    <mergeCell ref="B151:H151"/>
    <mergeCell ref="A111:E111"/>
    <mergeCell ref="B80:C80"/>
    <mergeCell ref="B81:C81"/>
    <mergeCell ref="B83:C83"/>
    <mergeCell ref="B84:C84"/>
    <mergeCell ref="B85:C85"/>
    <mergeCell ref="B86:C86"/>
    <mergeCell ref="A109:K109"/>
    <mergeCell ref="B87:C87"/>
    <mergeCell ref="B88:C88"/>
    <mergeCell ref="B89:C89"/>
    <mergeCell ref="B90:C90"/>
    <mergeCell ref="B91:C91"/>
    <mergeCell ref="B82:C82"/>
    <mergeCell ref="B119:H119"/>
    <mergeCell ref="C122:H122"/>
    <mergeCell ref="C135:J135"/>
    <mergeCell ref="E118:K118"/>
    <mergeCell ref="B139:H139"/>
    <mergeCell ref="B78:C78"/>
    <mergeCell ref="B79:C79"/>
    <mergeCell ref="B117:K117"/>
    <mergeCell ref="B123:H123"/>
    <mergeCell ref="C130:K130"/>
    <mergeCell ref="B56:C56"/>
    <mergeCell ref="B61:C61"/>
    <mergeCell ref="B62:C62"/>
    <mergeCell ref="B63:C63"/>
    <mergeCell ref="B67:C67"/>
    <mergeCell ref="B70:C70"/>
    <mergeCell ref="B113:K113"/>
    <mergeCell ref="B118:C118"/>
    <mergeCell ref="B71:C71"/>
    <mergeCell ref="B72:C72"/>
    <mergeCell ref="B75:C75"/>
    <mergeCell ref="C128:J128"/>
    <mergeCell ref="C133:J133"/>
    <mergeCell ref="C134:J134"/>
    <mergeCell ref="B74:C74"/>
    <mergeCell ref="B120:K120"/>
    <mergeCell ref="B66:C66"/>
    <mergeCell ref="C138:J138"/>
  </mergeCells>
  <pageMargins left="0.31496062992125984" right="0.31496062992125984" top="0.55118110236220474" bottom="0.55118110236220474" header="0.31496062992125984" footer="0.31496062992125984"/>
  <pageSetup paperSize="9" scale="8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Formularz ofertowy </vt:lpstr>
      <vt:lpstr>Arkusz2</vt:lpstr>
      <vt:lpstr>Arkusz3</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Partyka Agnieszka</cp:lastModifiedBy>
  <cp:lastPrinted>2020-05-07T12:21:39Z</cp:lastPrinted>
  <dcterms:created xsi:type="dcterms:W3CDTF">2013-04-05T06:24:46Z</dcterms:created>
  <dcterms:modified xsi:type="dcterms:W3CDTF">2020-05-07T12:42:19Z</dcterms:modified>
</cp:coreProperties>
</file>