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2_2023_2024\2024_Zamówienia publiczne\Materiały biurowe_2024\"/>
    </mc:Choice>
  </mc:AlternateContent>
  <xr:revisionPtr revIDLastSave="0" documentId="13_ncr:1_{41AB464D-4145-4761-AC1A-4B5A06B89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Starostwo SWG Nakło" sheetId="1" r:id="rId1"/>
    <sheet name="Arkusz" sheetId="3" r:id="rId2"/>
  </sheets>
  <definedNames>
    <definedName name="_xlnm.Print_Titles" localSheetId="0">' Starostwo SWG Nakło'!$4:$4</definedName>
  </definedNames>
  <calcPr calcId="181029"/>
</workbook>
</file>

<file path=xl/calcChain.xml><?xml version="1.0" encoding="utf-8"?>
<calcChain xmlns="http://schemas.openxmlformats.org/spreadsheetml/2006/main">
  <c r="G51" i="1" l="1"/>
  <c r="G14" i="1"/>
  <c r="G34" i="1"/>
  <c r="H34" i="1" s="1"/>
  <c r="I34" i="1" s="1"/>
  <c r="G13" i="1"/>
  <c r="H13" i="1" s="1"/>
  <c r="I13" i="1" s="1"/>
  <c r="G17" i="1"/>
  <c r="H17" i="1" s="1"/>
  <c r="I17" i="1" s="1"/>
  <c r="G10" i="1"/>
  <c r="H10" i="1" s="1"/>
  <c r="I10" i="1" s="1"/>
  <c r="G45" i="1"/>
  <c r="H45" i="1" s="1"/>
  <c r="I45" i="1" s="1"/>
  <c r="H14" i="1"/>
  <c r="I14" i="1" s="1"/>
  <c r="G23" i="1"/>
  <c r="H23" i="1" s="1"/>
  <c r="I23" i="1" s="1"/>
  <c r="G26" i="1"/>
  <c r="H26" i="1" s="1"/>
  <c r="I26" i="1" s="1"/>
  <c r="G38" i="1"/>
  <c r="H38" i="1" s="1"/>
  <c r="I38" i="1" s="1"/>
  <c r="G37" i="1"/>
  <c r="H37" i="1" s="1"/>
  <c r="I37" i="1" s="1"/>
  <c r="G36" i="1"/>
  <c r="H36" i="1" s="1"/>
  <c r="I36" i="1" s="1"/>
  <c r="G27" i="1"/>
  <c r="H27" i="1" s="1"/>
  <c r="I27" i="1" s="1"/>
  <c r="G16" i="1"/>
  <c r="H16" i="1" s="1"/>
  <c r="I16" i="1" s="1"/>
  <c r="G54" i="1"/>
  <c r="H54" i="1" s="1"/>
  <c r="I54" i="1" s="1"/>
  <c r="G55" i="1"/>
  <c r="H55" i="1" s="1"/>
  <c r="I55" i="1" s="1"/>
  <c r="G47" i="1"/>
  <c r="H47" i="1" s="1"/>
  <c r="I47" i="1" s="1"/>
  <c r="G50" i="1"/>
  <c r="H50" i="1" s="1"/>
  <c r="I50" i="1" s="1"/>
  <c r="G12" i="1"/>
  <c r="H12" i="1" s="1"/>
  <c r="I12" i="1" s="1"/>
  <c r="G9" i="1"/>
  <c r="H9" i="1" s="1"/>
  <c r="I9" i="1" s="1"/>
  <c r="G8" i="1"/>
  <c r="H8" i="1" s="1"/>
  <c r="I8" i="1" s="1"/>
  <c r="G28" i="1"/>
  <c r="H28" i="1" s="1"/>
  <c r="I28" i="1" s="1"/>
  <c r="G31" i="1"/>
  <c r="H31" i="1" s="1"/>
  <c r="I31" i="1" s="1"/>
  <c r="G35" i="1"/>
  <c r="H35" i="1" s="1"/>
  <c r="I35" i="1" s="1"/>
  <c r="G6" i="1"/>
  <c r="H6" i="1" s="1"/>
  <c r="I6" i="1" s="1"/>
  <c r="G19" i="1"/>
  <c r="H19" i="1" s="1"/>
  <c r="I19" i="1" s="1"/>
  <c r="G5" i="1" l="1"/>
  <c r="H5" i="1" s="1"/>
  <c r="G7" i="1"/>
  <c r="H7" i="1" s="1"/>
  <c r="I7" i="1" s="1"/>
  <c r="G11" i="1"/>
  <c r="H11" i="1" s="1"/>
  <c r="I11" i="1" s="1"/>
  <c r="G15" i="1"/>
  <c r="H15" i="1" s="1"/>
  <c r="I15" i="1" s="1"/>
  <c r="G18" i="1"/>
  <c r="H18" i="1" s="1"/>
  <c r="I18" i="1" s="1"/>
  <c r="G20" i="1"/>
  <c r="H20" i="1" s="1"/>
  <c r="I20" i="1" s="1"/>
  <c r="G21" i="1"/>
  <c r="H21" i="1" s="1"/>
  <c r="I21" i="1" s="1"/>
  <c r="G22" i="1"/>
  <c r="H22" i="1" s="1"/>
  <c r="I22" i="1" s="1"/>
  <c r="G24" i="1"/>
  <c r="H24" i="1" s="1"/>
  <c r="I24" i="1" s="1"/>
  <c r="G25" i="1"/>
  <c r="H25" i="1" s="1"/>
  <c r="I25" i="1" s="1"/>
  <c r="G29" i="1"/>
  <c r="H29" i="1" s="1"/>
  <c r="I29" i="1" s="1"/>
  <c r="G30" i="1"/>
  <c r="H30" i="1" s="1"/>
  <c r="I30" i="1" s="1"/>
  <c r="G32" i="1"/>
  <c r="H32" i="1" s="1"/>
  <c r="I32" i="1" s="1"/>
  <c r="G33" i="1"/>
  <c r="H33" i="1" s="1"/>
  <c r="I33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6" i="1"/>
  <c r="H46" i="1" s="1"/>
  <c r="I46" i="1" s="1"/>
  <c r="G48" i="1"/>
  <c r="H48" i="1" s="1"/>
  <c r="I48" i="1" s="1"/>
  <c r="G49" i="1"/>
  <c r="H49" i="1" s="1"/>
  <c r="I49" i="1" s="1"/>
  <c r="H51" i="1"/>
  <c r="I51" i="1" s="1"/>
  <c r="G52" i="1"/>
  <c r="H52" i="1" s="1"/>
  <c r="I52" i="1" s="1"/>
  <c r="G53" i="1"/>
  <c r="H53" i="1" s="1"/>
  <c r="I53" i="1" s="1"/>
  <c r="G56" i="1" l="1"/>
  <c r="H56" i="1"/>
  <c r="I5" i="1"/>
  <c r="I56" i="1" s="1"/>
</calcChain>
</file>

<file path=xl/sharedStrings.xml><?xml version="1.0" encoding="utf-8"?>
<sst xmlns="http://schemas.openxmlformats.org/spreadsheetml/2006/main" count="113" uniqueCount="67">
  <si>
    <t>Lp.</t>
  </si>
  <si>
    <t>Nazwa</t>
  </si>
  <si>
    <t>Jedn.</t>
  </si>
  <si>
    <t>szt.</t>
  </si>
  <si>
    <t>op.</t>
  </si>
  <si>
    <t>ryza</t>
  </si>
  <si>
    <t>Wartość netto</t>
  </si>
  <si>
    <t>Podatek VAT 23 %</t>
  </si>
  <si>
    <t>Nazwa zaoferowanego produktu</t>
  </si>
  <si>
    <t>Razem</t>
  </si>
  <si>
    <t xml:space="preserve">Bloczek samoprzylepny, wym. 40x50 mm, wykonany w 100% z surowców wtórnych, 100 kartek, op. 3 szt. </t>
  </si>
  <si>
    <t>Klej w sztyfcie Glue Stick, 21 g</t>
  </si>
  <si>
    <t>Nożyczki biurowe Scotch, trwałe ostrze ze stali nierdzewnej, ergonomiczny i miękki uczwyt, odporny na pęknięcia, długość 185 mm</t>
  </si>
  <si>
    <t>Ołówek automatyczny z gumką, plastikowa obudowa z gumowym uchwytem, grafit 0,5 mm</t>
  </si>
  <si>
    <t>Rozszywasz, metalowy z plastikowym uchwytem, do zszywek 24/6, 26/6, nr 10</t>
  </si>
  <si>
    <t>Szuflada na biurko, na dokumenty A4, wykonana z najwyższej jakości polistyrenu, z identyfikatorem do opisu zawartości, przód zabezpieczający dokumenty przed wypadaniem, możliwość łączenia w pionie, odporna na pęknięcia, kolory: dymna, bezbarwna, czarna</t>
  </si>
  <si>
    <t>Taśma samoprzylepna uniwersalna, krystalicznie przezroczysta, odporna na starzenie, wymiary: szer. ok. 18 mm, dł. ok. 10 m, klej bez rozpuszczalników, niewidoczna na kserowanych dokumentach</t>
  </si>
  <si>
    <t>Taśma samoprzylepna, pakowa, akrylowa, wykonana z cienkiej folii, przezroczysta, szer. 50 mm</t>
  </si>
  <si>
    <t>Zakładki indeksujące, samoprzylepne, ok. 45x12 mm, zestaw w 5 kolorach, min. 25 szt. w każdym kolorze, wykonane z folii, w kształcie strzałki</t>
  </si>
  <si>
    <t>Kostka do notowania 8,3x8,3 cm, biała, nieklejona, karteczki do uzupełnienia pojemnika</t>
  </si>
  <si>
    <t>Koperta z rozszerzanymi bokami i dnem SDS200, wym. 225x390x40 mm</t>
  </si>
  <si>
    <t>Koperta C6 biała SK, wym. 114x162 mm, bez okna, op. 1000 szt.</t>
  </si>
  <si>
    <t>Etykiety samoprzylepne A4 niedzielone, bez marginesu 210x297 mm (ark.), do wszystkich typów drukarek i kserokopiarek laserowych, op. 100 szt.</t>
  </si>
  <si>
    <t>Długopis Pentel BK77, 0,7 mm, niebieski</t>
  </si>
  <si>
    <t>Koszulka do segregatora A4 Bantex, krystaliczna, przezroczysta, wykonana z folii o grubości 60 mikronów, otwór u góry, op. 100 szt.</t>
  </si>
  <si>
    <t>rolka</t>
  </si>
  <si>
    <t>Papier do plotera Canon, wym. 914 mm x 50 m, gramatura 80g/m2, niepowlekany</t>
  </si>
  <si>
    <t>Koperta C4 biała SK, wym. 229x324 mm, bez okna, op. 250 szt.</t>
  </si>
  <si>
    <t>Ilość całkowita 
(I termin dostawy)</t>
  </si>
  <si>
    <t>Bloczek samoprzylepny, wym. 75x150 mm, wykonany w 100% z surowców wtórnych, 100 kartek</t>
  </si>
  <si>
    <t>Bloczek samoprzylepny, wym. 76x76 mm, wykonany w 100% z surowców wtórnych, 100 kartek</t>
  </si>
  <si>
    <t>Długopis czarwony Uni-ball eye micro</t>
  </si>
  <si>
    <t>Koperta B4 biała HK, wym. 250x353 mm, bez okna, samoklejąca, z paskiem</t>
  </si>
  <si>
    <t>Ołówek drewniany HB</t>
  </si>
  <si>
    <t>Marker Pentel, czarny, grubość linii pisania 1,5 mm</t>
  </si>
  <si>
    <t>Pojemnik na spinacze typu Q-CONNECT OFFICE SET, przykładowy opis: metalowy, czarny, siatka, okrągły pojemnik na spinacze z metalowej siateczki powlekanej lakierem, wysokość 32 mm, średnica 90 mm, kolor czarny</t>
  </si>
  <si>
    <t>Wartość jednostkowa netto</t>
  </si>
  <si>
    <t>Cena brutto</t>
  </si>
  <si>
    <t>Zszywacz na zszywki 24/6 (większy)</t>
  </si>
  <si>
    <t>Zszywacz na zszywki 10/4 (mniejszy)</t>
  </si>
  <si>
    <t>Linijka 20 cm</t>
  </si>
  <si>
    <t xml:space="preserve">szt. </t>
  </si>
  <si>
    <t>Dziurkacz Leitz 5138</t>
  </si>
  <si>
    <t xml:space="preserve">Długopis na łańcuszku dla interesantów, wkład: niebieski </t>
  </si>
  <si>
    <t>Gumka do mazania PENTEL</t>
  </si>
  <si>
    <t xml:space="preserve">Kubek na długopisy z siatki, okrągły, duży, czarny </t>
  </si>
  <si>
    <t>Przekładki A4 alfabetyczne A-Z/ 20 części, jasnoszare, np. Durable</t>
  </si>
  <si>
    <t>Przekładki do segregatora A4, 10 kartek, kartonowe, kolorowe, np. Q-Connect</t>
  </si>
  <si>
    <t>Przybornik/ organizer typu Q-CONNECT Office Set metalowy, 6 komór, z siatki, czarny + dyspenser do taśmy</t>
  </si>
  <si>
    <t>Rysiki - grafit HB, 0,5 mm, op. 12 szt.</t>
  </si>
  <si>
    <t>Skoroszyt biały zawieszany oczkowy (z otworami metalowymi na wpięcie do segregatora A4), 250 g/m2</t>
  </si>
  <si>
    <t>Taśma niewdoczna po naklejeniu typu PENWORD INVISIBLE TAPE, transparentna, wym. 18 mm x 33 mm</t>
  </si>
  <si>
    <t>Korektor w taśmie np. Tipp-Ex Twist, szer. 5 mm, dł. 8 m</t>
  </si>
  <si>
    <t>Przekładki do segregatora 1/3 A4 kartonowe kolorowe, np. KBK</t>
  </si>
  <si>
    <t>Teczka skrzydłowa A4, czarna z rzepami, szer. grzbietu 30 mm</t>
  </si>
  <si>
    <t>Długopis Pentel BK77, 0,7 mm, czarny</t>
  </si>
  <si>
    <t>Tusz do pieczątek ręcznych i samotuszujących z gumową lub polimerową płytką stemplującą, nakrętka w kolorze tuszu, końcówka ułatwiająca nasączenie poduszek, bezolejowy, pojemność 25 ml, kolor: czerwony x6</t>
  </si>
  <si>
    <t>Długopis Pilot Green Tecpoint 5, kulka o średnicy 0,5 mm, niebieski</t>
  </si>
  <si>
    <t>Dziurkacz mały, plastikowy, czarny, 10 kartek Leitz 50580095</t>
  </si>
  <si>
    <t>Kalka techniczna A4, op. 20 arkuszy</t>
  </si>
  <si>
    <t xml:space="preserve">Papier kserograficzny A4 80 g/m2, min. 153 CIE, ryza 500 arkuszy </t>
  </si>
  <si>
    <t>Pojemnik na długopisy typu Q-Connect Office Set, metalowy, czarny</t>
  </si>
  <si>
    <t>Skoroszyt zawieszany PP, na grzbiecie perforacja umożliwiająca wpięcie do segregatora</t>
  </si>
  <si>
    <t>Zakreślacz typu STABILO BOSS ORIGINAL fluorescencyjny z tuszem na bazie wody, intensywny nieblaknący kolor, ścięta końcówka, szerokość linii od 2-5 mm, do wszystkich rodzajów papieru, kolor: zółty x20, zieolony x6, pomarańczowy x6, niebieski x 6, różowy x 6</t>
  </si>
  <si>
    <t>Szczegółowy formularz artykułów biurowych na potrzeby Starostwa Powiatowego w Nakle nad Notecią, Wydział Geodezji i Gospodarki Nieruchomościami, ul. ks. P. Skargi 6, 89-100 Nakło nad Notecią - 2024 r.</t>
  </si>
  <si>
    <t>Segregator A4/50, z mechanizmem dźwigniowym z precyzyjnie dociskającymi szczękami, wykonany z kartonu pokrytego folią na zewnątrz oraz wewnątrz, dwustronna etykieta wymienna na grzbiecie, otwór na grzbiecie na palec, dwa otwory na przedniej stronie, metalowe okucia na dolnych krawędziach, kolor zielony x60</t>
  </si>
  <si>
    <t>Segregator A4/75, z mechanizmem dźwigniowym z precyzyjnie dociskającymi szczękami, wykonany z kartonu pokrytego folią na zewnątrz oraz wewnątrz, dwustronna etykieta wymienna na grzbiecie, otwór na grzbiecie na palec, dwa otwory na przedniej stronie, metalowe okucia na dolnych krawędziach, kolory: czerwony x40, zielony x70, żółty x40, pomarańczowy x50, niebieski x40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</si>
</sst>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name val="Arial Narrow"/>
    </font>
    <font>
      <sz val="12"/>
      <color theme="1"/>
      <name val="Arial Narrow"/>
    </font>
    <font>
      <sz val="8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/>
    <xf numFmtId="2" fontId="5" fillId="0" borderId="1" xfId="0" applyNumberFormat="1" applyFont="1" applyBorder="1"/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4" fillId="2" borderId="3" xfId="0" applyFont="1" applyFill="1" applyBorder="1" applyAlignment="1">
      <alignment vertical="center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I55" totalsRowShown="0" headerRowDxfId="12" dataDxfId="10" headerRowBorderDxfId="11" tableBorderDxfId="9" totalsRowBorderDxfId="8">
  <autoFilter ref="B4:I55" xr:uid="{00000000-0009-0000-0100-000001000000}"/>
  <sortState xmlns:xlrd2="http://schemas.microsoft.com/office/spreadsheetml/2017/richdata2" ref="B5:I55">
    <sortCondition ref="B5:B55"/>
  </sortState>
  <tableColumns count="8">
    <tableColumn id="1" xr3:uid="{00000000-0010-0000-0000-000001000000}" name="Nazw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 _x000a_(I termin dostawy)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 
(I termin dostawy)]]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Cena brutto" dataDxfId="0">
      <calculatedColumnFormula>Tabela1[[#This Row],[Ilość całkowita 
(I termin dostawy)]]*Tabela1[[#This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81"/>
  <sheetViews>
    <sheetView tabSelected="1" topLeftCell="A40" zoomScaleNormal="100" workbookViewId="0">
      <selection activeCell="C43" sqref="C43"/>
    </sheetView>
  </sheetViews>
  <sheetFormatPr defaultRowHeight="50.1" customHeight="1" x14ac:dyDescent="0.25"/>
  <cols>
    <col min="1" max="1" width="3.85546875" bestFit="1" customWidth="1"/>
    <col min="2" max="2" width="53.42578125" customWidth="1"/>
    <col min="3" max="3" width="15.7109375" customWidth="1"/>
    <col min="4" max="4" width="8.85546875" style="5" customWidth="1"/>
    <col min="5" max="5" width="11.42578125" style="5" customWidth="1"/>
    <col min="6" max="6" width="12.85546875" customWidth="1"/>
    <col min="7" max="7" width="9.140625" customWidth="1"/>
    <col min="8" max="8" width="12.28515625" customWidth="1"/>
  </cols>
  <sheetData>
    <row r="2" spans="1:16" ht="50.1" customHeight="1" x14ac:dyDescent="0.25">
      <c r="B2" s="49" t="s">
        <v>64</v>
      </c>
      <c r="C2" s="49"/>
      <c r="D2" s="49"/>
      <c r="E2" s="49"/>
      <c r="F2" s="49"/>
      <c r="G2" s="49"/>
      <c r="H2" s="49"/>
      <c r="I2" s="49"/>
    </row>
    <row r="3" spans="1:16" ht="39.75" customHeight="1" x14ac:dyDescent="0.25"/>
    <row r="4" spans="1:16" ht="63" customHeight="1" x14ac:dyDescent="0.25">
      <c r="A4" s="3" t="s">
        <v>0</v>
      </c>
      <c r="B4" s="1" t="s">
        <v>1</v>
      </c>
      <c r="C4" s="1" t="s">
        <v>8</v>
      </c>
      <c r="D4" s="9" t="s">
        <v>2</v>
      </c>
      <c r="E4" s="9" t="s">
        <v>28</v>
      </c>
      <c r="F4" s="39" t="s">
        <v>36</v>
      </c>
      <c r="G4" s="6" t="s">
        <v>6</v>
      </c>
      <c r="H4" s="6" t="s">
        <v>7</v>
      </c>
      <c r="I4" s="39" t="s">
        <v>37</v>
      </c>
    </row>
    <row r="5" spans="1:16" ht="38.25" customHeight="1" x14ac:dyDescent="0.25">
      <c r="A5" s="2">
        <v>1</v>
      </c>
      <c r="B5" s="4" t="s">
        <v>10</v>
      </c>
      <c r="C5" s="8"/>
      <c r="D5" s="10" t="s">
        <v>4</v>
      </c>
      <c r="E5" s="2">
        <v>10</v>
      </c>
      <c r="F5" s="11">
        <v>0</v>
      </c>
      <c r="G5" s="21">
        <f>Tabela1[[#This Row],[Wartość jednostkowa netto]]*Tabela1[[#This Row],[Ilość całkowita 
(I termin dostawy)]]</f>
        <v>0</v>
      </c>
      <c r="H5" s="21">
        <f>Tabela1[[#This Row],[Wartość netto]]*23/100</f>
        <v>0</v>
      </c>
      <c r="I5" s="21">
        <f>Tabela1[[#This Row],[Ilość całkowita 
(I termin dostawy)]]*Tabela1[[#This Row],[Wartość jednostkowa netto]]+Tabela1[[#This Row],[Podatek VAT 23 %]]</f>
        <v>0</v>
      </c>
    </row>
    <row r="6" spans="1:16" ht="35.25" customHeight="1" x14ac:dyDescent="0.25">
      <c r="A6" s="2">
        <v>2</v>
      </c>
      <c r="B6" s="24" t="s">
        <v>29</v>
      </c>
      <c r="C6" s="25"/>
      <c r="D6" s="26" t="s">
        <v>3</v>
      </c>
      <c r="E6" s="27">
        <v>10</v>
      </c>
      <c r="F6" s="37">
        <v>0</v>
      </c>
      <c r="G6" s="38">
        <f>Tabela1[[#This Row],[Wartość jednostkowa netto]]*Tabela1[[#This Row],[Ilość całkowita 
(I termin dostawy)]]</f>
        <v>0</v>
      </c>
      <c r="H6" s="38">
        <f>Tabela1[[#This Row],[Wartość netto]]*23/100</f>
        <v>0</v>
      </c>
      <c r="I6" s="38">
        <f>Tabela1[[#This Row],[Ilość całkowita 
(I termin dostawy)]]*Tabela1[[#This Row],[Wartość jednostkowa netto]]+Tabela1[[#This Row],[Podatek VAT 23 %]]</f>
        <v>0</v>
      </c>
    </row>
    <row r="7" spans="1:16" ht="38.25" customHeight="1" x14ac:dyDescent="0.25">
      <c r="A7" s="2">
        <v>3</v>
      </c>
      <c r="B7" s="4" t="s">
        <v>30</v>
      </c>
      <c r="C7" s="8"/>
      <c r="D7" s="10" t="s">
        <v>3</v>
      </c>
      <c r="E7" s="2">
        <v>45</v>
      </c>
      <c r="F7" s="10">
        <v>0</v>
      </c>
      <c r="G7" s="21">
        <f>Tabela1[[#This Row],[Wartość jednostkowa netto]]*Tabela1[[#This Row],[Ilość całkowita 
(I termin dostawy)]]</f>
        <v>0</v>
      </c>
      <c r="H7" s="21">
        <f>Tabela1[[#This Row],[Wartość netto]]*23/100</f>
        <v>0</v>
      </c>
      <c r="I7" s="21">
        <f>Tabela1[[#This Row],[Ilość całkowita 
(I termin dostawy)]]*Tabela1[[#This Row],[Wartość jednostkowa netto]]+Tabela1[[#This Row],[Podatek VAT 23 %]]</f>
        <v>0</v>
      </c>
    </row>
    <row r="8" spans="1:16" ht="29.25" customHeight="1" x14ac:dyDescent="0.25">
      <c r="A8" s="2">
        <v>4</v>
      </c>
      <c r="B8" s="24" t="s">
        <v>31</v>
      </c>
      <c r="C8" s="25"/>
      <c r="D8" s="26" t="s">
        <v>3</v>
      </c>
      <c r="E8" s="27">
        <v>2</v>
      </c>
      <c r="F8" s="26">
        <v>0</v>
      </c>
      <c r="G8" s="38">
        <f>Tabela1[[#This Row],[Wartość jednostkowa netto]]*Tabela1[[#This Row],[Ilość całkowita 
(I termin dostawy)]]</f>
        <v>0</v>
      </c>
      <c r="H8" s="38">
        <f>Tabela1[[#This Row],[Wartość netto]]*23/100</f>
        <v>0</v>
      </c>
      <c r="I8" s="38">
        <f>Tabela1[[#This Row],[Ilość całkowita 
(I termin dostawy)]]*Tabela1[[#This Row],[Wartość jednostkowa netto]]+Tabela1[[#This Row],[Podatek VAT 23 %]]</f>
        <v>0</v>
      </c>
    </row>
    <row r="9" spans="1:16" ht="27.75" customHeight="1" x14ac:dyDescent="0.25">
      <c r="A9" s="2">
        <v>5</v>
      </c>
      <c r="B9" s="4" t="s">
        <v>43</v>
      </c>
      <c r="C9" s="8"/>
      <c r="D9" s="10" t="s">
        <v>3</v>
      </c>
      <c r="E9" s="2">
        <v>10</v>
      </c>
      <c r="F9" s="11">
        <v>0</v>
      </c>
      <c r="G9" s="21">
        <f>Tabela1[[#This Row],[Wartość jednostkowa netto]]*Tabela1[[#This Row],[Ilość całkowita 
(I termin dostawy)]]</f>
        <v>0</v>
      </c>
      <c r="H9" s="21">
        <f>Tabela1[[#This Row],[Wartość netto]]*23/100</f>
        <v>0</v>
      </c>
      <c r="I9" s="21">
        <f>Tabela1[[#This Row],[Ilość całkowita 
(I termin dostawy)]]*Tabela1[[#This Row],[Wartość jednostkowa netto]]+Tabela1[[#This Row],[Podatek VAT 23 %]]</f>
        <v>0</v>
      </c>
      <c r="P9" s="40"/>
    </row>
    <row r="10" spans="1:16" ht="30" customHeight="1" x14ac:dyDescent="0.25">
      <c r="A10" s="2">
        <v>6</v>
      </c>
      <c r="B10" s="24" t="s">
        <v>55</v>
      </c>
      <c r="C10" s="25"/>
      <c r="D10" s="26" t="s">
        <v>3</v>
      </c>
      <c r="E10" s="27">
        <v>5</v>
      </c>
      <c r="F10" s="26">
        <v>0</v>
      </c>
      <c r="G10" s="38">
        <f>Tabela1[[#This Row],[Wartość jednostkowa netto]]*Tabela1[[#This Row],[Ilość całkowita 
(I termin dostawy)]]</f>
        <v>0</v>
      </c>
      <c r="H10" s="38">
        <f>Tabela1[[#This Row],[Wartość netto]]*23/100</f>
        <v>0</v>
      </c>
      <c r="I10" s="38">
        <f>Tabela1[[#This Row],[Ilość całkowita 
(I termin dostawy)]]*Tabela1[[#This Row],[Wartość jednostkowa netto]]+Tabela1[[#This Row],[Podatek VAT 23 %]]</f>
        <v>0</v>
      </c>
    </row>
    <row r="11" spans="1:16" ht="29.45" customHeight="1" x14ac:dyDescent="0.25">
      <c r="A11" s="2">
        <v>7</v>
      </c>
      <c r="B11" s="4" t="s">
        <v>23</v>
      </c>
      <c r="C11" s="8"/>
      <c r="D11" s="10" t="s">
        <v>3</v>
      </c>
      <c r="E11" s="2">
        <v>35</v>
      </c>
      <c r="F11" s="10">
        <v>0</v>
      </c>
      <c r="G11" s="21">
        <f>Tabela1[[#This Row],[Wartość jednostkowa netto]]*Tabela1[[#This Row],[Ilość całkowita 
(I termin dostawy)]]</f>
        <v>0</v>
      </c>
      <c r="H11" s="21">
        <f>Tabela1[[#This Row],[Wartość netto]]*23/100</f>
        <v>0</v>
      </c>
      <c r="I11" s="21">
        <f>Tabela1[[#This Row],[Ilość całkowita 
(I termin dostawy)]]*Tabela1[[#This Row],[Wartość jednostkowa netto]]+Tabela1[[#This Row],[Podatek VAT 23 %]]</f>
        <v>0</v>
      </c>
    </row>
    <row r="12" spans="1:16" ht="31.5" customHeight="1" x14ac:dyDescent="0.25">
      <c r="A12" s="2">
        <v>8</v>
      </c>
      <c r="B12" s="4" t="s">
        <v>57</v>
      </c>
      <c r="C12" s="8"/>
      <c r="D12" s="10" t="s">
        <v>3</v>
      </c>
      <c r="E12" s="2">
        <v>12</v>
      </c>
      <c r="F12" s="10">
        <v>0</v>
      </c>
      <c r="G12" s="21">
        <f>Tabela1[[#This Row],[Wartość jednostkowa netto]]*Tabela1[[#This Row],[Ilość całkowita 
(I termin dostawy)]]</f>
        <v>0</v>
      </c>
      <c r="H12" s="21">
        <f>Tabela1[[#This Row],[Wartość netto]]*23/100</f>
        <v>0</v>
      </c>
      <c r="I12" s="21">
        <f>Tabela1[[#This Row],[Ilość całkowita 
(I termin dostawy)]]*Tabela1[[#This Row],[Wartość jednostkowa netto]]+Tabela1[[#This Row],[Podatek VAT 23 %]]</f>
        <v>0</v>
      </c>
    </row>
    <row r="13" spans="1:16" ht="32.25" customHeight="1" x14ac:dyDescent="0.25">
      <c r="A13" s="2">
        <v>9</v>
      </c>
      <c r="B13" s="43" t="s">
        <v>58</v>
      </c>
      <c r="C13" s="44"/>
      <c r="D13" s="45" t="s">
        <v>3</v>
      </c>
      <c r="E13" s="46">
        <v>2</v>
      </c>
      <c r="F13" s="42">
        <v>0</v>
      </c>
      <c r="G13" s="47">
        <f>Tabela1[[#This Row],[Wartość jednostkowa netto]]*Tabela1[[#This Row],[Ilość całkowita 
(I termin dostawy)]]</f>
        <v>0</v>
      </c>
      <c r="H13" s="47">
        <f>Tabela1[[#This Row],[Wartość netto]]*23/100</f>
        <v>0</v>
      </c>
      <c r="I13" s="47">
        <f>Tabela1[[#This Row],[Ilość całkowita 
(I termin dostawy)]]*Tabela1[[#This Row],[Wartość jednostkowa netto]]+Tabela1[[#This Row],[Podatek VAT 23 %]]</f>
        <v>0</v>
      </c>
    </row>
    <row r="14" spans="1:16" ht="29.45" customHeight="1" x14ac:dyDescent="0.25">
      <c r="A14" s="2">
        <v>10</v>
      </c>
      <c r="B14" s="24" t="s">
        <v>42</v>
      </c>
      <c r="C14" s="25"/>
      <c r="D14" s="26" t="s">
        <v>41</v>
      </c>
      <c r="E14" s="27">
        <v>2</v>
      </c>
      <c r="F14" s="26">
        <v>0</v>
      </c>
      <c r="G14" s="38">
        <f>Tabela1[[#This Row],[Wartość jednostkowa netto]]*Tabela1[[#This Row],[Ilość całkowita 
(I termin dostawy)]]</f>
        <v>0</v>
      </c>
      <c r="H14" s="38">
        <f>Tabela1[[#This Row],[Wartość netto]]*23/100</f>
        <v>0</v>
      </c>
      <c r="I14" s="38">
        <f>Tabela1[[#This Row],[Ilość całkowita 
(I termin dostawy)]]*Tabela1[[#This Row],[Wartość jednostkowa netto]]+Tabela1[[#This Row],[Podatek VAT 23 %]]</f>
        <v>0</v>
      </c>
    </row>
    <row r="15" spans="1:16" ht="51.75" customHeight="1" x14ac:dyDescent="0.25">
      <c r="A15" s="2">
        <v>11</v>
      </c>
      <c r="B15" s="4" t="s">
        <v>22</v>
      </c>
      <c r="C15" s="8"/>
      <c r="D15" s="10" t="s">
        <v>4</v>
      </c>
      <c r="E15" s="2">
        <v>2</v>
      </c>
      <c r="F15" s="11">
        <v>0</v>
      </c>
      <c r="G15" s="21">
        <f>Tabela1[[#This Row],[Wartość jednostkowa netto]]*Tabela1[[#This Row],[Ilość całkowita 
(I termin dostawy)]]</f>
        <v>0</v>
      </c>
      <c r="H15" s="21">
        <f>Tabela1[[#This Row],[Wartość netto]]*23/100</f>
        <v>0</v>
      </c>
      <c r="I15" s="21">
        <f>Tabela1[[#This Row],[Ilość całkowita 
(I termin dostawy)]]*Tabela1[[#This Row],[Wartość jednostkowa netto]]+Tabela1[[#This Row],[Podatek VAT 23 %]]</f>
        <v>0</v>
      </c>
    </row>
    <row r="16" spans="1:16" ht="30" customHeight="1" x14ac:dyDescent="0.25">
      <c r="A16" s="2">
        <v>12</v>
      </c>
      <c r="B16" s="4" t="s">
        <v>44</v>
      </c>
      <c r="C16" s="8"/>
      <c r="D16" s="10" t="s">
        <v>3</v>
      </c>
      <c r="E16" s="2">
        <v>6</v>
      </c>
      <c r="F16" s="11">
        <v>0</v>
      </c>
      <c r="G16" s="21">
        <f>Tabela1[[#This Row],[Wartość jednostkowa netto]]*Tabela1[[#This Row],[Ilość całkowita 
(I termin dostawy)]]</f>
        <v>0</v>
      </c>
      <c r="H16" s="21">
        <f>Tabela1[[#This Row],[Wartość netto]]*23/100</f>
        <v>0</v>
      </c>
      <c r="I16" s="21">
        <f>Tabela1[[#This Row],[Ilość całkowita 
(I termin dostawy)]]*Tabela1[[#This Row],[Wartość jednostkowa netto]]+Tabela1[[#This Row],[Podatek VAT 23 %]]</f>
        <v>0</v>
      </c>
    </row>
    <row r="17" spans="1:9" ht="30.75" customHeight="1" x14ac:dyDescent="0.25">
      <c r="A17" s="2">
        <v>13</v>
      </c>
      <c r="B17" s="24" t="s">
        <v>59</v>
      </c>
      <c r="C17" s="25"/>
      <c r="D17" s="26" t="s">
        <v>4</v>
      </c>
      <c r="E17" s="27">
        <v>2</v>
      </c>
      <c r="F17" s="26">
        <v>0</v>
      </c>
      <c r="G17" s="38">
        <f>Tabela1[[#This Row],[Wartość jednostkowa netto]]*Tabela1[[#This Row],[Ilość całkowita 
(I termin dostawy)]]</f>
        <v>0</v>
      </c>
      <c r="H17" s="38">
        <f>Tabela1[[#This Row],[Wartość netto]]*23/100</f>
        <v>0</v>
      </c>
      <c r="I17" s="38">
        <f>Tabela1[[#This Row],[Ilość całkowita 
(I termin dostawy)]]*Tabela1[[#This Row],[Wartość jednostkowa netto]]+Tabela1[[#This Row],[Podatek VAT 23 %]]</f>
        <v>0</v>
      </c>
    </row>
    <row r="18" spans="1:9" ht="33" customHeight="1" x14ac:dyDescent="0.25">
      <c r="A18" s="2">
        <v>14</v>
      </c>
      <c r="B18" s="4" t="s">
        <v>11</v>
      </c>
      <c r="C18" s="8"/>
      <c r="D18" s="10" t="s">
        <v>3</v>
      </c>
      <c r="E18" s="2">
        <v>10</v>
      </c>
      <c r="F18" s="10">
        <v>0</v>
      </c>
      <c r="G18" s="21">
        <f>Tabela1[[#This Row],[Wartość jednostkowa netto]]*Tabela1[[#This Row],[Ilość całkowita 
(I termin dostawy)]]</f>
        <v>0</v>
      </c>
      <c r="H18" s="21">
        <f>Tabela1[[#This Row],[Wartość netto]]*23/100</f>
        <v>0</v>
      </c>
      <c r="I18" s="21">
        <f>Tabela1[[#This Row],[Ilość całkowita 
(I termin dostawy)]]*Tabela1[[#This Row],[Wartość jednostkowa netto]]+Tabela1[[#This Row],[Podatek VAT 23 %]]</f>
        <v>0</v>
      </c>
    </row>
    <row r="19" spans="1:9" ht="41.25" customHeight="1" x14ac:dyDescent="0.25">
      <c r="A19" s="2">
        <v>15</v>
      </c>
      <c r="B19" s="24" t="s">
        <v>32</v>
      </c>
      <c r="C19" s="25"/>
      <c r="D19" s="26" t="s">
        <v>3</v>
      </c>
      <c r="E19" s="27">
        <v>20</v>
      </c>
      <c r="F19" s="37">
        <v>0</v>
      </c>
      <c r="G19" s="38">
        <f>Tabela1[[#This Row],[Wartość jednostkowa netto]]*Tabela1[[#This Row],[Ilość całkowita 
(I termin dostawy)]]</f>
        <v>0</v>
      </c>
      <c r="H19" s="38">
        <f>Tabela1[[#This Row],[Wartość netto]]*23/100</f>
        <v>0</v>
      </c>
      <c r="I19" s="38">
        <f>Tabela1[[#This Row],[Ilość całkowita 
(I termin dostawy)]]*Tabela1[[#This Row],[Wartość jednostkowa netto]]+Tabela1[[#This Row],[Podatek VAT 23 %]]</f>
        <v>0</v>
      </c>
    </row>
    <row r="20" spans="1:9" ht="38.25" customHeight="1" x14ac:dyDescent="0.25">
      <c r="A20" s="2">
        <v>16</v>
      </c>
      <c r="B20" s="4" t="s">
        <v>27</v>
      </c>
      <c r="C20" s="8"/>
      <c r="D20" s="10" t="s">
        <v>4</v>
      </c>
      <c r="E20" s="2">
        <v>1</v>
      </c>
      <c r="F20" s="11">
        <v>0</v>
      </c>
      <c r="G20" s="21">
        <f>Tabela1[[#This Row],[Wartość jednostkowa netto]]*Tabela1[[#This Row],[Ilość całkowita 
(I termin dostawy)]]</f>
        <v>0</v>
      </c>
      <c r="H20" s="21">
        <f>Tabela1[[#This Row],[Wartość netto]]*23/100</f>
        <v>0</v>
      </c>
      <c r="I20" s="21">
        <f>Tabela1[[#This Row],[Ilość całkowita 
(I termin dostawy)]]*Tabela1[[#This Row],[Wartość jednostkowa netto]]+Tabela1[[#This Row],[Podatek VAT 23 %]]</f>
        <v>0</v>
      </c>
    </row>
    <row r="21" spans="1:9" ht="36.6" customHeight="1" x14ac:dyDescent="0.25">
      <c r="A21" s="2">
        <v>17</v>
      </c>
      <c r="B21" s="4" t="s">
        <v>21</v>
      </c>
      <c r="C21" s="8"/>
      <c r="D21" s="10" t="s">
        <v>4</v>
      </c>
      <c r="E21" s="2">
        <v>2</v>
      </c>
      <c r="F21" s="11">
        <v>0</v>
      </c>
      <c r="G21" s="21">
        <f>Tabela1[[#This Row],[Wartość jednostkowa netto]]*Tabela1[[#This Row],[Ilość całkowita 
(I termin dostawy)]]</f>
        <v>0</v>
      </c>
      <c r="H21" s="21">
        <f>Tabela1[[#This Row],[Wartość netto]]*23/100</f>
        <v>0</v>
      </c>
      <c r="I21" s="21">
        <f>Tabela1[[#This Row],[Ilość całkowita 
(I termin dostawy)]]*Tabela1[[#This Row],[Wartość jednostkowa netto]]+Tabela1[[#This Row],[Podatek VAT 23 %]]</f>
        <v>0</v>
      </c>
    </row>
    <row r="22" spans="1:9" ht="34.5" customHeight="1" x14ac:dyDescent="0.25">
      <c r="A22" s="2">
        <v>18</v>
      </c>
      <c r="B22" s="4" t="s">
        <v>20</v>
      </c>
      <c r="C22" s="8"/>
      <c r="D22" s="10" t="s">
        <v>3</v>
      </c>
      <c r="E22" s="2">
        <v>10</v>
      </c>
      <c r="F22" s="10">
        <v>0</v>
      </c>
      <c r="G22" s="21">
        <f>Tabela1[[#This Row],[Wartość jednostkowa netto]]*Tabela1[[#This Row],[Ilość całkowita 
(I termin dostawy)]]</f>
        <v>0</v>
      </c>
      <c r="H22" s="21">
        <f>Tabela1[[#This Row],[Wartość netto]]*23/100</f>
        <v>0</v>
      </c>
      <c r="I22" s="21">
        <f>Tabela1[[#This Row],[Ilość całkowita 
(I termin dostawy)]]*Tabela1[[#This Row],[Wartość jednostkowa netto]]+Tabela1[[#This Row],[Podatek VAT 23 %]]</f>
        <v>0</v>
      </c>
    </row>
    <row r="23" spans="1:9" ht="34.5" customHeight="1" x14ac:dyDescent="0.25">
      <c r="A23" s="2">
        <v>19</v>
      </c>
      <c r="B23" s="4" t="s">
        <v>52</v>
      </c>
      <c r="C23" s="8"/>
      <c r="D23" s="10" t="s">
        <v>3</v>
      </c>
      <c r="E23" s="2">
        <v>7</v>
      </c>
      <c r="F23" s="10">
        <v>0</v>
      </c>
      <c r="G23" s="21">
        <f>Tabela1[[#This Row],[Wartość jednostkowa netto]]*Tabela1[[#This Row],[Ilość całkowita 
(I termin dostawy)]]</f>
        <v>0</v>
      </c>
      <c r="H23" s="21">
        <f>Tabela1[[#This Row],[Wartość netto]]*23/100</f>
        <v>0</v>
      </c>
      <c r="I23" s="21">
        <f>Tabela1[[#This Row],[Ilość całkowita 
(I termin dostawy)]]*Tabela1[[#This Row],[Wartość jednostkowa netto]]+Tabela1[[#This Row],[Podatek VAT 23 %]]</f>
        <v>0</v>
      </c>
    </row>
    <row r="24" spans="1:9" ht="39.75" customHeight="1" x14ac:dyDescent="0.25">
      <c r="A24" s="2">
        <v>20</v>
      </c>
      <c r="B24" s="4" t="s">
        <v>19</v>
      </c>
      <c r="C24" s="8"/>
      <c r="D24" s="10" t="s">
        <v>3</v>
      </c>
      <c r="E24" s="2">
        <v>1</v>
      </c>
      <c r="F24" s="10">
        <v>0</v>
      </c>
      <c r="G24" s="21">
        <f>Tabela1[[#This Row],[Wartość jednostkowa netto]]*Tabela1[[#This Row],[Ilość całkowita 
(I termin dostawy)]]</f>
        <v>0</v>
      </c>
      <c r="H24" s="21">
        <f>Tabela1[[#This Row],[Wartość netto]]*23/100</f>
        <v>0</v>
      </c>
      <c r="I24" s="21">
        <f>Tabela1[[#This Row],[Ilość całkowita 
(I termin dostawy)]]*Tabela1[[#This Row],[Wartość jednostkowa netto]]+Tabela1[[#This Row],[Podatek VAT 23 %]]</f>
        <v>0</v>
      </c>
    </row>
    <row r="25" spans="1:9" ht="50.25" customHeight="1" x14ac:dyDescent="0.25">
      <c r="A25" s="2">
        <v>21</v>
      </c>
      <c r="B25" s="4" t="s">
        <v>24</v>
      </c>
      <c r="C25" s="8"/>
      <c r="D25" s="10" t="s">
        <v>4</v>
      </c>
      <c r="E25" s="2">
        <v>40</v>
      </c>
      <c r="F25" s="11">
        <v>0</v>
      </c>
      <c r="G25" s="21">
        <f>Tabela1[[#This Row],[Wartość jednostkowa netto]]*Tabela1[[#This Row],[Ilość całkowita 
(I termin dostawy)]]</f>
        <v>0</v>
      </c>
      <c r="H25" s="21">
        <f>Tabela1[[#This Row],[Wartość netto]]*23/100</f>
        <v>0</v>
      </c>
      <c r="I25" s="21">
        <f>Tabela1[[#This Row],[Ilość całkowita 
(I termin dostawy)]]*Tabela1[[#This Row],[Wartość jednostkowa netto]]+Tabela1[[#This Row],[Podatek VAT 23 %]]</f>
        <v>0</v>
      </c>
    </row>
    <row r="26" spans="1:9" ht="30" customHeight="1" x14ac:dyDescent="0.25">
      <c r="A26" s="2">
        <v>22</v>
      </c>
      <c r="B26" s="4" t="s">
        <v>45</v>
      </c>
      <c r="C26" s="8"/>
      <c r="D26" s="10" t="s">
        <v>3</v>
      </c>
      <c r="E26" s="2">
        <v>1</v>
      </c>
      <c r="F26" s="10">
        <v>0</v>
      </c>
      <c r="G26" s="21">
        <f>Tabela1[[#This Row],[Wartość jednostkowa netto]]*Tabela1[[#This Row],[Ilość całkowita 
(I termin dostawy)]]</f>
        <v>0</v>
      </c>
      <c r="H26" s="21">
        <f>Tabela1[[#This Row],[Wartość netto]]*23/100</f>
        <v>0</v>
      </c>
      <c r="I26" s="21">
        <f>Tabela1[[#This Row],[Ilość całkowita 
(I termin dostawy)]]*Tabela1[[#This Row],[Wartość jednostkowa netto]]+Tabela1[[#This Row],[Podatek VAT 23 %]]</f>
        <v>0</v>
      </c>
    </row>
    <row r="27" spans="1:9" ht="29.25" customHeight="1" x14ac:dyDescent="0.25">
      <c r="A27" s="2">
        <v>23</v>
      </c>
      <c r="B27" s="4" t="s">
        <v>40</v>
      </c>
      <c r="C27" s="8"/>
      <c r="D27" s="10" t="s">
        <v>41</v>
      </c>
      <c r="E27" s="2">
        <v>1</v>
      </c>
      <c r="F27" s="10">
        <v>0</v>
      </c>
      <c r="G27" s="21">
        <f>Tabela1[[#This Row],[Wartość jednostkowa netto]]*Tabela1[[#This Row],[Ilość całkowita 
(I termin dostawy)]]</f>
        <v>0</v>
      </c>
      <c r="H27" s="21">
        <f>Tabela1[[#This Row],[Wartość netto]]*23/100</f>
        <v>0</v>
      </c>
      <c r="I27" s="21">
        <f>Tabela1[[#This Row],[Ilość całkowita 
(I termin dostawy)]]*Tabela1[[#This Row],[Wartość jednostkowa netto]]+Tabela1[[#This Row],[Podatek VAT 23 %]]</f>
        <v>0</v>
      </c>
    </row>
    <row r="28" spans="1:9" ht="30.75" customHeight="1" x14ac:dyDescent="0.25">
      <c r="A28" s="2">
        <v>24</v>
      </c>
      <c r="B28" s="4" t="s">
        <v>34</v>
      </c>
      <c r="C28" s="25"/>
      <c r="D28" s="26" t="s">
        <v>3</v>
      </c>
      <c r="E28" s="27">
        <v>4</v>
      </c>
      <c r="F28" s="26">
        <v>0</v>
      </c>
      <c r="G28" s="38">
        <f>Tabela1[[#This Row],[Wartość jednostkowa netto]]*Tabela1[[#This Row],[Ilość całkowita 
(I termin dostawy)]]</f>
        <v>0</v>
      </c>
      <c r="H28" s="38">
        <f>Tabela1[[#This Row],[Wartość netto]]*23/100</f>
        <v>0</v>
      </c>
      <c r="I28" s="38">
        <f>Tabela1[[#This Row],[Ilość całkowita 
(I termin dostawy)]]*Tabela1[[#This Row],[Wartość jednostkowa netto]]+Tabela1[[#This Row],[Podatek VAT 23 %]]</f>
        <v>0</v>
      </c>
    </row>
    <row r="29" spans="1:9" ht="47.25" x14ac:dyDescent="0.25">
      <c r="A29" s="2">
        <v>25</v>
      </c>
      <c r="B29" s="4" t="s">
        <v>12</v>
      </c>
      <c r="C29" s="8"/>
      <c r="D29" s="10" t="s">
        <v>3</v>
      </c>
      <c r="E29" s="2">
        <v>1</v>
      </c>
      <c r="F29" s="11">
        <v>0</v>
      </c>
      <c r="G29" s="21">
        <f>Tabela1[[#This Row],[Wartość jednostkowa netto]]*Tabela1[[#This Row],[Ilość całkowita 
(I termin dostawy)]]</f>
        <v>0</v>
      </c>
      <c r="H29" s="21">
        <f>Tabela1[[#This Row],[Wartość netto]]*23/100</f>
        <v>0</v>
      </c>
      <c r="I29" s="21">
        <f>Tabela1[[#This Row],[Ilość całkowita 
(I termin dostawy)]]*Tabela1[[#This Row],[Wartość jednostkowa netto]]+Tabela1[[#This Row],[Podatek VAT 23 %]]</f>
        <v>0</v>
      </c>
    </row>
    <row r="30" spans="1:9" ht="35.25" customHeight="1" x14ac:dyDescent="0.25">
      <c r="A30" s="2">
        <v>26</v>
      </c>
      <c r="B30" s="4" t="s">
        <v>13</v>
      </c>
      <c r="C30" s="8"/>
      <c r="D30" s="10" t="s">
        <v>3</v>
      </c>
      <c r="E30" s="2">
        <v>4</v>
      </c>
      <c r="F30" s="11">
        <v>0</v>
      </c>
      <c r="G30" s="21">
        <f>Tabela1[[#This Row],[Wartość jednostkowa netto]]*Tabela1[[#This Row],[Ilość całkowita 
(I termin dostawy)]]</f>
        <v>0</v>
      </c>
      <c r="H30" s="21">
        <f>Tabela1[[#This Row],[Wartość netto]]*23/100</f>
        <v>0</v>
      </c>
      <c r="I30" s="21">
        <f>Tabela1[[#This Row],[Ilość całkowita 
(I termin dostawy)]]*Tabela1[[#This Row],[Wartość jednostkowa netto]]+Tabela1[[#This Row],[Podatek VAT 23 %]]</f>
        <v>0</v>
      </c>
    </row>
    <row r="31" spans="1:9" ht="33.75" customHeight="1" x14ac:dyDescent="0.25">
      <c r="A31" s="2">
        <v>27</v>
      </c>
      <c r="B31" s="4" t="s">
        <v>33</v>
      </c>
      <c r="C31" s="25"/>
      <c r="D31" s="26" t="s">
        <v>3</v>
      </c>
      <c r="E31" s="27">
        <v>2</v>
      </c>
      <c r="F31" s="37">
        <v>0</v>
      </c>
      <c r="G31" s="38">
        <f>Tabela1[[#This Row],[Wartość jednostkowa netto]]*Tabela1[[#This Row],[Ilość całkowita 
(I termin dostawy)]]</f>
        <v>0</v>
      </c>
      <c r="H31" s="38">
        <f>Tabela1[[#This Row],[Wartość netto]]*23/100</f>
        <v>0</v>
      </c>
      <c r="I31" s="38">
        <f>Tabela1[[#This Row],[Ilość całkowita 
(I termin dostawy)]]*Tabela1[[#This Row],[Wartość jednostkowa netto]]+Tabela1[[#This Row],[Podatek VAT 23 %]]</f>
        <v>0</v>
      </c>
    </row>
    <row r="32" spans="1:9" ht="33.75" customHeight="1" x14ac:dyDescent="0.25">
      <c r="A32" s="2">
        <v>28</v>
      </c>
      <c r="B32" s="4" t="s">
        <v>26</v>
      </c>
      <c r="C32" s="8"/>
      <c r="D32" s="20" t="s">
        <v>25</v>
      </c>
      <c r="E32" s="2">
        <v>20</v>
      </c>
      <c r="F32" s="41">
        <v>0</v>
      </c>
      <c r="G32" s="21">
        <f>Tabela1[[#This Row],[Wartość jednostkowa netto]]*Tabela1[[#This Row],[Ilość całkowita 
(I termin dostawy)]]</f>
        <v>0</v>
      </c>
      <c r="H32" s="21">
        <f>Tabela1[[#This Row],[Wartość netto]]*23/100</f>
        <v>0</v>
      </c>
      <c r="I32" s="21">
        <f>Tabela1[[#This Row],[Ilość całkowita 
(I termin dostawy)]]*Tabela1[[#This Row],[Wartość jednostkowa netto]]+Tabela1[[#This Row],[Podatek VAT 23 %]]</f>
        <v>0</v>
      </c>
    </row>
    <row r="33" spans="1:9" ht="41.25" customHeight="1" x14ac:dyDescent="0.25">
      <c r="A33" s="2">
        <v>29</v>
      </c>
      <c r="B33" s="4" t="s">
        <v>60</v>
      </c>
      <c r="C33" s="8"/>
      <c r="D33" s="10" t="s">
        <v>5</v>
      </c>
      <c r="E33" s="2">
        <v>200</v>
      </c>
      <c r="F33" s="10">
        <v>0</v>
      </c>
      <c r="G33" s="21">
        <f>Tabela1[[#This Row],[Wartość jednostkowa netto]]*Tabela1[[#This Row],[Ilość całkowita 
(I termin dostawy)]]</f>
        <v>0</v>
      </c>
      <c r="H33" s="21">
        <f>Tabela1[[#This Row],[Wartość netto]]*23/100</f>
        <v>0</v>
      </c>
      <c r="I33" s="21">
        <f>Tabela1[[#This Row],[Ilość całkowita 
(I termin dostawy)]]*Tabela1[[#This Row],[Wartość jednostkowa netto]]+Tabela1[[#This Row],[Podatek VAT 23 %]]</f>
        <v>0</v>
      </c>
    </row>
    <row r="34" spans="1:9" ht="33" customHeight="1" x14ac:dyDescent="0.25">
      <c r="A34" s="2">
        <v>30</v>
      </c>
      <c r="B34" s="4" t="s">
        <v>61</v>
      </c>
      <c r="C34" s="25"/>
      <c r="D34" s="26" t="s">
        <v>3</v>
      </c>
      <c r="E34" s="27">
        <v>4</v>
      </c>
      <c r="F34" s="26">
        <v>0</v>
      </c>
      <c r="G34" s="38">
        <f>Tabela1[[#This Row],[Wartość jednostkowa netto]]*Tabela1[[#This Row],[Ilość całkowita 
(I termin dostawy)]]</f>
        <v>0</v>
      </c>
      <c r="H34" s="38">
        <f>Tabela1[[#This Row],[Wartość netto]]*23/100</f>
        <v>0</v>
      </c>
      <c r="I34" s="38">
        <f>Tabela1[[#This Row],[Ilość całkowita 
(I termin dostawy)]]*Tabela1[[#This Row],[Wartość jednostkowa netto]]+Tabela1[[#This Row],[Podatek VAT 23 %]]</f>
        <v>0</v>
      </c>
    </row>
    <row r="35" spans="1:9" ht="66" customHeight="1" x14ac:dyDescent="0.25">
      <c r="A35" s="2">
        <v>31</v>
      </c>
      <c r="B35" s="4" t="s">
        <v>35</v>
      </c>
      <c r="C35" s="25"/>
      <c r="D35" s="26" t="s">
        <v>3</v>
      </c>
      <c r="E35" s="27">
        <v>2</v>
      </c>
      <c r="F35" s="26">
        <v>0</v>
      </c>
      <c r="G35" s="38">
        <f>Tabela1[[#This Row],[Wartość jednostkowa netto]]*Tabela1[[#This Row],[Ilość całkowita 
(I termin dostawy)]]</f>
        <v>0</v>
      </c>
      <c r="H35" s="38">
        <f>Tabela1[[#This Row],[Wartość netto]]*23/100</f>
        <v>0</v>
      </c>
      <c r="I35" s="38">
        <f>Tabela1[[#This Row],[Ilość całkowita 
(I termin dostawy)]]*Tabela1[[#This Row],[Wartość jednostkowa netto]]+Tabela1[[#This Row],[Podatek VAT 23 %]]</f>
        <v>0</v>
      </c>
    </row>
    <row r="36" spans="1:9" ht="36.75" customHeight="1" x14ac:dyDescent="0.25">
      <c r="A36" s="2">
        <v>32</v>
      </c>
      <c r="B36" s="4" t="s">
        <v>46</v>
      </c>
      <c r="C36" s="8"/>
      <c r="D36" s="10" t="s">
        <v>3</v>
      </c>
      <c r="E36" s="2">
        <v>1</v>
      </c>
      <c r="F36" s="10">
        <v>0</v>
      </c>
      <c r="G36" s="21">
        <f>Tabela1[[#This Row],[Wartość jednostkowa netto]]*Tabela1[[#This Row],[Ilość całkowita 
(I termin dostawy)]]</f>
        <v>0</v>
      </c>
      <c r="H36" s="21">
        <f>Tabela1[[#This Row],[Wartość netto]]*23/100</f>
        <v>0</v>
      </c>
      <c r="I36" s="21">
        <f>Tabela1[[#This Row],[Ilość całkowita 
(I termin dostawy)]]*Tabela1[[#This Row],[Wartość jednostkowa netto]]+Tabela1[[#This Row],[Podatek VAT 23 %]]</f>
        <v>0</v>
      </c>
    </row>
    <row r="37" spans="1:9" ht="31.5" x14ac:dyDescent="0.25">
      <c r="A37" s="2">
        <v>33</v>
      </c>
      <c r="B37" s="4" t="s">
        <v>47</v>
      </c>
      <c r="C37" s="8"/>
      <c r="D37" s="10" t="s">
        <v>3</v>
      </c>
      <c r="E37" s="2">
        <v>1</v>
      </c>
      <c r="F37" s="10">
        <v>0</v>
      </c>
      <c r="G37" s="21">
        <f>Tabela1[[#This Row],[Wartość jednostkowa netto]]*Tabela1[[#This Row],[Ilość całkowita 
(I termin dostawy)]]</f>
        <v>0</v>
      </c>
      <c r="H37" s="21">
        <f>Tabela1[[#This Row],[Wartość netto]]*23/100</f>
        <v>0</v>
      </c>
      <c r="I37" s="21">
        <f>Tabela1[[#This Row],[Ilość całkowita 
(I termin dostawy)]]*Tabela1[[#This Row],[Wartość jednostkowa netto]]+Tabela1[[#This Row],[Podatek VAT 23 %]]</f>
        <v>0</v>
      </c>
    </row>
    <row r="38" spans="1:9" ht="36" customHeight="1" x14ac:dyDescent="0.25">
      <c r="A38" s="2">
        <v>34</v>
      </c>
      <c r="B38" s="4" t="s">
        <v>53</v>
      </c>
      <c r="C38" s="8"/>
      <c r="D38" s="10" t="s">
        <v>3</v>
      </c>
      <c r="E38" s="2">
        <v>1</v>
      </c>
      <c r="F38" s="10">
        <v>0</v>
      </c>
      <c r="G38" s="21">
        <f>Tabela1[[#This Row],[Wartość jednostkowa netto]]*Tabela1[[#This Row],[Ilość całkowita 
(I termin dostawy)]]</f>
        <v>0</v>
      </c>
      <c r="H38" s="21">
        <f>Tabela1[[#This Row],[Wartość netto]]*23/100</f>
        <v>0</v>
      </c>
      <c r="I38" s="21">
        <f>Tabela1[[#This Row],[Ilość całkowita 
(I termin dostawy)]]*Tabela1[[#This Row],[Wartość jednostkowa netto]]+Tabela1[[#This Row],[Podatek VAT 23 %]]</f>
        <v>0</v>
      </c>
    </row>
    <row r="39" spans="1:9" ht="31.5" x14ac:dyDescent="0.25">
      <c r="A39" s="2">
        <v>35</v>
      </c>
      <c r="B39" s="4" t="s">
        <v>48</v>
      </c>
      <c r="C39" s="25"/>
      <c r="D39" s="26" t="s">
        <v>3</v>
      </c>
      <c r="E39" s="27">
        <v>1</v>
      </c>
      <c r="F39" s="26">
        <v>0</v>
      </c>
      <c r="G39" s="38">
        <f>Tabela1[[#This Row],[Wartość jednostkowa netto]]*Tabela1[[#This Row],[Ilość całkowita 
(I termin dostawy)]]</f>
        <v>0</v>
      </c>
      <c r="H39" s="38">
        <f>Tabela1[[#This Row],[Wartość netto]]*23/100</f>
        <v>0</v>
      </c>
      <c r="I39" s="38">
        <f>Tabela1[[#This Row],[Ilość całkowita 
(I termin dostawy)]]*Tabela1[[#This Row],[Wartość jednostkowa netto]]+Tabela1[[#This Row],[Podatek VAT 23 %]]</f>
        <v>0</v>
      </c>
    </row>
    <row r="40" spans="1:9" ht="39.75" customHeight="1" x14ac:dyDescent="0.25">
      <c r="A40" s="2">
        <v>36</v>
      </c>
      <c r="B40" s="4" t="s">
        <v>14</v>
      </c>
      <c r="C40" s="8"/>
      <c r="D40" s="10" t="s">
        <v>3</v>
      </c>
      <c r="E40" s="2">
        <v>2</v>
      </c>
      <c r="F40" s="10">
        <v>0</v>
      </c>
      <c r="G40" s="21">
        <f>Tabela1[[#This Row],[Wartość jednostkowa netto]]*Tabela1[[#This Row],[Ilość całkowita 
(I termin dostawy)]]</f>
        <v>0</v>
      </c>
      <c r="H40" s="21">
        <f>Tabela1[[#This Row],[Wartość netto]]*23/100</f>
        <v>0</v>
      </c>
      <c r="I40" s="21">
        <f>Tabela1[[#This Row],[Ilość całkowita 
(I termin dostawy)]]*Tabela1[[#This Row],[Wartość jednostkowa netto]]+Tabela1[[#This Row],[Podatek VAT 23 %]]</f>
        <v>0</v>
      </c>
    </row>
    <row r="41" spans="1:9" ht="33.75" customHeight="1" x14ac:dyDescent="0.25">
      <c r="A41" s="2">
        <v>37</v>
      </c>
      <c r="B41" s="4" t="s">
        <v>49</v>
      </c>
      <c r="C41" s="8"/>
      <c r="D41" s="10" t="s">
        <v>4</v>
      </c>
      <c r="E41" s="2">
        <v>2</v>
      </c>
      <c r="F41" s="10">
        <v>0</v>
      </c>
      <c r="G41" s="21">
        <f>Tabela1[[#This Row],[Wartość jednostkowa netto]]*Tabela1[[#This Row],[Ilość całkowita 
(I termin dostawy)]]</f>
        <v>0</v>
      </c>
      <c r="H41" s="21">
        <f>Tabela1[[#This Row],[Wartość netto]]*23/100</f>
        <v>0</v>
      </c>
      <c r="I41" s="21">
        <f>Tabela1[[#This Row],[Ilość całkowita 
(I termin dostawy)]]*Tabela1[[#This Row],[Wartość jednostkowa netto]]+Tabela1[[#This Row],[Podatek VAT 23 %]]</f>
        <v>0</v>
      </c>
    </row>
    <row r="42" spans="1:9" ht="117" customHeight="1" x14ac:dyDescent="0.25">
      <c r="A42" s="2">
        <v>38</v>
      </c>
      <c r="B42" s="4" t="s">
        <v>65</v>
      </c>
      <c r="C42" s="8"/>
      <c r="D42" s="10" t="s">
        <v>3</v>
      </c>
      <c r="E42" s="2">
        <v>60</v>
      </c>
      <c r="F42" s="10">
        <v>0</v>
      </c>
      <c r="G42" s="21">
        <f>Tabela1[[#This Row],[Wartość jednostkowa netto]]*Tabela1[[#This Row],[Ilość całkowita 
(I termin dostawy)]]</f>
        <v>0</v>
      </c>
      <c r="H42" s="21">
        <f>Tabela1[[#This Row],[Wartość netto]]*23/100</f>
        <v>0</v>
      </c>
      <c r="I42" s="21">
        <f>Tabela1[[#This Row],[Ilość całkowita 
(I termin dostawy)]]*Tabela1[[#This Row],[Wartość jednostkowa netto]]+Tabela1[[#This Row],[Podatek VAT 23 %]]</f>
        <v>0</v>
      </c>
    </row>
    <row r="43" spans="1:9" ht="114.75" customHeight="1" x14ac:dyDescent="0.25">
      <c r="A43" s="2">
        <v>39</v>
      </c>
      <c r="B43" s="50" t="s">
        <v>66</v>
      </c>
      <c r="C43" s="8"/>
      <c r="D43" s="10" t="s">
        <v>3</v>
      </c>
      <c r="E43" s="2">
        <v>240</v>
      </c>
      <c r="F43" s="10">
        <v>0</v>
      </c>
      <c r="G43" s="21">
        <f>Tabela1[[#This Row],[Wartość jednostkowa netto]]*Tabela1[[#This Row],[Ilość całkowita 
(I termin dostawy)]]</f>
        <v>0</v>
      </c>
      <c r="H43" s="21">
        <f>Tabela1[[#This Row],[Wartość netto]]*23/100</f>
        <v>0</v>
      </c>
      <c r="I43" s="21">
        <f>Tabela1[[#This Row],[Ilość całkowita 
(I termin dostawy)]]*Tabela1[[#This Row],[Wartość jednostkowa netto]]+Tabela1[[#This Row],[Podatek VAT 23 %]]</f>
        <v>0</v>
      </c>
    </row>
    <row r="44" spans="1:9" ht="37.5" customHeight="1" x14ac:dyDescent="0.25">
      <c r="A44" s="2">
        <v>40</v>
      </c>
      <c r="B44" s="4" t="s">
        <v>50</v>
      </c>
      <c r="C44" s="25"/>
      <c r="D44" s="26" t="s">
        <v>3</v>
      </c>
      <c r="E44" s="27">
        <v>300</v>
      </c>
      <c r="F44" s="26">
        <v>0</v>
      </c>
      <c r="G44" s="38">
        <f>Tabela1[[#This Row],[Wartość jednostkowa netto]]*Tabela1[[#This Row],[Ilość całkowita 
(I termin dostawy)]]</f>
        <v>0</v>
      </c>
      <c r="H44" s="38">
        <f>Tabela1[[#This Row],[Wartość netto]]*23/100</f>
        <v>0</v>
      </c>
      <c r="I44" s="38">
        <f>Tabela1[[#This Row],[Ilość całkowita 
(I termin dostawy)]]*Tabela1[[#This Row],[Wartość jednostkowa netto]]+Tabela1[[#This Row],[Podatek VAT 23 %]]</f>
        <v>0</v>
      </c>
    </row>
    <row r="45" spans="1:9" ht="40.5" customHeight="1" x14ac:dyDescent="0.25">
      <c r="A45" s="2">
        <v>41</v>
      </c>
      <c r="B45" s="24" t="s">
        <v>62</v>
      </c>
      <c r="C45" s="25"/>
      <c r="D45" s="26" t="s">
        <v>3</v>
      </c>
      <c r="E45" s="27">
        <v>10</v>
      </c>
      <c r="F45" s="26">
        <v>0</v>
      </c>
      <c r="G45" s="38">
        <f>Tabela1[[#This Row],[Wartość jednostkowa netto]]*Tabela1[[#This Row],[Ilość całkowita 
(I termin dostawy)]]</f>
        <v>0</v>
      </c>
      <c r="H45" s="38">
        <f>Tabela1[[#This Row],[Wartość netto]]*23/100</f>
        <v>0</v>
      </c>
      <c r="I45" s="38">
        <f>Tabela1[[#This Row],[Ilość całkowita 
(I termin dostawy)]]*Tabela1[[#This Row],[Wartość jednostkowa netto]]+Tabela1[[#This Row],[Podatek VAT 23 %]]</f>
        <v>0</v>
      </c>
    </row>
    <row r="46" spans="1:9" ht="81.75" customHeight="1" x14ac:dyDescent="0.25">
      <c r="A46" s="2">
        <v>42</v>
      </c>
      <c r="B46" s="4" t="s">
        <v>15</v>
      </c>
      <c r="C46" s="8"/>
      <c r="D46" s="10" t="s">
        <v>3</v>
      </c>
      <c r="E46" s="2">
        <v>2</v>
      </c>
      <c r="F46" s="10">
        <v>0</v>
      </c>
      <c r="G46" s="21">
        <f>Tabela1[[#This Row],[Wartość jednostkowa netto]]*Tabela1[[#This Row],[Ilość całkowita 
(I termin dostawy)]]</f>
        <v>0</v>
      </c>
      <c r="H46" s="21">
        <f>Tabela1[[#This Row],[Wartość netto]]*23/100</f>
        <v>0</v>
      </c>
      <c r="I46" s="21">
        <f>Tabela1[[#This Row],[Ilość całkowita 
(I termin dostawy)]]*Tabela1[[#This Row],[Wartość jednostkowa netto]]+Tabela1[[#This Row],[Podatek VAT 23 %]]</f>
        <v>0</v>
      </c>
    </row>
    <row r="47" spans="1:9" ht="45.75" customHeight="1" x14ac:dyDescent="0.25">
      <c r="A47" s="2">
        <v>43</v>
      </c>
      <c r="B47" s="4" t="s">
        <v>51</v>
      </c>
      <c r="C47" s="8"/>
      <c r="D47" s="10" t="s">
        <v>3</v>
      </c>
      <c r="E47" s="2">
        <v>51</v>
      </c>
      <c r="F47" s="10">
        <v>0</v>
      </c>
      <c r="G47" s="21">
        <f>Tabela1[[#This Row],[Wartość jednostkowa netto]]*Tabela1[[#This Row],[Ilość całkowita 
(I termin dostawy)]]</f>
        <v>0</v>
      </c>
      <c r="H47" s="21">
        <f>Tabela1[[#This Row],[Wartość netto]]*23/100</f>
        <v>0</v>
      </c>
      <c r="I47" s="21">
        <f>Tabela1[[#This Row],[Ilość całkowita 
(I termin dostawy)]]*Tabela1[[#This Row],[Wartość jednostkowa netto]]+Tabela1[[#This Row],[Podatek VAT 23 %]]</f>
        <v>0</v>
      </c>
    </row>
    <row r="48" spans="1:9" ht="66" customHeight="1" x14ac:dyDescent="0.25">
      <c r="A48" s="2">
        <v>44</v>
      </c>
      <c r="B48" s="4" t="s">
        <v>16</v>
      </c>
      <c r="C48" s="8"/>
      <c r="D48" s="10" t="s">
        <v>3</v>
      </c>
      <c r="E48" s="2">
        <v>70</v>
      </c>
      <c r="F48" s="10">
        <v>0</v>
      </c>
      <c r="G48" s="21">
        <f>Tabela1[[#This Row],[Wartość jednostkowa netto]]*Tabela1[[#This Row],[Ilość całkowita 
(I termin dostawy)]]</f>
        <v>0</v>
      </c>
      <c r="H48" s="21">
        <f>Tabela1[[#This Row],[Wartość netto]]*23/100</f>
        <v>0</v>
      </c>
      <c r="I48" s="21">
        <f>Tabela1[[#This Row],[Ilość całkowita 
(I termin dostawy)]]*Tabela1[[#This Row],[Wartość jednostkowa netto]]+Tabela1[[#This Row],[Podatek VAT 23 %]]</f>
        <v>0</v>
      </c>
    </row>
    <row r="49" spans="1:9" ht="31.5" x14ac:dyDescent="0.25">
      <c r="A49" s="2">
        <v>45</v>
      </c>
      <c r="B49" s="4" t="s">
        <v>17</v>
      </c>
      <c r="C49" s="8"/>
      <c r="D49" s="10" t="s">
        <v>3</v>
      </c>
      <c r="E49" s="2">
        <v>11</v>
      </c>
      <c r="F49" s="21">
        <v>0</v>
      </c>
      <c r="G49" s="21">
        <f>Tabela1[[#This Row],[Wartość jednostkowa netto]]*Tabela1[[#This Row],[Ilość całkowita 
(I termin dostawy)]]</f>
        <v>0</v>
      </c>
      <c r="H49" s="21">
        <f>Tabela1[[#This Row],[Wartość netto]]*23/100</f>
        <v>0</v>
      </c>
      <c r="I49" s="21">
        <f>Tabela1[[#This Row],[Ilość całkowita 
(I termin dostawy)]]*Tabela1[[#This Row],[Wartość jednostkowa netto]]+Tabela1[[#This Row],[Podatek VAT 23 %]]</f>
        <v>0</v>
      </c>
    </row>
    <row r="50" spans="1:9" ht="31.5" x14ac:dyDescent="0.25">
      <c r="A50" s="2">
        <v>46</v>
      </c>
      <c r="B50" s="48" t="s">
        <v>54</v>
      </c>
      <c r="C50" s="8"/>
      <c r="D50" s="10" t="s">
        <v>3</v>
      </c>
      <c r="E50" s="2">
        <v>2</v>
      </c>
      <c r="F50" s="10">
        <v>0</v>
      </c>
      <c r="G50" s="21">
        <f>Tabela1[[#This Row],[Wartość jednostkowa netto]]*Tabela1[[#This Row],[Ilość całkowita 
(I termin dostawy)]]</f>
        <v>0</v>
      </c>
      <c r="H50" s="21">
        <f>Tabela1[[#This Row],[Wartość netto]]*23/100</f>
        <v>0</v>
      </c>
      <c r="I50" s="21">
        <f>Tabela1[[#This Row],[Ilość całkowita 
(I termin dostawy)]]*Tabela1[[#This Row],[Wartość jednostkowa netto]]+Tabela1[[#This Row],[Podatek VAT 23 %]]</f>
        <v>0</v>
      </c>
    </row>
    <row r="51" spans="1:9" ht="63" x14ac:dyDescent="0.25">
      <c r="A51" s="2">
        <v>47</v>
      </c>
      <c r="B51" s="4" t="s">
        <v>56</v>
      </c>
      <c r="C51" s="8"/>
      <c r="D51" s="10" t="s">
        <v>3</v>
      </c>
      <c r="E51" s="2">
        <v>6</v>
      </c>
      <c r="F51" s="10">
        <v>0</v>
      </c>
      <c r="G51" s="21">
        <f>Tabela1[[#This Row],[Wartość jednostkowa netto]]*Tabela1[[#This Row],[Ilość całkowita 
(I termin dostawy)]]</f>
        <v>0</v>
      </c>
      <c r="H51" s="21">
        <f>Tabela1[[#This Row],[Wartość netto]]*23/100</f>
        <v>0</v>
      </c>
      <c r="I51" s="21">
        <f>Tabela1[[#This Row],[Ilość całkowita 
(I termin dostawy)]]*Tabela1[[#This Row],[Wartość jednostkowa netto]]+Tabela1[[#This Row],[Podatek VAT 23 %]]</f>
        <v>0</v>
      </c>
    </row>
    <row r="52" spans="1:9" ht="47.25" x14ac:dyDescent="0.25">
      <c r="A52" s="2">
        <v>48</v>
      </c>
      <c r="B52" s="4" t="s">
        <v>18</v>
      </c>
      <c r="C52" s="8"/>
      <c r="D52" s="10" t="s">
        <v>4</v>
      </c>
      <c r="E52" s="2">
        <v>2</v>
      </c>
      <c r="F52" s="10">
        <v>0</v>
      </c>
      <c r="G52" s="21">
        <f>Tabela1[[#This Row],[Wartość jednostkowa netto]]*Tabela1[[#This Row],[Ilość całkowita 
(I termin dostawy)]]</f>
        <v>0</v>
      </c>
      <c r="H52" s="21">
        <f>Tabela1[[#This Row],[Wartość netto]]*23/100</f>
        <v>0</v>
      </c>
      <c r="I52" s="21">
        <f>Tabela1[[#This Row],[Ilość całkowita 
(I termin dostawy)]]*Tabela1[[#This Row],[Wartość jednostkowa netto]]+Tabela1[[#This Row],[Podatek VAT 23 %]]</f>
        <v>0</v>
      </c>
    </row>
    <row r="53" spans="1:9" ht="78.75" x14ac:dyDescent="0.25">
      <c r="A53" s="2">
        <v>49</v>
      </c>
      <c r="B53" s="4" t="s">
        <v>63</v>
      </c>
      <c r="C53" s="8"/>
      <c r="D53" s="10" t="s">
        <v>3</v>
      </c>
      <c r="E53" s="2">
        <v>44</v>
      </c>
      <c r="F53" s="10">
        <v>0</v>
      </c>
      <c r="G53" s="21">
        <f>Tabela1[[#This Row],[Wartość jednostkowa netto]]*Tabela1[[#This Row],[Ilość całkowita 
(I termin dostawy)]]</f>
        <v>0</v>
      </c>
      <c r="H53" s="21">
        <f>Tabela1[[#This Row],[Wartość netto]]*23/100</f>
        <v>0</v>
      </c>
      <c r="I53" s="21">
        <f>Tabela1[[#This Row],[Ilość całkowita 
(I termin dostawy)]]*Tabela1[[#This Row],[Wartość jednostkowa netto]]+Tabela1[[#This Row],[Podatek VAT 23 %]]</f>
        <v>0</v>
      </c>
    </row>
    <row r="54" spans="1:9" ht="30.75" customHeight="1" x14ac:dyDescent="0.25">
      <c r="A54" s="2">
        <v>50</v>
      </c>
      <c r="B54" s="4" t="s">
        <v>39</v>
      </c>
      <c r="C54" s="8"/>
      <c r="D54" s="10" t="s">
        <v>3</v>
      </c>
      <c r="E54" s="2">
        <v>1</v>
      </c>
      <c r="F54" s="10">
        <v>0</v>
      </c>
      <c r="G54" s="21">
        <f>Tabela1[[#This Row],[Wartość jednostkowa netto]]*Tabela1[[#This Row],[Ilość całkowita 
(I termin dostawy)]]</f>
        <v>0</v>
      </c>
      <c r="H54" s="21">
        <f>Tabela1[[#This Row],[Wartość netto]]*23/100</f>
        <v>0</v>
      </c>
      <c r="I54" s="21">
        <f>Tabela1[[#This Row],[Ilość całkowita 
(I termin dostawy)]]*Tabela1[[#This Row],[Wartość jednostkowa netto]]+Tabela1[[#This Row],[Podatek VAT 23 %]]</f>
        <v>0</v>
      </c>
    </row>
    <row r="55" spans="1:9" ht="31.5" customHeight="1" x14ac:dyDescent="0.25">
      <c r="A55" s="2">
        <v>51</v>
      </c>
      <c r="B55" s="4" t="s">
        <v>38</v>
      </c>
      <c r="C55" s="8"/>
      <c r="D55" s="10" t="s">
        <v>3</v>
      </c>
      <c r="E55" s="2">
        <v>1</v>
      </c>
      <c r="F55" s="10">
        <v>0</v>
      </c>
      <c r="G55" s="21">
        <f>Tabela1[[#This Row],[Wartość jednostkowa netto]]*Tabela1[[#This Row],[Ilość całkowita 
(I termin dostawy)]]</f>
        <v>0</v>
      </c>
      <c r="H55" s="21">
        <f>Tabela1[[#This Row],[Wartość netto]]*23/100</f>
        <v>0</v>
      </c>
      <c r="I55" s="21">
        <f>Tabela1[[#This Row],[Ilość całkowita 
(I termin dostawy)]]*Tabela1[[#This Row],[Wartość jednostkowa netto]]+Tabela1[[#This Row],[Podatek VAT 23 %]]</f>
        <v>0</v>
      </c>
    </row>
    <row r="56" spans="1:9" ht="50.1" customHeight="1" x14ac:dyDescent="0.25">
      <c r="A56" s="7"/>
      <c r="B56" s="36"/>
      <c r="C56" s="36"/>
      <c r="D56" s="36"/>
      <c r="E56" s="35"/>
      <c r="F56" s="12" t="s">
        <v>9</v>
      </c>
      <c r="G56" s="22">
        <f>SUM(Tabela1[Wartość netto])</f>
        <v>0</v>
      </c>
      <c r="H56" s="23">
        <f>SUM(Tabela1[Podatek VAT 23 %])</f>
        <v>0</v>
      </c>
      <c r="I56" s="23">
        <f>SUM(Tabela1[Cena brutto])</f>
        <v>0</v>
      </c>
    </row>
    <row r="57" spans="1:9" ht="50.1" customHeight="1" x14ac:dyDescent="0.25">
      <c r="A57" s="7"/>
      <c r="B57" s="28"/>
      <c r="C57" s="29"/>
      <c r="D57" s="29"/>
      <c r="E57" s="29"/>
      <c r="F57" s="13"/>
      <c r="G57" s="13"/>
      <c r="H57" s="13"/>
    </row>
    <row r="58" spans="1:9" ht="50.1" customHeight="1" x14ac:dyDescent="0.25">
      <c r="A58" s="7"/>
      <c r="B58" s="28"/>
      <c r="C58" s="30"/>
      <c r="D58" s="30"/>
      <c r="E58" s="30"/>
    </row>
    <row r="59" spans="1:9" ht="50.1" customHeight="1" x14ac:dyDescent="0.25">
      <c r="A59" s="7"/>
      <c r="B59" s="31"/>
      <c r="C59" s="32"/>
      <c r="D59" s="32"/>
      <c r="E59" s="32"/>
      <c r="F59" s="14"/>
      <c r="G59" s="14"/>
      <c r="H59" s="15"/>
      <c r="I59" s="15"/>
    </row>
    <row r="60" spans="1:9" ht="50.1" customHeight="1" x14ac:dyDescent="0.25">
      <c r="A60" s="7"/>
      <c r="B60" s="33"/>
      <c r="C60" s="7"/>
      <c r="D60" s="32"/>
      <c r="E60" s="32"/>
      <c r="F60" s="7"/>
      <c r="G60" s="7"/>
      <c r="H60" s="17"/>
      <c r="I60" s="17"/>
    </row>
    <row r="61" spans="1:9" ht="50.1" customHeight="1" x14ac:dyDescent="0.25">
      <c r="A61" s="7"/>
      <c r="B61" s="33"/>
      <c r="C61" s="7"/>
      <c r="D61" s="32"/>
      <c r="E61" s="32"/>
      <c r="F61" s="7"/>
      <c r="G61" s="7"/>
      <c r="H61" s="17"/>
      <c r="I61" s="17"/>
    </row>
    <row r="62" spans="1:9" ht="50.1" customHeight="1" x14ac:dyDescent="0.25">
      <c r="A62" s="7"/>
      <c r="B62" s="33"/>
      <c r="C62" s="7"/>
      <c r="D62" s="32"/>
      <c r="E62" s="32"/>
      <c r="F62" s="7"/>
      <c r="G62" s="7"/>
      <c r="H62" s="17"/>
      <c r="I62" s="17"/>
    </row>
    <row r="63" spans="1:9" ht="50.1" customHeight="1" x14ac:dyDescent="0.25">
      <c r="A63" s="7"/>
      <c r="B63" s="16"/>
      <c r="C63" s="16"/>
      <c r="D63" s="7"/>
      <c r="E63" s="7"/>
      <c r="F63" s="7"/>
      <c r="G63" s="7"/>
      <c r="H63" s="17"/>
      <c r="I63" s="17"/>
    </row>
    <row r="64" spans="1:9" ht="50.1" customHeight="1" x14ac:dyDescent="0.25">
      <c r="A64" s="7"/>
      <c r="B64" s="16"/>
      <c r="C64" s="16"/>
      <c r="D64" s="7"/>
      <c r="E64" s="7"/>
      <c r="F64" s="7"/>
      <c r="G64" s="7"/>
      <c r="H64" s="17"/>
      <c r="I64" s="17"/>
    </row>
    <row r="65" spans="1:9" ht="50.1" customHeight="1" x14ac:dyDescent="0.25">
      <c r="A65" s="7"/>
      <c r="B65" s="34"/>
      <c r="C65" s="34"/>
      <c r="D65" s="32"/>
      <c r="E65" s="32"/>
      <c r="F65" s="7"/>
      <c r="G65" s="7"/>
      <c r="H65" s="17"/>
      <c r="I65" s="17"/>
    </row>
    <row r="66" spans="1:9" ht="50.1" customHeight="1" x14ac:dyDescent="0.25">
      <c r="A66" s="7"/>
      <c r="B66" s="16"/>
      <c r="C66" s="16"/>
      <c r="D66" s="7"/>
      <c r="E66" s="14"/>
      <c r="F66" s="7"/>
      <c r="G66" s="7"/>
      <c r="H66" s="17"/>
      <c r="I66" s="17"/>
    </row>
    <row r="67" spans="1:9" ht="50.1" customHeight="1" x14ac:dyDescent="0.25">
      <c r="A67" s="7"/>
      <c r="B67" s="16"/>
      <c r="C67" s="16"/>
      <c r="D67" s="7"/>
      <c r="E67" s="14"/>
      <c r="F67" s="7"/>
      <c r="G67" s="7"/>
      <c r="H67" s="17"/>
      <c r="I67" s="17"/>
    </row>
    <row r="68" spans="1:9" ht="50.1" customHeight="1" x14ac:dyDescent="0.25">
      <c r="A68" s="7"/>
      <c r="B68" s="16"/>
      <c r="C68" s="16"/>
      <c r="D68" s="7"/>
      <c r="E68" s="14"/>
      <c r="F68" s="7"/>
      <c r="G68" s="7"/>
      <c r="H68" s="17"/>
      <c r="I68" s="17"/>
    </row>
    <row r="69" spans="1:9" ht="50.1" customHeight="1" x14ac:dyDescent="0.25">
      <c r="A69" s="7"/>
      <c r="B69" s="16"/>
      <c r="C69" s="16"/>
      <c r="D69" s="7"/>
      <c r="E69" s="14"/>
      <c r="F69" s="7"/>
      <c r="G69" s="7"/>
      <c r="H69" s="17"/>
      <c r="I69" s="17"/>
    </row>
    <row r="70" spans="1:9" ht="50.1" customHeight="1" x14ac:dyDescent="0.25">
      <c r="B70" s="16"/>
      <c r="C70" s="16"/>
      <c r="D70" s="7"/>
      <c r="E70" s="14"/>
      <c r="F70" s="7"/>
      <c r="G70" s="7"/>
      <c r="H70" s="17"/>
      <c r="I70" s="17"/>
    </row>
    <row r="71" spans="1:9" ht="50.1" customHeight="1" x14ac:dyDescent="0.25">
      <c r="B71" s="16"/>
      <c r="C71" s="16"/>
      <c r="D71" s="7"/>
      <c r="E71" s="14"/>
      <c r="F71" s="7"/>
      <c r="G71" s="7"/>
      <c r="H71" s="17"/>
      <c r="I71" s="17"/>
    </row>
    <row r="72" spans="1:9" ht="50.1" customHeight="1" x14ac:dyDescent="0.25">
      <c r="B72" s="16"/>
      <c r="C72" s="16"/>
      <c r="D72" s="7"/>
      <c r="E72" s="14"/>
      <c r="F72" s="7"/>
      <c r="G72" s="7"/>
      <c r="H72" s="17"/>
      <c r="I72" s="17"/>
    </row>
    <row r="73" spans="1:9" ht="50.1" customHeight="1" x14ac:dyDescent="0.25">
      <c r="B73" s="16"/>
      <c r="C73" s="16"/>
      <c r="D73" s="7"/>
      <c r="E73" s="14"/>
      <c r="F73" s="7"/>
      <c r="G73" s="7"/>
      <c r="H73" s="17"/>
      <c r="I73" s="17"/>
    </row>
    <row r="74" spans="1:9" ht="50.1" customHeight="1" x14ac:dyDescent="0.25">
      <c r="B74" s="16"/>
      <c r="C74" s="16"/>
      <c r="D74" s="7"/>
      <c r="E74" s="14"/>
      <c r="F74" s="7"/>
      <c r="G74" s="7"/>
      <c r="H74" s="17"/>
      <c r="I74" s="17"/>
    </row>
    <row r="75" spans="1:9" ht="50.1" customHeight="1" x14ac:dyDescent="0.25">
      <c r="B75" s="18"/>
      <c r="C75" s="18"/>
      <c r="D75" s="7"/>
      <c r="E75" s="14"/>
      <c r="F75" s="7"/>
      <c r="G75" s="7"/>
      <c r="H75" s="17"/>
      <c r="I75" s="17"/>
    </row>
    <row r="76" spans="1:9" ht="50.1" customHeight="1" x14ac:dyDescent="0.25">
      <c r="B76" s="16"/>
      <c r="C76" s="16"/>
      <c r="D76" s="7"/>
      <c r="E76" s="14"/>
      <c r="F76" s="7"/>
      <c r="G76" s="7"/>
      <c r="H76" s="17"/>
      <c r="I76" s="17"/>
    </row>
    <row r="77" spans="1:9" ht="50.1" customHeight="1" x14ac:dyDescent="0.25">
      <c r="B77" s="16"/>
      <c r="C77" s="16"/>
      <c r="D77" s="7"/>
      <c r="E77" s="14"/>
      <c r="F77" s="7"/>
      <c r="G77" s="7"/>
      <c r="H77" s="17"/>
      <c r="I77" s="17"/>
    </row>
    <row r="78" spans="1:9" ht="50.1" customHeight="1" x14ac:dyDescent="0.25">
      <c r="B78" s="19"/>
      <c r="C78" s="19"/>
      <c r="D78" s="17"/>
      <c r="E78" s="14"/>
      <c r="F78" s="7"/>
      <c r="G78" s="7"/>
      <c r="H78" s="17"/>
      <c r="I78" s="17"/>
    </row>
    <row r="79" spans="1:9" ht="50.1" customHeight="1" x14ac:dyDescent="0.25">
      <c r="B79" s="19"/>
      <c r="C79" s="19"/>
      <c r="D79" s="17"/>
      <c r="E79" s="14"/>
      <c r="F79" s="7"/>
      <c r="G79" s="7"/>
      <c r="H79" s="17"/>
      <c r="I79" s="17"/>
    </row>
    <row r="80" spans="1:9" ht="50.1" customHeight="1" x14ac:dyDescent="0.25">
      <c r="B80" s="19"/>
      <c r="C80" s="19"/>
      <c r="D80" s="17"/>
      <c r="E80" s="14"/>
      <c r="F80" s="7"/>
      <c r="G80" s="7"/>
      <c r="H80" s="17"/>
      <c r="I80" s="17"/>
    </row>
    <row r="81" spans="2:9" ht="50.1" customHeight="1" x14ac:dyDescent="0.25">
      <c r="B81" s="19"/>
      <c r="C81" s="19"/>
      <c r="D81" s="17"/>
      <c r="E81" s="14"/>
      <c r="F81" s="7"/>
      <c r="G81" s="7"/>
      <c r="H81" s="17"/>
      <c r="I81" s="17"/>
    </row>
  </sheetData>
  <mergeCells count="1">
    <mergeCell ref="B2:I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 Starostwo SWG Nakło</vt:lpstr>
      <vt:lpstr>Arkusz</vt:lpstr>
      <vt:lpstr>' Starostwo SWG Nakło'!Tytuły_wydruku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Siewkowska</cp:lastModifiedBy>
  <cp:lastPrinted>2023-01-30T11:54:18Z</cp:lastPrinted>
  <dcterms:created xsi:type="dcterms:W3CDTF">2014-01-28T10:19:19Z</dcterms:created>
  <dcterms:modified xsi:type="dcterms:W3CDTF">2024-02-08T10:34:37Z</dcterms:modified>
</cp:coreProperties>
</file>