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nieszka.swiatlowsk\Desktop\Moje przetargi 2024\ZP 50 2024 dostawa akcesorów komputerowych\5. SWZ + załączniki\"/>
    </mc:Choice>
  </mc:AlternateContent>
  <xr:revisionPtr revIDLastSave="0" documentId="13_ncr:1_{D2DB8848-0144-4ABD-A693-67BCC131F6ED}" xr6:coauthVersionLast="47" xr6:coauthVersionMax="47" xr10:uidLastSave="{00000000-0000-0000-0000-000000000000}"/>
  <bookViews>
    <workbookView xWindow="-120" yWindow="-120" windowWidth="29040" windowHeight="15840" xr2:uid="{07EE4A43-79A2-4532-965F-9558466666A1}"/>
  </bookViews>
  <sheets>
    <sheet name="Akcesoria komputerowe 202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2" i="1" l="1"/>
  <c r="F82" i="1" s="1"/>
  <c r="E81" i="1"/>
  <c r="F81" i="1" s="1"/>
  <c r="E24" i="1" l="1"/>
  <c r="F24" i="1" s="1"/>
  <c r="E23" i="1"/>
  <c r="F23" i="1" s="1"/>
  <c r="E22" i="1"/>
  <c r="F22" i="1" s="1"/>
  <c r="E21" i="1"/>
  <c r="F21" i="1" s="1"/>
  <c r="E15" i="1"/>
  <c r="F15" i="1" s="1"/>
  <c r="E11" i="1"/>
  <c r="E10" i="1"/>
  <c r="E13" i="1"/>
  <c r="E12" i="1"/>
  <c r="E88" i="1"/>
  <c r="E87" i="1"/>
  <c r="E85" i="1"/>
  <c r="E86" i="1"/>
  <c r="E84" i="1"/>
  <c r="E80" i="1"/>
  <c r="E79" i="1"/>
  <c r="E78" i="1"/>
  <c r="E77" i="1"/>
  <c r="E76" i="1"/>
  <c r="E75" i="1"/>
  <c r="E74" i="1"/>
  <c r="E73" i="1"/>
  <c r="E72" i="1"/>
  <c r="E70" i="1"/>
  <c r="E69" i="1"/>
  <c r="E68" i="1"/>
  <c r="E67" i="1"/>
  <c r="E66" i="1"/>
  <c r="E65" i="1"/>
  <c r="E64" i="1"/>
  <c r="E63" i="1"/>
  <c r="E62" i="1"/>
  <c r="E61" i="1"/>
  <c r="E60" i="1"/>
  <c r="F60" i="1" s="1"/>
  <c r="E58" i="1"/>
  <c r="E57" i="1"/>
  <c r="E56" i="1"/>
  <c r="E54" i="1"/>
  <c r="E53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7" i="1"/>
  <c r="E36" i="1"/>
  <c r="F36" i="1" s="1"/>
  <c r="E35" i="1"/>
  <c r="E34" i="1"/>
  <c r="E33" i="1"/>
  <c r="E32" i="1"/>
  <c r="E30" i="1"/>
  <c r="E28" i="1"/>
  <c r="E27" i="1"/>
  <c r="E25" i="1"/>
  <c r="E20" i="1"/>
  <c r="E19" i="1"/>
  <c r="E18" i="1"/>
  <c r="E16" i="1"/>
  <c r="E14" i="1"/>
  <c r="F11" i="1" l="1"/>
  <c r="F14" i="1"/>
  <c r="F12" i="1"/>
  <c r="F13" i="1"/>
  <c r="F88" i="1"/>
  <c r="F87" i="1"/>
  <c r="F86" i="1"/>
  <c r="F85" i="1"/>
  <c r="F80" i="1"/>
  <c r="F79" i="1"/>
  <c r="F78" i="1"/>
  <c r="F77" i="1"/>
  <c r="F76" i="1"/>
  <c r="F75" i="1"/>
  <c r="F74" i="1"/>
  <c r="F73" i="1"/>
  <c r="F72" i="1"/>
  <c r="F70" i="1"/>
  <c r="F69" i="1"/>
  <c r="F68" i="1"/>
  <c r="F67" i="1"/>
  <c r="F66" i="1"/>
  <c r="F65" i="1"/>
  <c r="F64" i="1"/>
  <c r="F63" i="1"/>
  <c r="F62" i="1"/>
  <c r="F61" i="1"/>
  <c r="F58" i="1"/>
  <c r="F57" i="1"/>
  <c r="F56" i="1"/>
  <c r="F54" i="1"/>
  <c r="F53" i="1"/>
  <c r="F52" i="1"/>
  <c r="F51" i="1"/>
  <c r="F50" i="1"/>
  <c r="F49" i="1"/>
  <c r="F48" i="1"/>
  <c r="F47" i="1"/>
  <c r="F46" i="1"/>
  <c r="F45" i="1"/>
  <c r="F44" i="1"/>
  <c r="E43" i="1"/>
  <c r="F43" i="1" s="1"/>
  <c r="F42" i="1"/>
  <c r="F41" i="1"/>
  <c r="F40" i="1"/>
  <c r="F39" i="1"/>
  <c r="F37" i="1"/>
  <c r="F35" i="1"/>
  <c r="F34" i="1"/>
  <c r="F33" i="1"/>
  <c r="F32" i="1"/>
  <c r="F30" i="1"/>
  <c r="F28" i="1"/>
  <c r="F27" i="1"/>
  <c r="F25" i="1"/>
  <c r="F20" i="1"/>
  <c r="F19" i="1"/>
  <c r="F18" i="1"/>
  <c r="F16" i="1"/>
  <c r="E89" i="1" l="1"/>
  <c r="F89" i="1" s="1"/>
  <c r="F84" i="1"/>
  <c r="F10" i="1"/>
</calcChain>
</file>

<file path=xl/sharedStrings.xml><?xml version="1.0" encoding="utf-8"?>
<sst xmlns="http://schemas.openxmlformats.org/spreadsheetml/2006/main" count="91" uniqueCount="88">
  <si>
    <t>Pendrive-y, karty pamięci</t>
  </si>
  <si>
    <t>Skanery</t>
  </si>
  <si>
    <t>Tablety graficzne</t>
  </si>
  <si>
    <t>Myszy i Klawiatury</t>
  </si>
  <si>
    <t>Kable, przejściówki, czytniki</t>
  </si>
  <si>
    <t>Środki czyszczące</t>
  </si>
  <si>
    <t>Sprężone powietrze 400 ml</t>
  </si>
  <si>
    <t>Zasilanie - kable, listwy zasilające, UPS</t>
  </si>
  <si>
    <t>Głośniki, słuchawki, mikrofony, prezentery - wskaźniki</t>
  </si>
  <si>
    <t>Torby na laptopy</t>
  </si>
  <si>
    <t>Lp.</t>
  </si>
  <si>
    <t>Asortyment</t>
  </si>
  <si>
    <t>Ilość</t>
  </si>
  <si>
    <t>Cena netto jednostkowa</t>
  </si>
  <si>
    <t>Wartość netto</t>
  </si>
  <si>
    <t>Wartość brutto</t>
  </si>
  <si>
    <t>NAPĘDY ZEWNĘTRZNE</t>
  </si>
  <si>
    <t>ŁĄCZNIE</t>
  </si>
  <si>
    <t>Słuchawki przewodowe z mikrofonem USB</t>
  </si>
  <si>
    <t>Słuchawki bezprzewodowe nauszne czarne</t>
  </si>
  <si>
    <r>
      <t>Karta pamięci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microSDXC 64GB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+ Adapter</t>
    </r>
  </si>
  <si>
    <t>Skaner</t>
  </si>
  <si>
    <t>Dysk zewnetrzny 2,5 1TB czarny</t>
  </si>
  <si>
    <t>Dysk zewnetrzny 2,5 2TB czarny</t>
  </si>
  <si>
    <t>Dysk zewnetrzny 2,5 SSD 500GB</t>
  </si>
  <si>
    <t>Dysk zewnetrzny 2,5 SSD 1TB</t>
  </si>
  <si>
    <t>Obudowa do dysku 2.5</t>
  </si>
  <si>
    <t>Pendrive 128GB USB 3.2</t>
  </si>
  <si>
    <t>Pendrive 256GB USB 3.2</t>
  </si>
  <si>
    <t>Tablet Graficzny</t>
  </si>
  <si>
    <t>Mysz przewodowa USB</t>
  </si>
  <si>
    <t>Mysz bezprzewodowa USB</t>
  </si>
  <si>
    <t>Kabel zasilający  C13 - C14 1.8m - przedłużacz</t>
  </si>
  <si>
    <t>Plecak na laptopa 14,1</t>
  </si>
  <si>
    <t>Plecak na laptopa 15,6</t>
  </si>
  <si>
    <t>Zewnętrzna nagrywarka DVD</t>
  </si>
  <si>
    <t>Formularz cenowy</t>
  </si>
  <si>
    <t>Załacznik nr 1a do SWZ</t>
  </si>
  <si>
    <t>Dokument ma być podpisany kwalifikowanym podpisem elektronicznym lub podpisem zaufanym albo podpisem osobistym.</t>
  </si>
  <si>
    <t>ZP/50/2024</t>
  </si>
  <si>
    <t>Dysk zewnetrzny 2,5 SSD 2TB</t>
  </si>
  <si>
    <t>Pendrive 64GB USB 3,2</t>
  </si>
  <si>
    <t>Pendrive 64GB USB -A USB-C USB 3.2</t>
  </si>
  <si>
    <t>Pendrive 128GB USB -A USB-C USB 3.2</t>
  </si>
  <si>
    <t>Pendrive 32GB szyfrowany sprzętowo</t>
  </si>
  <si>
    <t>Pendrive 64GB szyfrowany sprzętowo</t>
  </si>
  <si>
    <t xml:space="preserve">Klawiatura przewodowa </t>
  </si>
  <si>
    <t xml:space="preserve">Zestaw klawiatura + mysz  przewodowa </t>
  </si>
  <si>
    <t xml:space="preserve">Zestaw klawiatura + mysz  bezprzewodowa </t>
  </si>
  <si>
    <t>Adapter HDMI męski - VGA żeński</t>
  </si>
  <si>
    <t>Adapter VGA męski  - HDMI żeński</t>
  </si>
  <si>
    <t>Adapter DVI męski  - HDMI żeński</t>
  </si>
  <si>
    <t>Adapter DisplayPort męski - HDMI żęński</t>
  </si>
  <si>
    <t>Adapter DisplayPort męski - VGA żęński</t>
  </si>
  <si>
    <t>Czytnik kart pamięci</t>
  </si>
  <si>
    <t>HUB  USB 4x USB-A</t>
  </si>
  <si>
    <t>Kabel DisplayPort męski-DisplayPort męski</t>
  </si>
  <si>
    <t>Kabel drukarkowy USB A-B 2.0 , 1,8 m</t>
  </si>
  <si>
    <t>Kabel drukarkowy USB A-B 2.0 , 3 m</t>
  </si>
  <si>
    <t>Kabel HDMI męski - męski v2.1,  3 m</t>
  </si>
  <si>
    <t>Kabel HDMI męski - męski v2.1,  2 m</t>
  </si>
  <si>
    <t>Kabel DisplayPort męski-HDMI męski 1,8 m</t>
  </si>
  <si>
    <t>Kabel HDMI męski - DVI męski ,  1,8 m</t>
  </si>
  <si>
    <t>Kabel HDMI męski - DVI męski ,  0,5 m</t>
  </si>
  <si>
    <t>Przedłużacz kabla USB  3.0 , 1,8 mAM/AF</t>
  </si>
  <si>
    <t>Zestaw czyszczący do monitorów , tabletów  i smartfonów</t>
  </si>
  <si>
    <t>Zestaw do czyszczenia klawiatury i słuchawek</t>
  </si>
  <si>
    <t>Kabel zasilający Euro - 2 pin 1.8m C8</t>
  </si>
  <si>
    <t>Kabel zasilający - C13 1.8m VDE</t>
  </si>
  <si>
    <t>Kabel zasilający 3 pin 1.8 m C5 -kończynka</t>
  </si>
  <si>
    <t>Kabel USB 2.0 - Lightning 1m</t>
  </si>
  <si>
    <t>Kabel  USB-A  na Micro USB 1 m</t>
  </si>
  <si>
    <t>Kabel USB-USB-C 100W  1,2m</t>
  </si>
  <si>
    <t xml:space="preserve">Listwa zasilająca S8 1,5m </t>
  </si>
  <si>
    <r>
      <t>Listwa zasilająca S8  3m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</si>
  <si>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Listwa zasilająca przeciwprzepięciowa 5 gniazd 5m czarny</t>
  </si>
  <si>
    <t xml:space="preserve">UPS </t>
  </si>
  <si>
    <t>Głośniki komputerowe przewodowe/bezprzewodowe</t>
  </si>
  <si>
    <t>Głośniki 2.0 przewodowe/ bezprzewodowe</t>
  </si>
  <si>
    <t>Prezenter</t>
  </si>
  <si>
    <t>Słuchawki przewodowe 2 x miniJack 3.5 mm</t>
  </si>
  <si>
    <t>Mikrofon miniJack</t>
  </si>
  <si>
    <t>Kamera  USB 1080 p</t>
  </si>
  <si>
    <t>Kamera USB HD</t>
  </si>
  <si>
    <t>Słuchawki przewodowe nauszne czarne z mikrofonem  Jack 3.5 mm</t>
  </si>
  <si>
    <t>Kamera sportowa czarna</t>
  </si>
  <si>
    <t>Torba na laptopa 14.1</t>
  </si>
  <si>
    <t>Torba na laptopa 15.6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</si>
</sst>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color rgb="FFFF0000"/>
      <name val="Verdana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2" borderId="21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top" wrapText="1"/>
    </xf>
    <xf numFmtId="0" fontId="0" fillId="0" borderId="30" xfId="0" applyBorder="1" applyAlignment="1">
      <alignment horizontal="center"/>
    </xf>
    <xf numFmtId="0" fontId="2" fillId="2" borderId="22" xfId="0" applyFont="1" applyFill="1" applyBorder="1" applyAlignment="1">
      <alignment horizontal="left" vertical="top" wrapText="1"/>
    </xf>
    <xf numFmtId="0" fontId="2" fillId="2" borderId="21" xfId="0" applyFont="1" applyFill="1" applyBorder="1" applyAlignment="1">
      <alignment horizontal="center" vertical="top" wrapText="1"/>
    </xf>
    <xf numFmtId="0" fontId="0" fillId="5" borderId="12" xfId="0" applyFill="1" applyBorder="1" applyAlignment="1">
      <alignment horizontal="left" vertical="top" wrapText="1"/>
    </xf>
    <xf numFmtId="0" fontId="0" fillId="5" borderId="12" xfId="0" applyFill="1" applyBorder="1" applyAlignment="1">
      <alignment horizontal="left"/>
    </xf>
    <xf numFmtId="0" fontId="0" fillId="5" borderId="21" xfId="0" applyFill="1" applyBorder="1" applyAlignment="1">
      <alignment horizontal="left" vertical="center"/>
    </xf>
    <xf numFmtId="0" fontId="0" fillId="4" borderId="20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20" xfId="0" applyFill="1" applyBorder="1"/>
    <xf numFmtId="0" fontId="0" fillId="4" borderId="14" xfId="0" applyFill="1" applyBorder="1" applyAlignment="1">
      <alignment vertical="center" wrapText="1"/>
    </xf>
    <xf numFmtId="0" fontId="0" fillId="4" borderId="8" xfId="0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center" vertical="top" wrapText="1"/>
    </xf>
    <xf numFmtId="0" fontId="0" fillId="5" borderId="9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1" fontId="2" fillId="4" borderId="2" xfId="1" applyNumberFormat="1" applyFont="1" applyFill="1" applyBorder="1" applyAlignment="1">
      <alignment horizontal="center" vertical="center"/>
    </xf>
    <xf numFmtId="1" fontId="1" fillId="4" borderId="10" xfId="1" applyNumberFormat="1" applyFont="1" applyFill="1" applyBorder="1" applyAlignment="1">
      <alignment horizontal="center" vertical="center"/>
    </xf>
    <xf numFmtId="1" fontId="1" fillId="4" borderId="36" xfId="1" applyNumberFormat="1" applyFont="1" applyFill="1" applyBorder="1" applyAlignment="1">
      <alignment horizontal="center" vertical="center"/>
    </xf>
    <xf numFmtId="1" fontId="1" fillId="4" borderId="27" xfId="1" applyNumberFormat="1" applyFont="1" applyFill="1" applyBorder="1" applyAlignment="1">
      <alignment horizontal="center" vertical="center"/>
    </xf>
    <xf numFmtId="1" fontId="1" fillId="4" borderId="14" xfId="1" applyNumberFormat="1" applyFont="1" applyFill="1" applyBorder="1" applyAlignment="1">
      <alignment horizontal="center" vertical="center"/>
    </xf>
    <xf numFmtId="1" fontId="1" fillId="4" borderId="7" xfId="1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vertical="top" wrapText="1"/>
    </xf>
    <xf numFmtId="0" fontId="2" fillId="2" borderId="41" xfId="0" applyFont="1" applyFill="1" applyBorder="1" applyAlignment="1">
      <alignment vertical="top" wrapText="1"/>
    </xf>
    <xf numFmtId="0" fontId="0" fillId="4" borderId="36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left" vertical="top" wrapText="1"/>
    </xf>
    <xf numFmtId="0" fontId="0" fillId="4" borderId="36" xfId="0" applyFill="1" applyBorder="1" applyAlignment="1">
      <alignment vertical="center" wrapText="1"/>
    </xf>
    <xf numFmtId="0" fontId="0" fillId="5" borderId="18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/>
    </xf>
    <xf numFmtId="0" fontId="2" fillId="2" borderId="0" xfId="0" applyFont="1" applyFill="1" applyAlignment="1">
      <alignment horizontal="center" vertical="top" wrapText="1"/>
    </xf>
    <xf numFmtId="0" fontId="2" fillId="2" borderId="42" xfId="0" applyFont="1" applyFill="1" applyBorder="1" applyAlignment="1">
      <alignment horizontal="center" vertical="top" wrapText="1"/>
    </xf>
    <xf numFmtId="0" fontId="0" fillId="4" borderId="26" xfId="0" applyFill="1" applyBorder="1" applyAlignment="1">
      <alignment horizontal="left" vertical="top" wrapText="1"/>
    </xf>
    <xf numFmtId="0" fontId="0" fillId="4" borderId="35" xfId="0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22" xfId="0" applyFont="1" applyFill="1" applyBorder="1" applyAlignment="1">
      <alignment horizontal="center" vertical="top" wrapText="1"/>
    </xf>
    <xf numFmtId="0" fontId="0" fillId="4" borderId="38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2" fillId="2" borderId="44" xfId="0" applyFont="1" applyFill="1" applyBorder="1" applyAlignment="1">
      <alignment horizontal="left" vertical="top" wrapText="1"/>
    </xf>
    <xf numFmtId="0" fontId="0" fillId="4" borderId="34" xfId="0" applyFill="1" applyBorder="1" applyAlignment="1">
      <alignment vertical="top" wrapText="1"/>
    </xf>
    <xf numFmtId="0" fontId="0" fillId="4" borderId="28" xfId="0" applyFill="1" applyBorder="1" applyAlignment="1">
      <alignment horizontal="left" vertical="top" wrapText="1"/>
    </xf>
    <xf numFmtId="1" fontId="1" fillId="4" borderId="28" xfId="1" applyNumberFormat="1" applyFont="1" applyFill="1" applyBorder="1" applyAlignment="1">
      <alignment horizontal="center" vertical="center"/>
    </xf>
    <xf numFmtId="1" fontId="1" fillId="4" borderId="35" xfId="1" applyNumberFormat="1" applyFon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right"/>
    </xf>
    <xf numFmtId="2" fontId="0" fillId="4" borderId="37" xfId="0" applyNumberFormat="1" applyFill="1" applyBorder="1" applyAlignment="1">
      <alignment horizontal="right"/>
    </xf>
    <xf numFmtId="2" fontId="0" fillId="4" borderId="40" xfId="0" applyNumberFormat="1" applyFill="1" applyBorder="1" applyAlignment="1">
      <alignment horizontal="right"/>
    </xf>
    <xf numFmtId="2" fontId="0" fillId="4" borderId="10" xfId="0" applyNumberFormat="1" applyFill="1" applyBorder="1" applyAlignment="1">
      <alignment horizontal="right"/>
    </xf>
    <xf numFmtId="2" fontId="0" fillId="4" borderId="39" xfId="0" applyNumberFormat="1" applyFill="1" applyBorder="1" applyAlignment="1">
      <alignment horizontal="right"/>
    </xf>
    <xf numFmtId="1" fontId="2" fillId="2" borderId="13" xfId="1" applyNumberFormat="1" applyFont="1" applyFill="1" applyBorder="1" applyAlignment="1">
      <alignment horizontal="right" vertical="top"/>
    </xf>
    <xf numFmtId="1" fontId="2" fillId="2" borderId="33" xfId="1" applyNumberFormat="1" applyFont="1" applyFill="1" applyBorder="1" applyAlignment="1">
      <alignment horizontal="right" vertical="top"/>
    </xf>
    <xf numFmtId="1" fontId="2" fillId="2" borderId="0" xfId="1" applyNumberFormat="1" applyFont="1" applyFill="1" applyBorder="1" applyAlignment="1">
      <alignment horizontal="right" vertical="top"/>
    </xf>
    <xf numFmtId="1" fontId="2" fillId="2" borderId="32" xfId="1" applyNumberFormat="1" applyFont="1" applyFill="1" applyBorder="1" applyAlignment="1">
      <alignment horizontal="right" vertical="top"/>
    </xf>
    <xf numFmtId="2" fontId="1" fillId="4" borderId="2" xfId="1" applyNumberFormat="1" applyFont="1" applyFill="1" applyBorder="1" applyAlignment="1">
      <alignment horizontal="right" vertical="top"/>
    </xf>
    <xf numFmtId="2" fontId="1" fillId="4" borderId="34" xfId="1" applyNumberFormat="1" applyFont="1" applyFill="1" applyBorder="1" applyAlignment="1">
      <alignment horizontal="right" vertical="top"/>
    </xf>
    <xf numFmtId="2" fontId="1" fillId="4" borderId="40" xfId="1" applyNumberFormat="1" applyFont="1" applyFill="1" applyBorder="1" applyAlignment="1">
      <alignment horizontal="right" vertical="top"/>
    </xf>
    <xf numFmtId="1" fontId="2" fillId="2" borderId="25" xfId="1" applyNumberFormat="1" applyFont="1" applyFill="1" applyBorder="1" applyAlignment="1">
      <alignment horizontal="right" vertical="top"/>
    </xf>
    <xf numFmtId="1" fontId="2" fillId="2" borderId="41" xfId="1" applyNumberFormat="1" applyFont="1" applyFill="1" applyBorder="1" applyAlignment="1">
      <alignment horizontal="right" vertical="top"/>
    </xf>
    <xf numFmtId="1" fontId="1" fillId="2" borderId="13" xfId="1" applyNumberFormat="1" applyFont="1" applyFill="1" applyBorder="1" applyAlignment="1">
      <alignment horizontal="right" vertical="top"/>
    </xf>
    <xf numFmtId="1" fontId="1" fillId="2" borderId="33" xfId="1" applyNumberFormat="1" applyFont="1" applyFill="1" applyBorder="1" applyAlignment="1">
      <alignment horizontal="right" vertical="top"/>
    </xf>
    <xf numFmtId="164" fontId="0" fillId="4" borderId="2" xfId="0" applyNumberFormat="1" applyFill="1" applyBorder="1" applyAlignment="1">
      <alignment horizontal="right"/>
    </xf>
    <xf numFmtId="164" fontId="0" fillId="4" borderId="40" xfId="0" applyNumberFormat="1" applyFill="1" applyBorder="1" applyAlignment="1">
      <alignment horizontal="right"/>
    </xf>
    <xf numFmtId="1" fontId="2" fillId="2" borderId="30" xfId="1" applyNumberFormat="1" applyFont="1" applyFill="1" applyBorder="1" applyAlignment="1">
      <alignment horizontal="right" vertical="top"/>
    </xf>
    <xf numFmtId="2" fontId="0" fillId="4" borderId="14" xfId="0" applyNumberFormat="1" applyFill="1" applyBorder="1" applyAlignment="1">
      <alignment horizontal="right"/>
    </xf>
    <xf numFmtId="2" fontId="0" fillId="4" borderId="16" xfId="0" applyNumberFormat="1" applyFill="1" applyBorder="1" applyAlignment="1">
      <alignment horizontal="right"/>
    </xf>
    <xf numFmtId="2" fontId="0" fillId="4" borderId="5" xfId="0" applyNumberFormat="1" applyFill="1" applyBorder="1" applyAlignment="1">
      <alignment horizontal="right"/>
    </xf>
    <xf numFmtId="2" fontId="0" fillId="4" borderId="23" xfId="0" applyNumberFormat="1" applyFill="1" applyBorder="1" applyAlignment="1">
      <alignment horizontal="right"/>
    </xf>
    <xf numFmtId="2" fontId="0" fillId="4" borderId="36" xfId="0" applyNumberFormat="1" applyFill="1" applyBorder="1" applyAlignment="1">
      <alignment horizontal="right"/>
    </xf>
    <xf numFmtId="2" fontId="0" fillId="4" borderId="4" xfId="0" applyNumberFormat="1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2" borderId="16" xfId="0" applyFill="1" applyBorder="1" applyAlignment="1">
      <alignment horizontal="right"/>
    </xf>
    <xf numFmtId="2" fontId="0" fillId="4" borderId="7" xfId="0" applyNumberFormat="1" applyFill="1" applyBorder="1" applyAlignment="1">
      <alignment horizontal="right"/>
    </xf>
    <xf numFmtId="2" fontId="0" fillId="4" borderId="24" xfId="0" applyNumberFormat="1" applyFill="1" applyBorder="1" applyAlignment="1">
      <alignment horizontal="right"/>
    </xf>
    <xf numFmtId="1" fontId="2" fillId="2" borderId="15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2" fillId="2" borderId="3" xfId="1" applyNumberFormat="1" applyFont="1" applyFill="1" applyBorder="1" applyAlignment="1">
      <alignment horizontal="center" vertical="center"/>
    </xf>
    <xf numFmtId="1" fontId="1" fillId="2" borderId="15" xfId="1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0" fillId="5" borderId="22" xfId="0" applyFill="1" applyBorder="1" applyAlignment="1">
      <alignment horizontal="left" vertical="top" wrapText="1"/>
    </xf>
    <xf numFmtId="0" fontId="0" fillId="5" borderId="31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2" fillId="2" borderId="18" xfId="0" applyFont="1" applyFill="1" applyBorder="1" applyAlignment="1">
      <alignment horizontal="left" vertical="top" wrapText="1"/>
    </xf>
    <xf numFmtId="0" fontId="0" fillId="5" borderId="43" xfId="0" applyFill="1" applyBorder="1" applyAlignment="1">
      <alignment horizontal="left" vertical="top" wrapText="1"/>
    </xf>
    <xf numFmtId="0" fontId="0" fillId="5" borderId="44" xfId="0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0" fillId="5" borderId="26" xfId="0" applyFill="1" applyBorder="1" applyAlignment="1">
      <alignment horizontal="left" vertical="top"/>
    </xf>
    <xf numFmtId="0" fontId="0" fillId="5" borderId="22" xfId="0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5" borderId="20" xfId="0" applyFill="1" applyBorder="1" applyAlignment="1">
      <alignment horizontal="left" vertical="top" wrapText="1"/>
    </xf>
    <xf numFmtId="0" fontId="0" fillId="4" borderId="12" xfId="0" applyFill="1" applyBorder="1" applyAlignment="1">
      <alignment vertical="top" wrapText="1"/>
    </xf>
    <xf numFmtId="0" fontId="3" fillId="0" borderId="0" xfId="0" applyFont="1"/>
    <xf numFmtId="0" fontId="0" fillId="0" borderId="0" xfId="0" applyAlignment="1">
      <alignment wrapText="1"/>
    </xf>
    <xf numFmtId="1" fontId="1" fillId="4" borderId="2" xfId="1" applyNumberFormat="1" applyFont="1" applyFill="1" applyBorder="1" applyAlignment="1">
      <alignment horizontal="center" vertical="center"/>
    </xf>
    <xf numFmtId="1" fontId="1" fillId="4" borderId="5" xfId="1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 vertical="top" wrapText="1"/>
    </xf>
    <xf numFmtId="2" fontId="0" fillId="5" borderId="31" xfId="0" applyNumberFormat="1" applyFill="1" applyBorder="1" applyAlignment="1">
      <alignment horizontal="center"/>
    </xf>
    <xf numFmtId="2" fontId="0" fillId="5" borderId="19" xfId="0" applyNumberFormat="1" applyFill="1" applyBorder="1" applyAlignment="1">
      <alignment horizontal="center"/>
    </xf>
    <xf numFmtId="0" fontId="3" fillId="6" borderId="22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</cellXfs>
  <cellStyles count="2">
    <cellStyle name="Normalny" xfId="0" builtinId="0"/>
    <cellStyle name="Walutowy 2" xfId="1" xr:uid="{E17F68BD-ECFA-4C3F-8B63-34584BFAB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7E82F-7259-4F70-A4E9-C9E92FBF17EE}">
  <dimension ref="A1:G92"/>
  <sheetViews>
    <sheetView tabSelected="1" zoomScale="90" zoomScaleNormal="90" workbookViewId="0">
      <selection activeCell="J14" sqref="J14"/>
    </sheetView>
  </sheetViews>
  <sheetFormatPr defaultRowHeight="15" x14ac:dyDescent="0.25"/>
  <cols>
    <col min="1" max="1" width="3" style="83" bestFit="1" customWidth="1"/>
    <col min="2" max="2" width="51.5703125" customWidth="1"/>
    <col min="3" max="3" width="15.42578125" style="82" bestFit="1" customWidth="1"/>
    <col min="4" max="5" width="18.28515625" customWidth="1"/>
    <col min="6" max="6" width="18.42578125" customWidth="1"/>
  </cols>
  <sheetData>
    <row r="1" spans="1:7" s="95" customFormat="1" ht="15.75" x14ac:dyDescent="0.25">
      <c r="A1" s="94"/>
      <c r="C1" s="96"/>
    </row>
    <row r="2" spans="1:7" s="95" customFormat="1" ht="15.75" x14ac:dyDescent="0.25">
      <c r="A2" s="94"/>
      <c r="B2" s="99" t="s">
        <v>39</v>
      </c>
      <c r="C2" s="96"/>
      <c r="E2" s="109" t="s">
        <v>37</v>
      </c>
      <c r="F2" s="109"/>
    </row>
    <row r="3" spans="1:7" s="95" customFormat="1" ht="21" x14ac:dyDescent="0.35">
      <c r="A3" s="94"/>
      <c r="B3" s="108" t="s">
        <v>36</v>
      </c>
      <c r="C3" s="108"/>
      <c r="D3" s="108"/>
      <c r="E3" s="108"/>
      <c r="F3" s="108"/>
    </row>
    <row r="4" spans="1:7" s="95" customFormat="1" ht="14.25" customHeight="1" x14ac:dyDescent="0.25">
      <c r="A4" s="94"/>
      <c r="C4" s="96"/>
    </row>
    <row r="5" spans="1:7" s="95" customFormat="1" ht="15.75" hidden="1" x14ac:dyDescent="0.25">
      <c r="A5" s="94"/>
    </row>
    <row r="6" spans="1:7" s="95" customFormat="1" ht="15.75" hidden="1" x14ac:dyDescent="0.25">
      <c r="A6" s="94"/>
      <c r="C6" s="96"/>
    </row>
    <row r="7" spans="1:7" hidden="1" x14ac:dyDescent="0.25"/>
    <row r="8" spans="1:7" ht="30.75" thickBot="1" x14ac:dyDescent="0.3">
      <c r="A8" s="84" t="s">
        <v>10</v>
      </c>
      <c r="B8" s="2" t="s">
        <v>11</v>
      </c>
      <c r="C8" s="2" t="s">
        <v>12</v>
      </c>
      <c r="D8" s="3" t="s">
        <v>13</v>
      </c>
      <c r="E8" s="3" t="s">
        <v>14</v>
      </c>
      <c r="F8" s="3" t="s">
        <v>15</v>
      </c>
    </row>
    <row r="9" spans="1:7" ht="15.75" thickBot="1" x14ac:dyDescent="0.3">
      <c r="A9" s="4">
        <v>1</v>
      </c>
      <c r="B9" s="106" t="s">
        <v>16</v>
      </c>
      <c r="C9" s="107"/>
      <c r="D9" s="25"/>
      <c r="E9" s="25"/>
      <c r="F9" s="26"/>
    </row>
    <row r="10" spans="1:7" ht="15.75" thickBot="1" x14ac:dyDescent="0.3">
      <c r="A10" s="85">
        <v>1</v>
      </c>
      <c r="B10" s="36" t="s">
        <v>35</v>
      </c>
      <c r="C10" s="103">
        <v>5</v>
      </c>
      <c r="D10" s="49">
        <v>0</v>
      </c>
      <c r="E10" s="49">
        <f t="shared" ref="E10:E16" si="0">C10*D10</f>
        <v>0</v>
      </c>
      <c r="F10" s="50">
        <f t="shared" ref="F10:F16" si="1">E10*1.23</f>
        <v>0</v>
      </c>
    </row>
    <row r="11" spans="1:7" ht="15.75" thickBot="1" x14ac:dyDescent="0.3">
      <c r="A11" s="86">
        <v>2</v>
      </c>
      <c r="B11" s="36" t="s">
        <v>22</v>
      </c>
      <c r="C11" s="101">
        <v>10</v>
      </c>
      <c r="D11" s="49">
        <v>0</v>
      </c>
      <c r="E11" s="49">
        <f t="shared" si="0"/>
        <v>0</v>
      </c>
      <c r="F11" s="50">
        <f t="shared" si="1"/>
        <v>0</v>
      </c>
      <c r="G11" s="5"/>
    </row>
    <row r="12" spans="1:7" ht="15.75" thickBot="1" x14ac:dyDescent="0.3">
      <c r="A12" s="86">
        <v>3</v>
      </c>
      <c r="B12" s="36" t="s">
        <v>23</v>
      </c>
      <c r="C12" s="101">
        <v>20</v>
      </c>
      <c r="D12" s="49">
        <v>0</v>
      </c>
      <c r="E12" s="49">
        <f t="shared" si="0"/>
        <v>0</v>
      </c>
      <c r="F12" s="51">
        <f t="shared" si="1"/>
        <v>0</v>
      </c>
    </row>
    <row r="13" spans="1:7" ht="15.75" thickBot="1" x14ac:dyDescent="0.3">
      <c r="A13" s="86">
        <v>4</v>
      </c>
      <c r="B13" s="36" t="s">
        <v>24</v>
      </c>
      <c r="C13" s="101">
        <v>10</v>
      </c>
      <c r="D13" s="49">
        <v>0</v>
      </c>
      <c r="E13" s="49">
        <f t="shared" si="0"/>
        <v>0</v>
      </c>
      <c r="F13" s="51">
        <f t="shared" si="1"/>
        <v>0</v>
      </c>
    </row>
    <row r="14" spans="1:7" ht="15.75" thickBot="1" x14ac:dyDescent="0.3">
      <c r="A14" s="86">
        <v>5</v>
      </c>
      <c r="B14" s="41" t="s">
        <v>25</v>
      </c>
      <c r="C14" s="20">
        <v>10</v>
      </c>
      <c r="D14" s="52">
        <v>0</v>
      </c>
      <c r="E14" s="52">
        <f t="shared" si="0"/>
        <v>0</v>
      </c>
      <c r="F14" s="53">
        <f t="shared" si="1"/>
        <v>0</v>
      </c>
    </row>
    <row r="15" spans="1:7" ht="15.75" thickBot="1" x14ac:dyDescent="0.3">
      <c r="A15" s="86">
        <v>6</v>
      </c>
      <c r="B15" s="41" t="s">
        <v>40</v>
      </c>
      <c r="C15" s="20">
        <v>10</v>
      </c>
      <c r="D15" s="52">
        <v>0</v>
      </c>
      <c r="E15" s="52">
        <f t="shared" si="0"/>
        <v>0</v>
      </c>
      <c r="F15" s="53">
        <f t="shared" si="1"/>
        <v>0</v>
      </c>
    </row>
    <row r="16" spans="1:7" ht="15.75" thickBot="1" x14ac:dyDescent="0.3">
      <c r="A16" s="86">
        <v>7</v>
      </c>
      <c r="B16" s="36" t="s">
        <v>26</v>
      </c>
      <c r="C16" s="101">
        <v>10</v>
      </c>
      <c r="D16" s="49">
        <v>0</v>
      </c>
      <c r="E16" s="49">
        <f t="shared" si="0"/>
        <v>0</v>
      </c>
      <c r="F16" s="51">
        <f t="shared" si="1"/>
        <v>0</v>
      </c>
    </row>
    <row r="17" spans="1:6" ht="21.6" customHeight="1" thickBot="1" x14ac:dyDescent="0.3">
      <c r="A17" s="44">
        <v>2</v>
      </c>
      <c r="B17" s="39" t="s">
        <v>0</v>
      </c>
      <c r="C17" s="78"/>
      <c r="D17" s="54"/>
      <c r="E17" s="54"/>
      <c r="F17" s="55"/>
    </row>
    <row r="18" spans="1:6" ht="21" customHeight="1" thickBot="1" x14ac:dyDescent="0.3">
      <c r="A18" s="86">
        <v>1</v>
      </c>
      <c r="B18" s="45" t="s">
        <v>41</v>
      </c>
      <c r="C18" s="20">
        <v>40</v>
      </c>
      <c r="D18" s="52">
        <v>0</v>
      </c>
      <c r="E18" s="52">
        <f t="shared" ref="E18:E25" si="2">C18*D18</f>
        <v>0</v>
      </c>
      <c r="F18" s="52">
        <f t="shared" ref="F18:F25" si="3">E18*1.23</f>
        <v>0</v>
      </c>
    </row>
    <row r="19" spans="1:6" ht="15.75" thickBot="1" x14ac:dyDescent="0.3">
      <c r="A19" s="85">
        <v>2</v>
      </c>
      <c r="B19" s="15" t="s">
        <v>27</v>
      </c>
      <c r="C19" s="102">
        <v>30</v>
      </c>
      <c r="D19" s="70">
        <v>0</v>
      </c>
      <c r="E19" s="70">
        <f t="shared" si="2"/>
        <v>0</v>
      </c>
      <c r="F19" s="71">
        <f t="shared" si="3"/>
        <v>0</v>
      </c>
    </row>
    <row r="20" spans="1:6" ht="15.75" thickBot="1" x14ac:dyDescent="0.3">
      <c r="A20" s="97">
        <v>3</v>
      </c>
      <c r="B20" s="11" t="s">
        <v>28</v>
      </c>
      <c r="C20" s="23">
        <v>40</v>
      </c>
      <c r="D20" s="68">
        <v>0</v>
      </c>
      <c r="E20" s="68">
        <f t="shared" si="2"/>
        <v>0</v>
      </c>
      <c r="F20" s="69">
        <f t="shared" si="3"/>
        <v>0</v>
      </c>
    </row>
    <row r="21" spans="1:6" ht="18.600000000000001" customHeight="1" thickBot="1" x14ac:dyDescent="0.3">
      <c r="A21" s="90">
        <v>4</v>
      </c>
      <c r="B21" s="98" t="s">
        <v>42</v>
      </c>
      <c r="C21" s="23">
        <v>30</v>
      </c>
      <c r="D21" s="68">
        <v>0</v>
      </c>
      <c r="E21" s="68">
        <f t="shared" si="2"/>
        <v>0</v>
      </c>
      <c r="F21" s="69">
        <f t="shared" si="3"/>
        <v>0</v>
      </c>
    </row>
    <row r="22" spans="1:6" ht="15.75" thickBot="1" x14ac:dyDescent="0.3">
      <c r="A22" s="90">
        <v>5</v>
      </c>
      <c r="B22" s="98" t="s">
        <v>43</v>
      </c>
      <c r="C22" s="23">
        <v>40</v>
      </c>
      <c r="D22" s="68">
        <v>0</v>
      </c>
      <c r="E22" s="68">
        <f t="shared" si="2"/>
        <v>0</v>
      </c>
      <c r="F22" s="69">
        <f t="shared" si="3"/>
        <v>0</v>
      </c>
    </row>
    <row r="23" spans="1:6" ht="15.75" thickBot="1" x14ac:dyDescent="0.3">
      <c r="A23" s="90">
        <v>6</v>
      </c>
      <c r="B23" s="98" t="s">
        <v>44</v>
      </c>
      <c r="C23" s="23">
        <v>20</v>
      </c>
      <c r="D23" s="68">
        <v>0</v>
      </c>
      <c r="E23" s="68">
        <f t="shared" si="2"/>
        <v>0</v>
      </c>
      <c r="F23" s="69">
        <f t="shared" si="3"/>
        <v>0</v>
      </c>
    </row>
    <row r="24" spans="1:6" ht="15.75" thickBot="1" x14ac:dyDescent="0.3">
      <c r="A24" s="31">
        <v>7</v>
      </c>
      <c r="B24" s="98" t="s">
        <v>45</v>
      </c>
      <c r="C24" s="23">
        <v>20</v>
      </c>
      <c r="D24" s="68">
        <v>0</v>
      </c>
      <c r="E24" s="68">
        <f t="shared" si="2"/>
        <v>0</v>
      </c>
      <c r="F24" s="69">
        <f t="shared" si="3"/>
        <v>0</v>
      </c>
    </row>
    <row r="25" spans="1:6" ht="15.75" thickBot="1" x14ac:dyDescent="0.3">
      <c r="A25" s="86">
        <v>8</v>
      </c>
      <c r="B25" s="32" t="s">
        <v>20</v>
      </c>
      <c r="C25" s="101">
        <v>10</v>
      </c>
      <c r="D25" s="49">
        <v>0</v>
      </c>
      <c r="E25" s="49">
        <f t="shared" si="2"/>
        <v>0</v>
      </c>
      <c r="F25" s="51">
        <f t="shared" si="3"/>
        <v>0</v>
      </c>
    </row>
    <row r="26" spans="1:6" ht="15.75" thickBot="1" x14ac:dyDescent="0.3">
      <c r="A26" s="6">
        <v>3</v>
      </c>
      <c r="B26" s="34" t="s">
        <v>1</v>
      </c>
      <c r="C26" s="79"/>
      <c r="D26" s="56"/>
      <c r="E26" s="56"/>
      <c r="F26" s="57"/>
    </row>
    <row r="27" spans="1:6" ht="15.75" thickBot="1" x14ac:dyDescent="0.3">
      <c r="A27" s="86">
        <v>1</v>
      </c>
      <c r="B27" s="36" t="s">
        <v>21</v>
      </c>
      <c r="C27" s="101">
        <v>5</v>
      </c>
      <c r="D27" s="58">
        <v>0</v>
      </c>
      <c r="E27" s="59">
        <f>C27*D27</f>
        <v>0</v>
      </c>
      <c r="F27" s="60">
        <f>E27*1.23</f>
        <v>0</v>
      </c>
    </row>
    <row r="28" spans="1:6" ht="15.75" thickBot="1" x14ac:dyDescent="0.3">
      <c r="A28" s="86">
        <v>2</v>
      </c>
      <c r="B28" s="45" t="s">
        <v>21</v>
      </c>
      <c r="C28" s="101">
        <v>5</v>
      </c>
      <c r="D28" s="49">
        <v>0</v>
      </c>
      <c r="E28" s="49">
        <f>C28*D28</f>
        <v>0</v>
      </c>
      <c r="F28" s="51">
        <f>E28*1.23</f>
        <v>0</v>
      </c>
    </row>
    <row r="29" spans="1:6" ht="15.75" thickBot="1" x14ac:dyDescent="0.3">
      <c r="A29" s="6">
        <v>4</v>
      </c>
      <c r="B29" s="40" t="s">
        <v>2</v>
      </c>
      <c r="C29" s="80"/>
      <c r="D29" s="61"/>
      <c r="E29" s="61"/>
      <c r="F29" s="62"/>
    </row>
    <row r="30" spans="1:6" ht="15.75" thickBot="1" x14ac:dyDescent="0.3">
      <c r="A30" s="86">
        <v>1</v>
      </c>
      <c r="B30" s="36" t="s">
        <v>29</v>
      </c>
      <c r="C30" s="101">
        <v>5</v>
      </c>
      <c r="D30" s="49">
        <v>0</v>
      </c>
      <c r="E30" s="49">
        <f>C30*D30</f>
        <v>0</v>
      </c>
      <c r="F30" s="51">
        <f>E30*1.23</f>
        <v>0</v>
      </c>
    </row>
    <row r="31" spans="1:6" ht="15.75" thickBot="1" x14ac:dyDescent="0.3">
      <c r="A31" s="104">
        <v>5</v>
      </c>
      <c r="B31" s="39" t="s">
        <v>3</v>
      </c>
      <c r="C31" s="81"/>
      <c r="D31" s="63"/>
      <c r="E31" s="63"/>
      <c r="F31" s="64"/>
    </row>
    <row r="32" spans="1:6" ht="15.75" thickBot="1" x14ac:dyDescent="0.3">
      <c r="A32" s="86">
        <v>1</v>
      </c>
      <c r="B32" s="42" t="s">
        <v>30</v>
      </c>
      <c r="C32" s="20">
        <v>20</v>
      </c>
      <c r="D32" s="52">
        <v>0</v>
      </c>
      <c r="E32" s="52">
        <f t="shared" ref="E32:E37" si="4">C32*D32</f>
        <v>0</v>
      </c>
      <c r="F32" s="52">
        <f t="shared" ref="F32:F37" si="5">E32*1.23</f>
        <v>0</v>
      </c>
    </row>
    <row r="33" spans="1:6" ht="17.45" customHeight="1" thickBot="1" x14ac:dyDescent="0.3">
      <c r="A33" s="86">
        <v>2</v>
      </c>
      <c r="B33" s="45" t="s">
        <v>31</v>
      </c>
      <c r="C33" s="101">
        <v>20</v>
      </c>
      <c r="D33" s="49">
        <v>0</v>
      </c>
      <c r="E33" s="49">
        <f t="shared" si="4"/>
        <v>0</v>
      </c>
      <c r="F33" s="51">
        <f t="shared" si="5"/>
        <v>0</v>
      </c>
    </row>
    <row r="34" spans="1:6" ht="15.75" thickBot="1" x14ac:dyDescent="0.3">
      <c r="A34" s="85">
        <v>3</v>
      </c>
      <c r="B34" s="32" t="s">
        <v>31</v>
      </c>
      <c r="C34" s="101">
        <v>20</v>
      </c>
      <c r="D34" s="49">
        <v>0</v>
      </c>
      <c r="E34" s="49">
        <f t="shared" si="4"/>
        <v>0</v>
      </c>
      <c r="F34" s="51">
        <f t="shared" si="5"/>
        <v>0</v>
      </c>
    </row>
    <row r="35" spans="1:6" ht="15.75" thickBot="1" x14ac:dyDescent="0.3">
      <c r="A35" s="85">
        <v>4</v>
      </c>
      <c r="B35" s="32" t="s">
        <v>46</v>
      </c>
      <c r="C35" s="101">
        <v>20</v>
      </c>
      <c r="D35" s="49">
        <v>0</v>
      </c>
      <c r="E35" s="49">
        <f t="shared" si="4"/>
        <v>0</v>
      </c>
      <c r="F35" s="51">
        <f t="shared" si="5"/>
        <v>0</v>
      </c>
    </row>
    <row r="36" spans="1:6" ht="15.75" thickBot="1" x14ac:dyDescent="0.3">
      <c r="A36" s="85">
        <v>5</v>
      </c>
      <c r="B36" s="32" t="s">
        <v>47</v>
      </c>
      <c r="C36" s="101">
        <v>20</v>
      </c>
      <c r="D36" s="49">
        <v>0</v>
      </c>
      <c r="E36" s="49">
        <f t="shared" si="4"/>
        <v>0</v>
      </c>
      <c r="F36" s="51">
        <f t="shared" si="5"/>
        <v>0</v>
      </c>
    </row>
    <row r="37" spans="1:6" x14ac:dyDescent="0.25">
      <c r="A37" s="85">
        <v>6</v>
      </c>
      <c r="B37" s="32" t="s">
        <v>48</v>
      </c>
      <c r="C37" s="101">
        <v>20</v>
      </c>
      <c r="D37" s="65">
        <v>0</v>
      </c>
      <c r="E37" s="65">
        <f t="shared" si="4"/>
        <v>0</v>
      </c>
      <c r="F37" s="66">
        <f t="shared" si="5"/>
        <v>0</v>
      </c>
    </row>
    <row r="38" spans="1:6" ht="15.75" thickBot="1" x14ac:dyDescent="0.3">
      <c r="A38" s="88">
        <v>6</v>
      </c>
      <c r="B38" s="35" t="s">
        <v>4</v>
      </c>
      <c r="C38" s="79"/>
      <c r="D38" s="56"/>
      <c r="E38" s="56"/>
      <c r="F38" s="67"/>
    </row>
    <row r="39" spans="1:6" ht="15.75" thickBot="1" x14ac:dyDescent="0.3">
      <c r="A39" s="8">
        <v>1</v>
      </c>
      <c r="B39" s="11" t="s">
        <v>49</v>
      </c>
      <c r="C39" s="23">
        <v>20</v>
      </c>
      <c r="D39" s="68">
        <v>0</v>
      </c>
      <c r="E39" s="68">
        <f t="shared" ref="E39:E54" si="6">C39*D39</f>
        <v>0</v>
      </c>
      <c r="F39" s="69">
        <f>E39*1.23</f>
        <v>0</v>
      </c>
    </row>
    <row r="40" spans="1:6" ht="15.75" thickBot="1" x14ac:dyDescent="0.3">
      <c r="A40" s="9">
        <v>2</v>
      </c>
      <c r="B40" s="13" t="s">
        <v>52</v>
      </c>
      <c r="C40" s="23">
        <v>20</v>
      </c>
      <c r="D40" s="68">
        <v>0</v>
      </c>
      <c r="E40" s="68">
        <f t="shared" si="6"/>
        <v>0</v>
      </c>
      <c r="F40" s="69">
        <f t="shared" ref="F40:F54" si="7">E40*1.23</f>
        <v>0</v>
      </c>
    </row>
    <row r="41" spans="1:6" ht="15.75" thickBot="1" x14ac:dyDescent="0.3">
      <c r="A41" s="10">
        <v>3</v>
      </c>
      <c r="B41" s="11" t="s">
        <v>50</v>
      </c>
      <c r="C41" s="23">
        <v>20</v>
      </c>
      <c r="D41" s="68">
        <v>0</v>
      </c>
      <c r="E41" s="68">
        <f t="shared" si="6"/>
        <v>0</v>
      </c>
      <c r="F41" s="69">
        <f t="shared" si="7"/>
        <v>0</v>
      </c>
    </row>
    <row r="42" spans="1:6" ht="15.75" thickBot="1" x14ac:dyDescent="0.3">
      <c r="A42" s="8">
        <v>4</v>
      </c>
      <c r="B42" s="11" t="s">
        <v>51</v>
      </c>
      <c r="C42" s="23">
        <v>20</v>
      </c>
      <c r="D42" s="68">
        <v>0</v>
      </c>
      <c r="E42" s="68">
        <f t="shared" si="6"/>
        <v>0</v>
      </c>
      <c r="F42" s="69">
        <f t="shared" si="7"/>
        <v>0</v>
      </c>
    </row>
    <row r="43" spans="1:6" ht="15.75" thickBot="1" x14ac:dyDescent="0.3">
      <c r="A43" s="8">
        <v>5</v>
      </c>
      <c r="B43" s="13" t="s">
        <v>53</v>
      </c>
      <c r="C43" s="23">
        <v>20</v>
      </c>
      <c r="D43" s="68">
        <v>0</v>
      </c>
      <c r="E43" s="68">
        <f t="shared" si="6"/>
        <v>0</v>
      </c>
      <c r="F43" s="69">
        <f t="shared" si="7"/>
        <v>0</v>
      </c>
    </row>
    <row r="44" spans="1:6" ht="21.6" customHeight="1" thickBot="1" x14ac:dyDescent="0.3">
      <c r="A44" s="9">
        <v>6</v>
      </c>
      <c r="B44" s="11" t="s">
        <v>54</v>
      </c>
      <c r="C44" s="23">
        <v>20</v>
      </c>
      <c r="D44" s="68">
        <v>0</v>
      </c>
      <c r="E44" s="68">
        <f t="shared" si="6"/>
        <v>0</v>
      </c>
      <c r="F44" s="69">
        <f t="shared" si="7"/>
        <v>0</v>
      </c>
    </row>
    <row r="45" spans="1:6" ht="15.75" thickBot="1" x14ac:dyDescent="0.3">
      <c r="A45" s="8">
        <v>7</v>
      </c>
      <c r="B45" s="11" t="s">
        <v>55</v>
      </c>
      <c r="C45" s="23">
        <v>20</v>
      </c>
      <c r="D45" s="68">
        <v>0</v>
      </c>
      <c r="E45" s="68">
        <f t="shared" si="6"/>
        <v>0</v>
      </c>
      <c r="F45" s="69">
        <f t="shared" si="7"/>
        <v>0</v>
      </c>
    </row>
    <row r="46" spans="1:6" ht="15.75" thickBot="1" x14ac:dyDescent="0.3">
      <c r="A46" s="8">
        <v>8</v>
      </c>
      <c r="B46" s="11" t="s">
        <v>56</v>
      </c>
      <c r="C46" s="23">
        <v>20</v>
      </c>
      <c r="D46" s="68">
        <v>0</v>
      </c>
      <c r="E46" s="68">
        <f t="shared" si="6"/>
        <v>0</v>
      </c>
      <c r="F46" s="69">
        <f t="shared" si="7"/>
        <v>0</v>
      </c>
    </row>
    <row r="47" spans="1:6" ht="15.75" thickBot="1" x14ac:dyDescent="0.3">
      <c r="A47" s="8">
        <v>9</v>
      </c>
      <c r="B47" s="11" t="s">
        <v>57</v>
      </c>
      <c r="C47" s="23">
        <v>20</v>
      </c>
      <c r="D47" s="68">
        <v>0</v>
      </c>
      <c r="E47" s="68">
        <f t="shared" si="6"/>
        <v>0</v>
      </c>
      <c r="F47" s="69">
        <f t="shared" si="7"/>
        <v>0</v>
      </c>
    </row>
    <row r="48" spans="1:6" ht="16.5" customHeight="1" thickBot="1" x14ac:dyDescent="0.3">
      <c r="A48" s="8">
        <v>10</v>
      </c>
      <c r="B48" s="11" t="s">
        <v>58</v>
      </c>
      <c r="C48" s="23">
        <v>20</v>
      </c>
      <c r="D48" s="68">
        <v>0</v>
      </c>
      <c r="E48" s="68">
        <f t="shared" si="6"/>
        <v>0</v>
      </c>
      <c r="F48" s="69">
        <f t="shared" si="7"/>
        <v>0</v>
      </c>
    </row>
    <row r="49" spans="1:6" ht="21.6" customHeight="1" thickBot="1" x14ac:dyDescent="0.3">
      <c r="A49" s="8">
        <v>11</v>
      </c>
      <c r="B49" s="11" t="s">
        <v>60</v>
      </c>
      <c r="C49" s="23">
        <v>20</v>
      </c>
      <c r="D49" s="68">
        <v>0</v>
      </c>
      <c r="E49" s="68">
        <f t="shared" si="6"/>
        <v>0</v>
      </c>
      <c r="F49" s="69">
        <f t="shared" si="7"/>
        <v>0</v>
      </c>
    </row>
    <row r="50" spans="1:6" ht="19.5" customHeight="1" thickBot="1" x14ac:dyDescent="0.3">
      <c r="A50" s="8">
        <v>12</v>
      </c>
      <c r="B50" s="11" t="s">
        <v>59</v>
      </c>
      <c r="C50" s="23">
        <v>20</v>
      </c>
      <c r="D50" s="68">
        <v>0</v>
      </c>
      <c r="E50" s="68">
        <f t="shared" si="6"/>
        <v>0</v>
      </c>
      <c r="F50" s="69">
        <f t="shared" si="7"/>
        <v>0</v>
      </c>
    </row>
    <row r="51" spans="1:6" ht="15.75" thickBot="1" x14ac:dyDescent="0.3">
      <c r="A51" s="8">
        <v>13</v>
      </c>
      <c r="B51" s="11" t="s">
        <v>61</v>
      </c>
      <c r="C51" s="102">
        <v>20</v>
      </c>
      <c r="D51" s="70">
        <v>0</v>
      </c>
      <c r="E51" s="70">
        <f t="shared" si="6"/>
        <v>0</v>
      </c>
      <c r="F51" s="71">
        <f t="shared" si="7"/>
        <v>0</v>
      </c>
    </row>
    <row r="52" spans="1:6" ht="15.75" thickBot="1" x14ac:dyDescent="0.3">
      <c r="A52" s="8">
        <v>14</v>
      </c>
      <c r="B52" s="11" t="s">
        <v>63</v>
      </c>
      <c r="C52" s="23">
        <v>20</v>
      </c>
      <c r="D52" s="72">
        <v>0</v>
      </c>
      <c r="E52" s="68">
        <f t="shared" si="6"/>
        <v>0</v>
      </c>
      <c r="F52" s="69">
        <f t="shared" si="7"/>
        <v>0</v>
      </c>
    </row>
    <row r="53" spans="1:6" ht="15.75" thickBot="1" x14ac:dyDescent="0.3">
      <c r="A53" s="8">
        <v>15</v>
      </c>
      <c r="B53" s="11" t="s">
        <v>62</v>
      </c>
      <c r="C53" s="23">
        <v>20</v>
      </c>
      <c r="D53" s="68">
        <v>0</v>
      </c>
      <c r="E53" s="68">
        <f t="shared" si="6"/>
        <v>0</v>
      </c>
      <c r="F53" s="69">
        <f t="shared" si="7"/>
        <v>0</v>
      </c>
    </row>
    <row r="54" spans="1:6" ht="15.75" thickBot="1" x14ac:dyDescent="0.3">
      <c r="A54" s="8">
        <v>16</v>
      </c>
      <c r="B54" s="12" t="s">
        <v>64</v>
      </c>
      <c r="C54" s="23">
        <v>5</v>
      </c>
      <c r="D54" s="68">
        <v>0</v>
      </c>
      <c r="E54" s="68">
        <f t="shared" si="6"/>
        <v>0</v>
      </c>
      <c r="F54" s="69">
        <f t="shared" si="7"/>
        <v>0</v>
      </c>
    </row>
    <row r="55" spans="1:6" ht="15.75" thickBot="1" x14ac:dyDescent="0.3">
      <c r="A55" s="88">
        <v>7</v>
      </c>
      <c r="B55" s="16" t="s">
        <v>5</v>
      </c>
      <c r="C55" s="79"/>
      <c r="D55" s="56"/>
      <c r="E55" s="56"/>
      <c r="F55" s="57"/>
    </row>
    <row r="56" spans="1:6" ht="15.75" thickBot="1" x14ac:dyDescent="0.3">
      <c r="A56" s="8">
        <v>1</v>
      </c>
      <c r="B56" s="12" t="s">
        <v>6</v>
      </c>
      <c r="C56" s="23">
        <v>10</v>
      </c>
      <c r="D56" s="68">
        <v>0</v>
      </c>
      <c r="E56" s="68">
        <f>C56*D56</f>
        <v>0</v>
      </c>
      <c r="F56" s="69">
        <f t="shared" ref="F56:F57" si="8">E56*1.23</f>
        <v>0</v>
      </c>
    </row>
    <row r="57" spans="1:6" ht="18" customHeight="1" thickBot="1" x14ac:dyDescent="0.3">
      <c r="A57" s="8">
        <v>2</v>
      </c>
      <c r="B57" s="12" t="s">
        <v>65</v>
      </c>
      <c r="C57" s="23">
        <v>10</v>
      </c>
      <c r="D57" s="68">
        <v>0</v>
      </c>
      <c r="E57" s="68">
        <f>C57*D57</f>
        <v>0</v>
      </c>
      <c r="F57" s="69">
        <f t="shared" si="8"/>
        <v>0</v>
      </c>
    </row>
    <row r="58" spans="1:6" ht="15.75" thickBot="1" x14ac:dyDescent="0.3">
      <c r="A58" s="8">
        <v>3</v>
      </c>
      <c r="B58" s="12" t="s">
        <v>66</v>
      </c>
      <c r="C58" s="23">
        <v>10</v>
      </c>
      <c r="D58" s="68">
        <v>0</v>
      </c>
      <c r="E58" s="68">
        <f>C58*D58</f>
        <v>0</v>
      </c>
      <c r="F58" s="69">
        <f>E58*1.23</f>
        <v>0</v>
      </c>
    </row>
    <row r="59" spans="1:6" ht="15" customHeight="1" thickBot="1" x14ac:dyDescent="0.3">
      <c r="A59" s="88">
        <v>8</v>
      </c>
      <c r="B59" s="7" t="s">
        <v>7</v>
      </c>
      <c r="C59" s="79"/>
      <c r="D59" s="56"/>
      <c r="E59" s="56"/>
      <c r="F59" s="57"/>
    </row>
    <row r="60" spans="1:6" ht="15.75" thickBot="1" x14ac:dyDescent="0.3">
      <c r="A60" s="86">
        <v>1</v>
      </c>
      <c r="B60" s="30" t="s">
        <v>67</v>
      </c>
      <c r="C60" s="21">
        <v>10</v>
      </c>
      <c r="D60" s="68">
        <v>0</v>
      </c>
      <c r="E60" s="68">
        <f t="shared" ref="E60:E70" si="9">C60*D60</f>
        <v>0</v>
      </c>
      <c r="F60" s="69">
        <f t="shared" ref="F60:F67" si="10">E60*1.23</f>
        <v>0</v>
      </c>
    </row>
    <row r="61" spans="1:6" ht="15.75" thickBot="1" x14ac:dyDescent="0.3">
      <c r="A61" s="86">
        <v>2</v>
      </c>
      <c r="B61" s="30" t="s">
        <v>68</v>
      </c>
      <c r="C61" s="21">
        <v>10</v>
      </c>
      <c r="D61" s="68">
        <v>0</v>
      </c>
      <c r="E61" s="68">
        <f t="shared" si="9"/>
        <v>0</v>
      </c>
      <c r="F61" s="69">
        <f t="shared" si="10"/>
        <v>0</v>
      </c>
    </row>
    <row r="62" spans="1:6" ht="15.75" thickBot="1" x14ac:dyDescent="0.3">
      <c r="A62" s="86">
        <v>3</v>
      </c>
      <c r="B62" s="27" t="s">
        <v>69</v>
      </c>
      <c r="C62" s="21">
        <v>10</v>
      </c>
      <c r="D62" s="68">
        <v>0</v>
      </c>
      <c r="E62" s="68">
        <f t="shared" si="9"/>
        <v>0</v>
      </c>
      <c r="F62" s="69">
        <f t="shared" si="10"/>
        <v>0</v>
      </c>
    </row>
    <row r="63" spans="1:6" ht="15.75" thickBot="1" x14ac:dyDescent="0.3">
      <c r="A63" s="86">
        <v>4</v>
      </c>
      <c r="B63" s="27" t="s">
        <v>32</v>
      </c>
      <c r="C63" s="21">
        <v>10</v>
      </c>
      <c r="D63" s="68">
        <v>0</v>
      </c>
      <c r="E63" s="68">
        <f t="shared" si="9"/>
        <v>0</v>
      </c>
      <c r="F63" s="69">
        <f t="shared" si="10"/>
        <v>0</v>
      </c>
    </row>
    <row r="64" spans="1:6" x14ac:dyDescent="0.25">
      <c r="A64" s="86">
        <v>5</v>
      </c>
      <c r="B64" s="29" t="s">
        <v>70</v>
      </c>
      <c r="C64" s="22">
        <v>10</v>
      </c>
      <c r="D64" s="70">
        <v>0</v>
      </c>
      <c r="E64" s="70">
        <f t="shared" si="9"/>
        <v>0</v>
      </c>
      <c r="F64" s="71">
        <f t="shared" si="10"/>
        <v>0</v>
      </c>
    </row>
    <row r="65" spans="1:6" ht="15.75" thickBot="1" x14ac:dyDescent="0.3">
      <c r="A65" s="89">
        <v>6</v>
      </c>
      <c r="B65" s="46" t="s">
        <v>71</v>
      </c>
      <c r="C65" s="47">
        <v>5</v>
      </c>
      <c r="D65" s="73">
        <v>0</v>
      </c>
      <c r="E65" s="73">
        <f t="shared" si="9"/>
        <v>0</v>
      </c>
      <c r="F65" s="73">
        <f t="shared" si="10"/>
        <v>0</v>
      </c>
    </row>
    <row r="66" spans="1:6" ht="15.75" thickBot="1" x14ac:dyDescent="0.3">
      <c r="A66" s="90">
        <v>7</v>
      </c>
      <c r="B66" s="37" t="s">
        <v>72</v>
      </c>
      <c r="C66" s="48">
        <v>10</v>
      </c>
      <c r="D66" s="49">
        <v>0</v>
      </c>
      <c r="E66" s="49">
        <f t="shared" si="9"/>
        <v>0</v>
      </c>
      <c r="F66" s="49">
        <f t="shared" si="10"/>
        <v>0</v>
      </c>
    </row>
    <row r="67" spans="1:6" ht="15.75" thickBot="1" x14ac:dyDescent="0.3">
      <c r="A67" s="31">
        <v>8</v>
      </c>
      <c r="B67" s="43" t="s">
        <v>73</v>
      </c>
      <c r="C67" s="28">
        <v>20</v>
      </c>
      <c r="D67" s="52">
        <v>0</v>
      </c>
      <c r="E67" s="52">
        <f t="shared" si="9"/>
        <v>0</v>
      </c>
      <c r="F67" s="53">
        <f t="shared" si="10"/>
        <v>0</v>
      </c>
    </row>
    <row r="68" spans="1:6" ht="15.75" thickBot="1" x14ac:dyDescent="0.3">
      <c r="A68" s="85">
        <v>9</v>
      </c>
      <c r="B68" s="32" t="s">
        <v>74</v>
      </c>
      <c r="C68" s="19">
        <v>10</v>
      </c>
      <c r="D68" s="49">
        <v>0</v>
      </c>
      <c r="E68" s="49">
        <f t="shared" si="9"/>
        <v>0</v>
      </c>
      <c r="F68" s="51">
        <f>E68*1.23</f>
        <v>0</v>
      </c>
    </row>
    <row r="69" spans="1:6" ht="20.25" customHeight="1" thickBot="1" x14ac:dyDescent="0.3">
      <c r="A69" s="85">
        <v>10</v>
      </c>
      <c r="B69" s="32" t="s">
        <v>75</v>
      </c>
      <c r="C69" s="19">
        <v>20</v>
      </c>
      <c r="D69" s="49">
        <v>0</v>
      </c>
      <c r="E69" s="49">
        <f t="shared" si="9"/>
        <v>0</v>
      </c>
      <c r="F69" s="51">
        <f>E69*1.23</f>
        <v>0</v>
      </c>
    </row>
    <row r="70" spans="1:6" ht="15.75" thickBot="1" x14ac:dyDescent="0.3">
      <c r="A70" s="85">
        <v>11</v>
      </c>
      <c r="B70" s="32" t="s">
        <v>76</v>
      </c>
      <c r="C70" s="19">
        <v>5</v>
      </c>
      <c r="D70" s="49">
        <v>0</v>
      </c>
      <c r="E70" s="49">
        <f t="shared" si="9"/>
        <v>0</v>
      </c>
      <c r="F70" s="51">
        <f>E70*1.23</f>
        <v>0</v>
      </c>
    </row>
    <row r="71" spans="1:6" ht="15.75" thickBot="1" x14ac:dyDescent="0.3">
      <c r="A71" s="91">
        <v>9</v>
      </c>
      <c r="B71" s="38" t="s">
        <v>8</v>
      </c>
      <c r="C71" s="80"/>
      <c r="D71" s="61"/>
      <c r="E71" s="61"/>
      <c r="F71" s="62"/>
    </row>
    <row r="72" spans="1:6" ht="15.75" thickBot="1" x14ac:dyDescent="0.3">
      <c r="A72" s="31">
        <v>1</v>
      </c>
      <c r="B72" s="32" t="s">
        <v>77</v>
      </c>
      <c r="C72" s="101">
        <v>3</v>
      </c>
      <c r="D72" s="49">
        <v>0</v>
      </c>
      <c r="E72" s="49">
        <f t="shared" ref="E72:E80" si="11">C72*D72</f>
        <v>0</v>
      </c>
      <c r="F72" s="51">
        <f t="shared" ref="F72:F80" si="12">E72*1.23</f>
        <v>0</v>
      </c>
    </row>
    <row r="73" spans="1:6" ht="15.75" thickBot="1" x14ac:dyDescent="0.3">
      <c r="A73" s="85">
        <v>2</v>
      </c>
      <c r="B73" s="32" t="s">
        <v>78</v>
      </c>
      <c r="C73" s="101">
        <v>10</v>
      </c>
      <c r="D73" s="49">
        <v>0</v>
      </c>
      <c r="E73" s="49">
        <f t="shared" si="11"/>
        <v>0</v>
      </c>
      <c r="F73" s="51">
        <f t="shared" si="12"/>
        <v>0</v>
      </c>
    </row>
    <row r="74" spans="1:6" ht="15.75" thickBot="1" x14ac:dyDescent="0.3">
      <c r="A74" s="85">
        <v>3</v>
      </c>
      <c r="B74" s="32" t="s">
        <v>79</v>
      </c>
      <c r="C74" s="101">
        <v>5</v>
      </c>
      <c r="D74" s="49">
        <v>0</v>
      </c>
      <c r="E74" s="49">
        <f t="shared" si="11"/>
        <v>0</v>
      </c>
      <c r="F74" s="51">
        <f t="shared" si="12"/>
        <v>0</v>
      </c>
    </row>
    <row r="75" spans="1:6" ht="15.75" thickBot="1" x14ac:dyDescent="0.3">
      <c r="A75" s="92">
        <v>4</v>
      </c>
      <c r="B75" s="33" t="s">
        <v>81</v>
      </c>
      <c r="C75" s="101">
        <v>15</v>
      </c>
      <c r="D75" s="49">
        <v>0</v>
      </c>
      <c r="E75" s="49">
        <f t="shared" si="11"/>
        <v>0</v>
      </c>
      <c r="F75" s="51">
        <f t="shared" si="12"/>
        <v>0</v>
      </c>
    </row>
    <row r="76" spans="1:6" ht="20.100000000000001" customHeight="1" thickBot="1" x14ac:dyDescent="0.3">
      <c r="A76" s="93">
        <v>5</v>
      </c>
      <c r="B76" s="32" t="s">
        <v>19</v>
      </c>
      <c r="C76" s="101">
        <v>15</v>
      </c>
      <c r="D76" s="49">
        <v>0</v>
      </c>
      <c r="E76" s="49">
        <f t="shared" si="11"/>
        <v>0</v>
      </c>
      <c r="F76" s="51">
        <f t="shared" si="12"/>
        <v>0</v>
      </c>
    </row>
    <row r="77" spans="1:6" ht="15.75" thickBot="1" x14ac:dyDescent="0.3">
      <c r="A77" s="85">
        <v>6</v>
      </c>
      <c r="B77" s="32" t="s">
        <v>80</v>
      </c>
      <c r="C77" s="101">
        <v>15</v>
      </c>
      <c r="D77" s="49">
        <v>0</v>
      </c>
      <c r="E77" s="49">
        <f t="shared" si="11"/>
        <v>0</v>
      </c>
      <c r="F77" s="51">
        <f t="shared" si="12"/>
        <v>0</v>
      </c>
    </row>
    <row r="78" spans="1:6" ht="15.75" thickBot="1" x14ac:dyDescent="0.3">
      <c r="A78" s="85">
        <v>7</v>
      </c>
      <c r="B78" s="32" t="s">
        <v>18</v>
      </c>
      <c r="C78" s="101">
        <v>15</v>
      </c>
      <c r="D78" s="49">
        <v>0</v>
      </c>
      <c r="E78" s="49">
        <f t="shared" si="11"/>
        <v>0</v>
      </c>
      <c r="F78" s="51">
        <f t="shared" si="12"/>
        <v>0</v>
      </c>
    </row>
    <row r="79" spans="1:6" ht="15.75" thickBot="1" x14ac:dyDescent="0.3">
      <c r="A79" s="85">
        <v>8</v>
      </c>
      <c r="B79" s="32" t="s">
        <v>82</v>
      </c>
      <c r="C79" s="101">
        <v>15</v>
      </c>
      <c r="D79" s="49">
        <v>0</v>
      </c>
      <c r="E79" s="49">
        <f t="shared" si="11"/>
        <v>0</v>
      </c>
      <c r="F79" s="51">
        <f t="shared" si="12"/>
        <v>0</v>
      </c>
    </row>
    <row r="80" spans="1:6" ht="15.75" thickBot="1" x14ac:dyDescent="0.3">
      <c r="A80" s="85">
        <v>9</v>
      </c>
      <c r="B80" s="32" t="s">
        <v>83</v>
      </c>
      <c r="C80" s="101">
        <v>15</v>
      </c>
      <c r="D80" s="49">
        <v>0</v>
      </c>
      <c r="E80" s="49">
        <f t="shared" si="11"/>
        <v>0</v>
      </c>
      <c r="F80" s="51">
        <f t="shared" si="12"/>
        <v>0</v>
      </c>
    </row>
    <row r="81" spans="1:7" ht="31.5" customHeight="1" thickBot="1" x14ac:dyDescent="0.3">
      <c r="A81" s="85">
        <v>10</v>
      </c>
      <c r="B81" s="32" t="s">
        <v>84</v>
      </c>
      <c r="C81" s="101">
        <v>10</v>
      </c>
      <c r="D81" s="49">
        <v>0</v>
      </c>
      <c r="E81" s="49">
        <f>C81*D81</f>
        <v>0</v>
      </c>
      <c r="F81" s="51">
        <f>E81*1.23</f>
        <v>0</v>
      </c>
    </row>
    <row r="82" spans="1:7" ht="15.75" thickBot="1" x14ac:dyDescent="0.3">
      <c r="A82" s="90">
        <v>11</v>
      </c>
      <c r="B82" s="32" t="s">
        <v>85</v>
      </c>
      <c r="C82" s="101">
        <v>2</v>
      </c>
      <c r="D82" s="49">
        <v>0</v>
      </c>
      <c r="E82" s="49">
        <f>C82*D82</f>
        <v>0</v>
      </c>
      <c r="F82" s="51">
        <f>E82*1.23</f>
        <v>0</v>
      </c>
    </row>
    <row r="83" spans="1:7" ht="12.75" customHeight="1" thickBot="1" x14ac:dyDescent="0.3">
      <c r="A83" s="1">
        <v>10</v>
      </c>
      <c r="B83" s="110" t="s">
        <v>9</v>
      </c>
      <c r="C83" s="111"/>
      <c r="D83" s="74"/>
      <c r="E83" s="74"/>
      <c r="F83" s="75"/>
    </row>
    <row r="84" spans="1:7" ht="15.75" thickBot="1" x14ac:dyDescent="0.3">
      <c r="A84" s="85">
        <v>1</v>
      </c>
      <c r="B84" s="12" t="s">
        <v>86</v>
      </c>
      <c r="C84" s="23">
        <v>25</v>
      </c>
      <c r="D84" s="68">
        <v>0</v>
      </c>
      <c r="E84" s="68">
        <f t="shared" ref="E84:E88" si="13">C84*D84</f>
        <v>0</v>
      </c>
      <c r="F84" s="69">
        <f t="shared" ref="F84:F85" si="14">E84*1.23</f>
        <v>0</v>
      </c>
    </row>
    <row r="85" spans="1:7" ht="15.75" thickBot="1" x14ac:dyDescent="0.3">
      <c r="A85" s="87">
        <v>2</v>
      </c>
      <c r="B85" s="14" t="s">
        <v>87</v>
      </c>
      <c r="C85" s="23">
        <v>25</v>
      </c>
      <c r="D85" s="68">
        <v>0</v>
      </c>
      <c r="E85" s="68">
        <f t="shared" si="13"/>
        <v>0</v>
      </c>
      <c r="F85" s="69">
        <f t="shared" si="14"/>
        <v>0</v>
      </c>
    </row>
    <row r="86" spans="1:7" ht="15.75" thickBot="1" x14ac:dyDescent="0.3">
      <c r="A86" s="85">
        <v>3</v>
      </c>
      <c r="B86" s="14" t="s">
        <v>87</v>
      </c>
      <c r="C86" s="23">
        <v>20</v>
      </c>
      <c r="D86" s="68">
        <v>0</v>
      </c>
      <c r="E86" s="68">
        <f t="shared" si="13"/>
        <v>0</v>
      </c>
      <c r="F86" s="69">
        <f>E86*1.23</f>
        <v>0</v>
      </c>
    </row>
    <row r="87" spans="1:7" ht="15.75" thickBot="1" x14ac:dyDescent="0.3">
      <c r="A87" s="85">
        <v>5</v>
      </c>
      <c r="B87" s="14" t="s">
        <v>34</v>
      </c>
      <c r="C87" s="23">
        <v>20</v>
      </c>
      <c r="D87" s="68">
        <v>0</v>
      </c>
      <c r="E87" s="68">
        <f t="shared" si="13"/>
        <v>0</v>
      </c>
      <c r="F87" s="69">
        <f>E87*1.23</f>
        <v>0</v>
      </c>
    </row>
    <row r="88" spans="1:7" ht="15.75" thickBot="1" x14ac:dyDescent="0.3">
      <c r="A88" s="17">
        <v>6</v>
      </c>
      <c r="B88" s="18" t="s">
        <v>33</v>
      </c>
      <c r="C88" s="24">
        <v>25</v>
      </c>
      <c r="D88" s="76">
        <v>0</v>
      </c>
      <c r="E88" s="68">
        <f t="shared" si="13"/>
        <v>0</v>
      </c>
      <c r="F88" s="77">
        <f>E88*1.23</f>
        <v>0</v>
      </c>
    </row>
    <row r="89" spans="1:7" ht="13.5" customHeight="1" x14ac:dyDescent="0.25">
      <c r="A89" s="114" t="s">
        <v>17</v>
      </c>
      <c r="B89" s="115"/>
      <c r="C89" s="115"/>
      <c r="D89" s="115"/>
      <c r="E89" s="112">
        <f>SUM(E10:E88)</f>
        <v>0</v>
      </c>
      <c r="F89" s="112">
        <f>E89*1.23</f>
        <v>0</v>
      </c>
    </row>
    <row r="90" spans="1:7" ht="1.5" customHeight="1" thickBot="1" x14ac:dyDescent="0.3">
      <c r="A90" s="116"/>
      <c r="B90" s="117"/>
      <c r="C90" s="117"/>
      <c r="D90" s="117"/>
      <c r="E90" s="113"/>
      <c r="F90" s="113"/>
    </row>
    <row r="91" spans="1:7" ht="33.75" customHeight="1" x14ac:dyDescent="0.25">
      <c r="B91" s="105" t="s">
        <v>38</v>
      </c>
      <c r="C91" s="105"/>
      <c r="D91" s="105"/>
      <c r="E91" s="105"/>
      <c r="F91" s="105"/>
    </row>
    <row r="92" spans="1:7" ht="39" customHeight="1" x14ac:dyDescent="0.25">
      <c r="G92" s="100"/>
    </row>
  </sheetData>
  <mergeCells count="8">
    <mergeCell ref="B91:F91"/>
    <mergeCell ref="B9:C9"/>
    <mergeCell ref="B3:F3"/>
    <mergeCell ref="E2:F2"/>
    <mergeCell ref="B83:C83"/>
    <mergeCell ref="E89:E90"/>
    <mergeCell ref="F89:F90"/>
    <mergeCell ref="A89:D90"/>
  </mergeCells>
  <pageMargins left="0.7" right="0.7" top="0.75" bottom="0.75" header="0.3" footer="0.3"/>
  <pageSetup paperSize="9" orientation="landscape" r:id="rId1"/>
  <ignoredErrors>
    <ignoredError sqref="E4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7fc588d-d6a9-42db-917e-3abbd5989515">EEVXCFPSC772-1-76290</_dlc_DocId>
    <_dlc_DocIdUrl xmlns="07fc588d-d6a9-42db-917e-3abbd5989515">
      <Url>https://intranet.local.umed.pl/bpm/app12_02_04/_layouts/15/DocIdRedir.aspx?ID=EEVXCFPSC772-1-76290</Url>
      <Description>EEVXCFPSC772-1-76290</Description>
    </_dlc_DocIdUrl>
    <Typ_x0020_pliku xmlns="07fc588d-d6a9-42db-917e-3abbd5989515">"Dokumenty dodatkowe"</Typ_x0020_pliku>
    <dateOfGenerated xmlns="07fc588d-d6a9-42db-917e-3abbd5989515">2023-04-03T13:49:34+00:00</dateOfGenerated>
    <Autor xmlns="07fc588d-d6a9-42db-917e-3abbd5989515">"mgr Damian Jaworski "</Autor>
    <applicant xmlns="07fc588d-d6a9-42db-917e-3abbd5989515">"mgr Damian Jaworski"</applicant>
    <dateLetter xmlns="07fc588d-d6a9-42db-917e-3abbd5989515" xsi:nil="true"/>
    <reportUser xmlns="07fc588d-d6a9-42db-917e-3abbd5989515">";21823;"</reportUser>
    <status xmlns="07fc588d-d6a9-42db-917e-3abbd5989515">"Zakończona pozytywnie"</status>
    <dateCaseStarted xmlns="07fc588d-d6a9-42db-917e-3abbd5989515">2023-04-03T13:49:34+00:00</dateCaseStarted>
    <idProcessBPM xmlns="07fc588d-d6a9-42db-917e-3abbd5989515">"1284176"</idProcessBPM>
    <reportUserPrimaryDepartment xmlns="07fc588d-d6a9-42db-917e-3abbd5989515">"BDZ;"</reportUserPrimaryDepartment>
    <subjectInternalLetter xmlns="07fc588d-d6a9-42db-917e-3abbd5989515">"Wniosek przetargowy Akcesoria Komputerowe"</subjectInternalLetter>
    <Podpisane_x0020_przez xmlns="07fc588d-d6a9-42db-917e-3abbd5989515" xsi:nil="true"/>
    <documentAcceptorPrimaryDepartment xmlns="07fc588d-d6a9-42db-917e-3abbd5989515" xsi:nil="true"/>
    <numberRWP xmlns="07fc588d-d6a9-42db-917e-3abbd5989515">"RPW/AP12.02/KW/2023/01313"</numberRWP>
    <ToConvert xmlns="07fc588d-d6a9-42db-917e-3abbd5989515" xsi:nil="true"/>
    <permissionUser xmlns="07fc588d-d6a9-42db-917e-3abbd5989515">";21823;4298;4905;"</permissionUser>
    <permissionGroup xmlns="07fc588d-d6a9-42db-917e-3abbd5989515">";BPM_Rektorzy;BPM_Prorektorzy;ZKOR_Manager;ZKIT_Manager;RKC_Manager;BCKP_Team;BCKP_Manager;"</permissionGroup>
    <organizationalUnitApplicant xmlns="07fc588d-d6a9-42db-917e-3abbd5989515">";BDZ;"</organizationalUnitApplicant>
    <decisionMaker xmlns="07fc588d-d6a9-42db-917e-3abbd5989515">"4905"</decisionMaker>
    <fileType xmlns="07fc588d-d6a9-42db-917e-3abbd5989515">"Załącznik"</fileType>
    <responsiblePerson xmlns="07fc588d-d6a9-42db-917e-3abbd5989515">";21823;"</responsiblePerson>
    <responsiblePrimaryDepartment xmlns="07fc588d-d6a9-42db-917e-3abbd5989515" xsi:nil="true"/>
    <closure xmlns="07fc588d-d6a9-42db-917e-3abbd5989515">2023-04-06T08:07:46+00:00</closure>
    <responsiblePersonName xmlns="07fc588d-d6a9-42db-917e-3abbd5989515">"mgr Damian Jaworski"</responsiblePersonName>
    <documentAcceptor xmlns="07fc588d-d6a9-42db-917e-3abbd5989515" xsi:nil="true"/>
    <reportUserName xmlns="07fc588d-d6a9-42db-917e-3abbd5989515">"mgr Damian Jaworski"</reportUserNam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Korespondencja wewnetrzna" ma:contentTypeID="0x0101007B43EFD8FEA90044A6475CAF452E158700879941F70A760847BBF45A75DE9D54AA" ma:contentTypeVersion="27" ma:contentTypeDescription="Utwórz nowy dokument." ma:contentTypeScope="" ma:versionID="8fca28102b197e2fc55d3a3fa53b8c1f">
  <xsd:schema xmlns:xsd="http://www.w3.org/2001/XMLSchema" xmlns:xs="http://www.w3.org/2001/XMLSchema" xmlns:p="http://schemas.microsoft.com/office/2006/metadata/properties" xmlns:ns2="07fc588d-d6a9-42db-917e-3abbd5989515" targetNamespace="http://schemas.microsoft.com/office/2006/metadata/properties" ma:root="true" ma:fieldsID="0be6d7ccd0ef892be82ee95a98f5fbc8" ns2:_="">
    <xsd:import namespace="07fc588d-d6a9-42db-917e-3abbd598951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Autor" minOccurs="0"/>
                <xsd:element ref="ns2:dateOfGenerated" minOccurs="0"/>
                <xsd:element ref="ns2:Typ_x0020_pliku" minOccurs="0"/>
                <xsd:element ref="ns2:fileType" minOccurs="0"/>
                <xsd:element ref="ns2:idProcessBPM" minOccurs="0"/>
                <xsd:element ref="ns2:permissionUser" minOccurs="0"/>
                <xsd:element ref="ns2:permissionGroup" minOccurs="0"/>
                <xsd:element ref="ns2:Podpisane_x0020_przez" minOccurs="0"/>
                <xsd:element ref="ns2:closure" minOccurs="0"/>
                <xsd:element ref="ns2:applicant" minOccurs="0"/>
                <xsd:element ref="ns2:organizationalUnitApplicant" minOccurs="0"/>
                <xsd:element ref="ns2:status" minOccurs="0"/>
                <xsd:element ref="ns2:reportUser" minOccurs="0"/>
                <xsd:element ref="ns2:reportUserPrimaryDepartment" minOccurs="0"/>
                <xsd:element ref="ns2:responsiblePerson" minOccurs="0"/>
                <xsd:element ref="ns2:responsiblePrimaryDepartment" minOccurs="0"/>
                <xsd:element ref="ns2:documentAcceptor" minOccurs="0"/>
                <xsd:element ref="ns2:documentAcceptorPrimaryDepartment" minOccurs="0"/>
                <xsd:element ref="ns2:decisionMaker" minOccurs="0"/>
                <xsd:element ref="ns2:subjectInternalLetter" minOccurs="0"/>
                <xsd:element ref="ns2:dateCaseStarted" minOccurs="0"/>
                <xsd:element ref="ns2:numberRWP" minOccurs="0"/>
                <xsd:element ref="ns2:dateLetter" minOccurs="0"/>
                <xsd:element ref="ns2:ToConvert" minOccurs="0"/>
                <xsd:element ref="ns2:responsiblePersonName" minOccurs="0"/>
                <xsd:element ref="ns2:reportUser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fc588d-d6a9-42db-917e-3abbd598951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yfikator trwały" ma:description="Zachowaj identyfikator podczas dodawania." ma:hidden="true" ma:internalName="_dlc_DocIdPersistId" ma:readOnly="true">
      <xsd:simpleType>
        <xsd:restriction base="dms:Boolean"/>
      </xsd:simpleType>
    </xsd:element>
    <xsd:element name="Autor" ma:index="11" nillable="true" ma:displayName="Autor" ma:internalName="Autor">
      <xsd:simpleType>
        <xsd:restriction base="dms:Text"/>
      </xsd:simpleType>
    </xsd:element>
    <xsd:element name="dateOfGenerated" ma:index="12" nillable="true" ma:displayName="Data wygenerowania" ma:format="DateOnly" ma:internalName="dateOfGenerated">
      <xsd:simpleType>
        <xsd:restriction base="dms:DateTime"/>
      </xsd:simpleType>
    </xsd:element>
    <xsd:element name="Typ_x0020_pliku" ma:index="13" nillable="true" ma:displayName="Typ pliku" ma:internalName="Typ_x0020_pliku">
      <xsd:simpleType>
        <xsd:restriction base="dms:Text"/>
      </xsd:simpleType>
    </xsd:element>
    <xsd:element name="fileType" ma:index="14" nillable="true" ma:displayName="Rodzaj pliku" ma:internalName="fileType">
      <xsd:simpleType>
        <xsd:restriction base="dms:Text"/>
      </xsd:simpleType>
    </xsd:element>
    <xsd:element name="idProcessBPM" ma:index="15" nillable="true" ma:displayName="Id instancji procesu" ma:internalName="idProcessBPM">
      <xsd:simpleType>
        <xsd:restriction base="dms:Text"/>
      </xsd:simpleType>
    </xsd:element>
    <xsd:element name="permissionUser" ma:index="16" nillable="true" ma:displayName="Uprawnienia użytkownik" ma:internalName="permissionUser">
      <xsd:simpleType>
        <xsd:restriction base="dms:Text"/>
      </xsd:simpleType>
    </xsd:element>
    <xsd:element name="permissionGroup" ma:index="17" nillable="true" ma:displayName="Uprawnienia grupa" ma:internalName="permissionGroup">
      <xsd:simpleType>
        <xsd:restriction base="dms:Text"/>
      </xsd:simpleType>
    </xsd:element>
    <xsd:element name="Podpisane_x0020_przez" ma:index="18" nillable="true" ma:displayName="Podpisane przez" ma:internalName="Podpisane_x0020_przez">
      <xsd:simpleType>
        <xsd:restriction base="dms:Text"/>
      </xsd:simpleType>
    </xsd:element>
    <xsd:element name="closure" ma:index="19" nillable="true" ma:displayName="Zakończenie sprawy" ma:format="DateOnly" ma:internalName="closure">
      <xsd:simpleType>
        <xsd:restriction base="dms:DateTime"/>
      </xsd:simpleType>
    </xsd:element>
    <xsd:element name="applicant" ma:index="20" nillable="true" ma:displayName="Wnioskujący" ma:internalName="applicant">
      <xsd:simpleType>
        <xsd:restriction base="dms:Text"/>
      </xsd:simpleType>
    </xsd:element>
    <xsd:element name="organizationalUnitApplicant" ma:index="21" nillable="true" ma:displayName="Jednostka wnioskującego" ma:internalName="organizationalUnitApplicant">
      <xsd:simpleType>
        <xsd:restriction base="dms:Text"/>
      </xsd:simpleType>
    </xsd:element>
    <xsd:element name="status" ma:index="22" nillable="true" ma:displayName="Status" ma:internalName="status">
      <xsd:simpleType>
        <xsd:restriction base="dms:Text"/>
      </xsd:simpleType>
    </xsd:element>
    <xsd:element name="reportUser" ma:index="23" nillable="true" ma:displayName="Zgłaszający" ma:internalName="reportUser">
      <xsd:simpleType>
        <xsd:restriction base="dms:Text"/>
      </xsd:simpleType>
    </xsd:element>
    <xsd:element name="reportUserPrimaryDepartment" ma:index="24" nillable="true" ma:displayName="Jednostka zgłaszającego" ma:internalName="reportUserPrimaryDepartment">
      <xsd:simpleType>
        <xsd:restriction base="dms:Text"/>
      </xsd:simpleType>
    </xsd:element>
    <xsd:element name="responsiblePerson" ma:index="25" nillable="true" ma:displayName="Osoba odpowiedzialna" ma:internalName="responsiblePerson">
      <xsd:simpleType>
        <xsd:restriction base="dms:Text"/>
      </xsd:simpleType>
    </xsd:element>
    <xsd:element name="responsiblePrimaryDepartment" ma:index="26" nillable="true" ma:displayName="Jednostka odpowiedzialna za realizacje sprawy" ma:internalName="responsiblePrimaryDepartment">
      <xsd:simpleType>
        <xsd:restriction base="dms:Text"/>
      </xsd:simpleType>
    </xsd:element>
    <xsd:element name="documentAcceptor" ma:index="27" nillable="true" ma:displayName="Akceptant" ma:internalName="documentAcceptor">
      <xsd:simpleType>
        <xsd:restriction base="dms:Text"/>
      </xsd:simpleType>
    </xsd:element>
    <xsd:element name="documentAcceptorPrimaryDepartment" ma:index="28" nillable="true" ma:displayName="Jednostka Akceptanta" ma:internalName="documentAcceptorPrimaryDepartment">
      <xsd:simpleType>
        <xsd:restriction base="dms:Text"/>
      </xsd:simpleType>
    </xsd:element>
    <xsd:element name="decisionMaker" ma:index="29" nillable="true" ma:displayName="Osoba uprawniona do wydania decyzji" ma:internalName="decisionMaker">
      <xsd:simpleType>
        <xsd:restriction base="dms:Text"/>
      </xsd:simpleType>
    </xsd:element>
    <xsd:element name="subjectInternalLetter" ma:index="30" nillable="true" ma:displayName="Temat pisma w sprawie" ma:internalName="subjectInternalLetter" ma:readOnly="false">
      <xsd:simpleType>
        <xsd:restriction base="dms:Note"/>
      </xsd:simpleType>
    </xsd:element>
    <xsd:element name="dateCaseStarted" ma:index="31" nillable="true" ma:displayName="Data zgłoszenia sprawy" ma:format="DateOnly" ma:internalName="dateCaseStarted">
      <xsd:simpleType>
        <xsd:restriction base="dms:DateTime"/>
      </xsd:simpleType>
    </xsd:element>
    <xsd:element name="numberRWP" ma:index="32" nillable="true" ma:displayName="Numer RWP" ma:internalName="numberRWP">
      <xsd:simpleType>
        <xsd:restriction base="dms:Text"/>
      </xsd:simpleType>
    </xsd:element>
    <xsd:element name="dateLetter" ma:index="33" nillable="true" ma:displayName="Data pisma" ma:format="DateOnly" ma:internalName="dateLetter">
      <xsd:simpleType>
        <xsd:restriction base="dms:DateTime"/>
      </xsd:simpleType>
    </xsd:element>
    <xsd:element name="ToConvert" ma:index="34" nillable="true" ma:displayName="ToConvert" ma:decimals="0" ma:internalName="ToConvert">
      <xsd:simpleType>
        <xsd:restriction base="dms:Number">
          <xsd:maxInclusive value="1"/>
          <xsd:minInclusive value="0"/>
        </xsd:restriction>
      </xsd:simpleType>
    </xsd:element>
    <xsd:element name="responsiblePersonName" ma:index="35" nillable="true" ma:displayName="Osoba odpowiedzialna nazwisko" ma:internalName="responsiblePersonName">
      <xsd:simpleType>
        <xsd:restriction base="dms:Text">
          <xsd:maxLength value="255"/>
        </xsd:restriction>
      </xsd:simpleType>
    </xsd:element>
    <xsd:element name="reportUserName" ma:index="36" nillable="true" ma:displayName="Zgłaszający nazwisko" ma:internalName="reportUserNam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21C72-1F9D-4402-9838-38F66D17801B}">
  <ds:schemaRefs>
    <ds:schemaRef ds:uri="http://schemas.openxmlformats.org/package/2006/metadata/core-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07fc588d-d6a9-42db-917e-3abbd5989515"/>
  </ds:schemaRefs>
</ds:datastoreItem>
</file>

<file path=customXml/itemProps2.xml><?xml version="1.0" encoding="utf-8"?>
<ds:datastoreItem xmlns:ds="http://schemas.openxmlformats.org/officeDocument/2006/customXml" ds:itemID="{5FF06FAA-86D9-4650-9AAD-08DA293A69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54ED07-CB72-410A-B2C9-76C0FC3833EC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6A7BA35D-FC90-4834-BF78-E241657F10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fc588d-d6a9-42db-917e-3abbd59895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Akcesoria komputerowe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Skwarczyński</dc:creator>
  <cp:lastModifiedBy>Agnieszka Światłowska</cp:lastModifiedBy>
  <cp:lastPrinted>2024-06-06T10:13:29Z</cp:lastPrinted>
  <dcterms:created xsi:type="dcterms:W3CDTF">2023-03-31T08:13:13Z</dcterms:created>
  <dcterms:modified xsi:type="dcterms:W3CDTF">2024-06-06T10:15:49Z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0x0101007B43EFD8FEA90044A6475CAF452E158700879941F70A760847BBF45A75DE9D54AA</vt:lpwstr>
  </property>
  <property fmtid="{D5CDD505-2E9C-101B-9397-08002B2CF9AE}" pid="3" name="_dlc_DocIdItemGuid">
    <vt:lpwstr>ffdbcef0-7bf5-4b29-9ad8-fa6bfd239724</vt:lpwstr>
  </property>
</Properties>
</file>