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 - Inne postępowania - zapytania ofertowe 2024\nr 15 - drobny sprzęt medyczny\Załączniki do zapytania\"/>
    </mc:Choice>
  </mc:AlternateContent>
  <xr:revisionPtr revIDLastSave="0" documentId="13_ncr:1_{71E37D14-1F6B-4020-B9DA-9A3B42148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1" sheetId="1" r:id="rId1"/>
  </sheets>
  <definedNames>
    <definedName name="_xlnm._FilterDatabase" localSheetId="0" hidden="1">'Załącznik Nr 1'!$A$4:$Q$144</definedName>
    <definedName name="_xlnm.Print_Area" localSheetId="0">'Załącznik Nr 1'!$A$1:$O$149</definedName>
  </definedNames>
  <calcPr calcId="191029"/>
</workbook>
</file>

<file path=xl/calcChain.xml><?xml version="1.0" encoding="utf-8"?>
<calcChain xmlns="http://schemas.openxmlformats.org/spreadsheetml/2006/main">
  <c r="I144" i="1" l="1"/>
  <c r="I130" i="1"/>
  <c r="I131" i="1" s="1"/>
  <c r="N144" i="1" l="1"/>
  <c r="O144" i="1"/>
  <c r="M144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K139" i="1"/>
  <c r="J139" i="1"/>
  <c r="I139" i="1"/>
  <c r="N137" i="1"/>
  <c r="O137" i="1"/>
  <c r="M137" i="1"/>
  <c r="I134" i="1"/>
  <c r="J134" i="1"/>
  <c r="K134" i="1"/>
  <c r="I135" i="1"/>
  <c r="J135" i="1"/>
  <c r="K135" i="1"/>
  <c r="I136" i="1"/>
  <c r="J136" i="1"/>
  <c r="K136" i="1"/>
  <c r="K133" i="1"/>
  <c r="J133" i="1"/>
  <c r="I133" i="1"/>
  <c r="O131" i="1"/>
  <c r="N131" i="1"/>
  <c r="M131" i="1"/>
  <c r="K130" i="1"/>
  <c r="K131" i="1" s="1"/>
  <c r="J130" i="1"/>
  <c r="J131" i="1" s="1"/>
  <c r="O128" i="1"/>
  <c r="N128" i="1"/>
  <c r="M128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K101" i="1"/>
  <c r="J101" i="1"/>
  <c r="I101" i="1"/>
  <c r="I128" i="1" s="1"/>
  <c r="I6" i="1"/>
  <c r="J6" i="1"/>
  <c r="K6" i="1"/>
  <c r="O99" i="1"/>
  <c r="N99" i="1"/>
  <c r="M99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K128" i="1" l="1"/>
  <c r="J128" i="1"/>
  <c r="N146" i="1"/>
  <c r="O146" i="1"/>
  <c r="M146" i="1"/>
  <c r="I137" i="1"/>
  <c r="K137" i="1"/>
  <c r="K144" i="1"/>
  <c r="J144" i="1"/>
  <c r="I99" i="1"/>
  <c r="K99" i="1"/>
  <c r="J99" i="1"/>
  <c r="M147" i="1" l="1"/>
  <c r="K146" i="1"/>
  <c r="I146" i="1"/>
  <c r="J137" i="1"/>
  <c r="J146" i="1" s="1"/>
  <c r="I147" i="1" l="1"/>
</calcChain>
</file>

<file path=xl/sharedStrings.xml><?xml version="1.0" encoding="utf-8"?>
<sst xmlns="http://schemas.openxmlformats.org/spreadsheetml/2006/main" count="440" uniqueCount="258">
  <si>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</si>
  <si>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</si>
  <si>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</si>
  <si>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</si>
  <si>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</si>
  <si>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</si>
  <si>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</si>
  <si>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</si>
  <si>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szt.</t>
  </si>
  <si>
    <t>2.</t>
  </si>
  <si>
    <t>3.</t>
  </si>
  <si>
    <t>Płock</t>
  </si>
  <si>
    <t>Warszawa</t>
  </si>
  <si>
    <t>Radom</t>
  </si>
  <si>
    <t>Łączna wartość netto</t>
  </si>
  <si>
    <t>Łączna wartość brutto</t>
  </si>
  <si>
    <t>łączna wartość netto / brutto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</si>
  <si>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</si>
  <si>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</si>
  <si>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</si>
  <si>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</si>
  <si>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</si>
  <si>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</si>
  <si>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</si>
  <si>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</si>
  <si>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</si>
  <si>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</si>
  <si>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</si>
  <si>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</si>
  <si>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op.</t>
  </si>
  <si>
    <t>Uwagi</t>
  </si>
  <si>
    <t xml:space="preserve">  Załącznik Nr 1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</si>
  <si>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</si>
  <si>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</si>
  <si>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</si>
  <si>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</si>
  <si>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</si>
  <si>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</si>
  <si>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</si>
  <si>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</si>
  <si>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</si>
  <si>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</si>
  <si>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</si>
  <si>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</si>
  <si>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</si>
  <si>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</si>
  <si>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</si>
  <si>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</si>
  <si>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</si>
  <si>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</si>
  <si>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</si>
  <si>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</si>
  <si>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</si>
  <si>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</si>
  <si>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</si>
  <si>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</si>
  <si>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</si>
  <si>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</si>
  <si>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</si>
  <si>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</si>
  <si>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</si>
  <si>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</si>
  <si>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</si>
  <si>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</si>
  <si>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</si>
  <si>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</si>
  <si>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</si>
  <si>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</si>
  <si>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</si>
  <si>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</si>
  <si>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</si>
  <si>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</si>
  <si>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</si>
  <si>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</si>
  <si>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</si>
  <si>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</si>
  <si>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</si>
  <si>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</si>
  <si>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</si>
  <si>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</si>
  <si>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</si>
  <si>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</si>
  <si>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</si>
  <si>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</si>
  <si>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</si>
  <si>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</si>
  <si>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</si>
  <si>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</si>
  <si>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</si>
  <si>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</si>
  <si>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</si>
  <si>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Gaza bawełniana jałowa 1/2m</t>
  </si>
  <si>
    <t>Gaza bawełniana niejałowa 1m²</t>
  </si>
  <si>
    <t>Igła jednorazowego użytku 7 x 30 op. 100 szt.</t>
  </si>
  <si>
    <t>Igła jednorazowego użytku 9x40 op. 100 szt.</t>
  </si>
  <si>
    <t xml:space="preserve">Igły jednorazowego użytku 1,2/40 op. 100 szt. </t>
  </si>
  <si>
    <t>Igły jednorazowego użytku 7 x 40  op. 100 szt.</t>
  </si>
  <si>
    <t>Igły jednorazowego użytku 8 x 40  op. 100 szt.</t>
  </si>
  <si>
    <t>Kaniula (venflon) 0,89 x 22 mm (niebieski) lub 0,9 x 25 mm</t>
  </si>
  <si>
    <t>Kaniula (venflon) 1,0 x 32 mm (różowy)  lub 1,1 x 32 mm</t>
  </si>
  <si>
    <t>Kaniula (venflon) 1,2 x 45 mm (zielony) lub 1,3 x 45 mm</t>
  </si>
  <si>
    <t>Kieliszki jednorazowe do leków (1op=75szt.)</t>
  </si>
  <si>
    <t>Kompresy gazowe jałowe 10x10x3szt. pakowane poj.</t>
  </si>
  <si>
    <t>Maska anestetyczna do aparatu AMBU nr 3 jednorazowa</t>
  </si>
  <si>
    <t>Maseczka do sztucznego oddychania dla dorosłych z ustnikiem</t>
  </si>
  <si>
    <t>Lusterka laryngologiczne jednorazowe (op-50szt.)</t>
  </si>
  <si>
    <t>Opaska bawełniana dziana 4 m/10cm</t>
  </si>
  <si>
    <t>Opaska elastyczna z zapinką 15x5</t>
  </si>
  <si>
    <t>Opaska uciskowa automatyczna</t>
  </si>
  <si>
    <t>Paski testowe do glukometru CONTOUR PLUS ONE x 50szt.w op.</t>
  </si>
  <si>
    <t>Plaster hipoalergiczny bez opatrunku 2,5x9,14 włóknina poliesterowa do 50%</t>
  </si>
  <si>
    <t>Plaster poiniekcyjny 5m x 4 cm z nacięciem co 2 cm (prestopor)</t>
  </si>
  <si>
    <t>Plaster Polovis Plus  rolka 5 m/ 2,5 cm</t>
  </si>
  <si>
    <t>Plaster Polovis Plus  rolka 5 m/ 5 cm</t>
  </si>
  <si>
    <t>Plaster z opatrunkiem wodoodporny (op. = 20szt.)</t>
  </si>
  <si>
    <t>Płyn kontrolny do oznaczenia glukozy -  CONTOUR PLUS ONE</t>
  </si>
  <si>
    <t xml:space="preserve">Pojemnik na odpady medyczne 2 l </t>
  </si>
  <si>
    <t xml:space="preserve">Pojemnik na odpady medyczne 3,5 l </t>
  </si>
  <si>
    <t xml:space="preserve">Pojemnik na odpady medyczne 5 l </t>
  </si>
  <si>
    <t>Rękaw do sterylizacji szerokość 25 cm x 200m</t>
  </si>
  <si>
    <t>Rękaw do sterylizacji szerokość 15 cm x 200m</t>
  </si>
  <si>
    <t>Serweta chirurgiczna jałowa chłonna ok. 40 x 50</t>
  </si>
  <si>
    <t>Strzykawki jednorazowego użytku - 10 ml</t>
  </si>
  <si>
    <t>Strzykawki jednorazowego użytku - 5 ml</t>
  </si>
  <si>
    <t>Strzykawki jednorazowego użytku - Janet 100 ml wraz z łącznikiem Luer</t>
  </si>
  <si>
    <t>Szpatułki drewniane długość 15 cm (op.=100szt.)</t>
  </si>
  <si>
    <t>Test chemiczny 3 M Complit do sterylizacji- wskaźnik paskowy wew., para wodna (TM 1250) op.- 480szt.</t>
  </si>
  <si>
    <t>Wata opatrunkowa 500g</t>
  </si>
  <si>
    <t>Zestaw iniekcyjny (1op= 50par) suchy-mokry lub op. 100 szt.</t>
  </si>
  <si>
    <t>Żel do EKG 0,5 l</t>
  </si>
  <si>
    <t>Wzierniki jednorazowe do otoskopu TM-OT100  (4.0mm w op. 250 szt.)</t>
  </si>
  <si>
    <t>Wzierniki jednorazowe do otoskopu TM-OT100  (2.5 mm w op. 250 szt. )</t>
  </si>
  <si>
    <t>Gazik do dezynfekcji leko 100 szt/op</t>
  </si>
  <si>
    <t>zestaw</t>
  </si>
  <si>
    <t>rolka</t>
  </si>
  <si>
    <t xml:space="preserve">Lignina 5 kg </t>
  </si>
  <si>
    <t>Rurka ustno-gardłowa (8 szt. rozm. 40, 50, 60, 70, 80, 90, 100,110) -zestaw</t>
  </si>
  <si>
    <t>25.</t>
  </si>
  <si>
    <t>26.</t>
  </si>
  <si>
    <t>36.</t>
  </si>
  <si>
    <t>38.</t>
  </si>
  <si>
    <t>Kompresy gazowe niejałowe 10x10 op.=100 szt.</t>
  </si>
  <si>
    <t xml:space="preserve">Aparat do kroplowych wlewów dożylnych </t>
  </si>
  <si>
    <t>Plaster ELASTOPOR taśma elastyczna włókninowa szer. 10cm x 10mb</t>
  </si>
  <si>
    <t>Jednorazowe końcówki uszne do impedancji - zestaw 100 szt.</t>
  </si>
  <si>
    <t>Opaska uciskowa bezlateksowa w rolce, a 25 szt.</t>
  </si>
  <si>
    <t>79.</t>
  </si>
  <si>
    <t>Sprzęt jednorazowego użytku</t>
  </si>
  <si>
    <t>Jednorazowy zestaw laryngologiczny sterylny (wziernik uszny, wziernik nosowy, szpatułka (zestaw = 50 kpl.)</t>
  </si>
  <si>
    <t>Lancety do pobierania krwi One Touch (op.=100szt.)</t>
  </si>
  <si>
    <t>Nakłuwacze automatyczne 1,8 mm do palca (op.=200 szt.)</t>
  </si>
  <si>
    <t>Papier do autorefraktometru szer. 57mm, dł.30m, (1 op.= 10szt.)</t>
  </si>
  <si>
    <t>Kompri Lux jałowe 5 x 5 cm  1 op.= 50 x 3 szt.</t>
  </si>
  <si>
    <t>Kompresy gazowe jałowe 5x5 cm (1 op.= 25 x 3szt.)</t>
  </si>
  <si>
    <t>Gaza bawełniana niejałowa 1/2m²</t>
  </si>
  <si>
    <t>80.</t>
  </si>
  <si>
    <t>Anestetyczna maska twarzowa nr 4 jednorazowa</t>
  </si>
  <si>
    <t>81.</t>
  </si>
  <si>
    <t>82.</t>
  </si>
  <si>
    <t>83.</t>
  </si>
  <si>
    <t>84.</t>
  </si>
  <si>
    <t>85.</t>
  </si>
  <si>
    <t>razem sprzęt jednorazowego użytku</t>
  </si>
  <si>
    <t>Drobny sprzęt medyczny</t>
  </si>
  <si>
    <t>Mankiet  do ciśnieniomierzy  elektronicznych Omron Comfort Standard (OMRON CF 900182)</t>
  </si>
  <si>
    <t xml:space="preserve">Wziernik do nosa mały,  typu Hartmann
Idealny do wziernikowania przewodów nosowych, z medycznej stali szlachetnej </t>
  </si>
  <si>
    <t>Haczyki do uszu 2 mm</t>
  </si>
  <si>
    <t>Szczypczyki do uszu bez ząbków</t>
  </si>
  <si>
    <t>Pulsoksymetr</t>
  </si>
  <si>
    <t>Elektrody Ekg gruszkowe przyssawkowe kolorowe ( zest. = 6 szt.)</t>
  </si>
  <si>
    <t>kpl.</t>
  </si>
  <si>
    <t>Otoskop (np. model TM-OT 10 lub równoważny):</t>
  </si>
  <si>
    <t>Filtr do lampy przepływowej MBVE 110</t>
  </si>
  <si>
    <t>Pęseta okulistyczna typu BEER 9 cm szeroka</t>
  </si>
  <si>
    <t>Kaniula do dróg łzowych 26G</t>
  </si>
  <si>
    <t>Mankiet do ciśnieniomierza elektronicznego 22x42</t>
  </si>
  <si>
    <t>Latarka diagnostyczna lekarska tech- med tm – 910</t>
  </si>
  <si>
    <t>Elektrody Ekg klamrowe, kolorowe (zestaw = 4 szt.)</t>
  </si>
  <si>
    <t>Filtr do autoklawu Mocom Classic 17B</t>
  </si>
  <si>
    <t>Temometr bezdotykowy, Miejsce pomiaru: Czoło, powierzchnia przedmiotów, Ucho
Czas pomiaru [sek.]: 1
Dokładność pomiaru [stopnie]: 0.2
Sygnał dźwiękowy końca pomiaru:	Tak Wyświetlacz elektroniczny, zasilanie bateryjne</t>
  </si>
  <si>
    <t>Test Ishichary</t>
  </si>
  <si>
    <t>Anestetyczna maska twarzowa nr 5 jednorazowa</t>
  </si>
  <si>
    <t>razem drobny sprzęt medyczny</t>
  </si>
  <si>
    <t>Prześcieradła jednorazowego użytku</t>
  </si>
  <si>
    <t>razem prześcieradła jednorazowego użytku</t>
  </si>
  <si>
    <t>Rękawiczki bezpudrowe nitrylowe, niejałowe rozmiar S op/100szt.</t>
  </si>
  <si>
    <t>Rękawiczki bezpudrowe nitrylowe, niejałowe rozmiar M op/100szt.</t>
  </si>
  <si>
    <t>Maseczki jednorazowego użytku oddychajace, 3 warstwowe, modelujaca wkładka nosowa, produkt medyczny (op -50 sztuk)</t>
  </si>
  <si>
    <t>Chusteczki do dezynfekcji Meliseptol HBV 
(op. 100 szt.)</t>
  </si>
  <si>
    <t>Głowice pneumatograficzne do spirometru Lungtest 1000 W+P</t>
  </si>
  <si>
    <t>Ustniki plastikowe do spirometru Lungtest 1000 - śr. 35 mm</t>
  </si>
  <si>
    <t>Ustniki papierowe do spirometru Lungtest 1000 - śr. 35 mm</t>
  </si>
  <si>
    <t>Ustniki plastikowe z otworem do inhalatora Monsun - jednorazowe</t>
  </si>
  <si>
    <t>Jednorazowe filtry do spirometru Lungtest 100-PULMEQ PQFS (1op=50szt.)</t>
  </si>
  <si>
    <t>Ogółem netto/brutto</t>
  </si>
  <si>
    <t>ZP.264.15.2024</t>
  </si>
  <si>
    <t>Cosmopor ESTERIL ( opatrunek na ranę ) op -50 szt . ; 6 cmx 9 cm</t>
  </si>
  <si>
    <t>Cosmopor ESTERIL ( opatrunek na ranę ) op - 50 szt ; 8 cmx10cm</t>
  </si>
  <si>
    <t>Cosmopor ESTERIL ( opatrunek na ranę ) op -  25 szt.;  10 cmx25cm</t>
  </si>
  <si>
    <t>Cosmopor ESTERIL ( opatrunek na ranę ) op -50 szt ; 7,2 cmx5cm</t>
  </si>
  <si>
    <t>Maska krtaniowa żelowa i-GEL  rozmiar 3</t>
  </si>
  <si>
    <t>Maska krtaniowa żelowa i-GEL  rozmiar 4</t>
  </si>
  <si>
    <t>Maska krtaniowa żelowa i-GEL  rozmiar 5</t>
  </si>
  <si>
    <t>Nic chirurgiczne i wchłanialne Nr 3,0</t>
  </si>
  <si>
    <t>Nic chirurgiczne i wchłanialne Nr 4,0</t>
  </si>
  <si>
    <t>Nici chirurgiczne 2,0 ( Nylon )</t>
  </si>
  <si>
    <t>Nici chirurgiczne 3,0 ( Nylon )</t>
  </si>
  <si>
    <t>Nici chirurgiczne 4,0 ( Nylon )</t>
  </si>
  <si>
    <t>Opaska bawełniana dziana 4 m/15cm</t>
  </si>
  <si>
    <t>Opatrunek włókninowy do mocowania Kaniul 6x8 cm</t>
  </si>
  <si>
    <t>Ostrza chirurgiczne Nr 15 ( op-100 szt )</t>
  </si>
  <si>
    <t>Papier do EKG ASPEL ASCARD- 112 mm x 25 m</t>
  </si>
  <si>
    <t>Pojemnik na próbki histopatologiczne 15 ml</t>
  </si>
  <si>
    <t>Siatka opatrunkowa Codofix 2cmx1 m</t>
  </si>
  <si>
    <t>Siatka opatrunkowa Codofix 8cmx1 m</t>
  </si>
  <si>
    <t>STERIM Integrator 5 - zintegrowany test do kontroli sterylizacji parą klasy 5 (250 szt.)</t>
  </si>
  <si>
    <t>Strzykawka do rurek krtaniowych 100 ml</t>
  </si>
  <si>
    <t>Viskoplast  (różne rozmiary ) op. 24 szt</t>
  </si>
  <si>
    <t>Zestaw iniekcyjny (1op= 50par) suchy-mokry op. 100 szt.</t>
  </si>
  <si>
    <t>Anestetyczna maska twarzowa nr 3 jednorazowa</t>
  </si>
  <si>
    <t xml:space="preserve">Antyfog -bolle safety anti -static,anti-fog 150ml butelka </t>
  </si>
  <si>
    <t xml:space="preserve">Chusteczki do czyszczenia okularów </t>
  </si>
  <si>
    <t>Paski fluorosceinowe Bio- Glo 100szt op</t>
  </si>
  <si>
    <t>Plaster Elastopor Steri 5 x 7 cm op.100 szt.</t>
  </si>
  <si>
    <t>Rękaw do sterylizacji szerokość 10 cm x 200m</t>
  </si>
  <si>
    <t>Strzykawki jednorazowego użytku - 20 ml</t>
  </si>
  <si>
    <t>Strzykawki jednorazowego użytku - 2 ml</t>
  </si>
  <si>
    <t>Kompresy gazowe 7,5x7,5 op.=100 szt.</t>
  </si>
  <si>
    <t>86.</t>
  </si>
  <si>
    <t>87.</t>
  </si>
  <si>
    <t>88.</t>
  </si>
  <si>
    <t>89.</t>
  </si>
  <si>
    <t>90.</t>
  </si>
  <si>
    <t>91.</t>
  </si>
  <si>
    <t>92.</t>
  </si>
  <si>
    <t>93.</t>
  </si>
  <si>
    <t>Ciśnieniomierz naramienny TECH-MED TMA-3BASIC (B) z zasilaczem</t>
  </si>
  <si>
    <t>Elektroda silikonowa 6/12 cm</t>
  </si>
  <si>
    <t>Elektroda silikonowa 6/6 cm</t>
  </si>
  <si>
    <t>Glucometr Contour Plus One</t>
  </si>
  <si>
    <t>Gruszki z zaworkiem do aparatu RR zegarowego</t>
  </si>
  <si>
    <t>komplet</t>
  </si>
  <si>
    <t xml:space="preserve">Komplet elektrod przyssawkowych 6 szt kolorowe </t>
  </si>
  <si>
    <t>Mankiet do ciśnieniomierzy elektronicznych standard 24-32 cm +/- 2 cm</t>
  </si>
  <si>
    <t>Tablica snellena do bliży - tekturowa</t>
  </si>
  <si>
    <t>Tablica snellena do dali - tekturowa</t>
  </si>
  <si>
    <t>Glowstick RS PRO strefa zagrożenia Nie oświetlenie bezpieczeństwa</t>
  </si>
  <si>
    <r>
      <t xml:space="preserve">Jednorazowe podkłady medyczne nieprzemakalne, wykonane z jednowarstwowej kolorowej bibuły, wzmocnione folią PE. Oderwanie pojedynczego podkładu umożliwia perforacja co 50 cm - </t>
    </r>
    <r>
      <rPr>
        <b/>
        <sz val="10"/>
        <rFont val="Times New Roman"/>
        <family val="1"/>
        <charset val="238"/>
      </rPr>
      <t>kolor zielony.</t>
    </r>
    <r>
      <rPr>
        <sz val="10"/>
        <rFont val="Times New Roman"/>
        <family val="1"/>
        <charset val="238"/>
      </rPr>
      <t xml:space="preserve"> Wymiar szer. 50 cm (+/-1cm) x dł. 40 m (+/- 5cm) </t>
    </r>
  </si>
  <si>
    <t xml:space="preserve">Środki ochrony indywidualnej </t>
  </si>
  <si>
    <t>razem środki ochrony indywidualnej</t>
  </si>
  <si>
    <t>Wkładki uszne do tympanometru roz.16 mm, po 100 szt.</t>
  </si>
  <si>
    <t>Wkładki uszne do tympanometru roz.15 mm, po 100 szt.</t>
  </si>
  <si>
    <t>Wkładki uszne do tympanometru roz.14 mm, po 100 szt.</t>
  </si>
  <si>
    <t>Tegler - pęseta do rzęs prosta dł. 9 cm</t>
  </si>
  <si>
    <t>Ustniki, głowice, zatrzaski</t>
  </si>
  <si>
    <t>razem ustniki, głowice, zatrzaski</t>
  </si>
  <si>
    <t>1.Oferowany przedmiot zamówienia musi być dopuszczony do obrotu i używania zgodnie z obowiązującymi przepisami prawa. 
2 Przedmiot zamówienia musi być zgodny z ustawą o wyrobach medycznych tj. z dnia 7 kwietnia 2022 r. (Dz.U. z 2022 r. poz. 974) - jeżeli dotyczy.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</si>
  <si>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r>
      <rPr>
        <b/>
        <sz val="9"/>
        <color rgb="FF00B0F0"/>
        <rFont val="Times New Roman"/>
        <family val="1"/>
        <charset val="238"/>
      </rPr>
      <t xml:space="preserve">Szczegółowy formularz cenowy (kalkulacja) - Część I - modyfikacja z dnia 05.07.2024 r.           </t>
    </r>
    <r>
      <rPr>
        <b/>
        <sz val="9"/>
        <rFont val="Times New Roman"/>
        <family val="1"/>
        <charset val="238"/>
      </rPr>
      <t xml:space="preserve">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</si>
</sst>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rgb="FF7F7F7F"/>
      <name val="Calibri"/>
      <family val="2"/>
      <charset val="238"/>
    </font>
    <font>
      <b/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00B0F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BE5D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2" fillId="0" borderId="0" applyBorder="0" applyProtection="0"/>
    <xf numFmtId="0" fontId="17" fillId="0" borderId="0"/>
  </cellStyleXfs>
  <cellXfs count="101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4" fontId="16" fillId="11" borderId="3" xfId="0" applyNumberFormat="1" applyFont="1" applyFill="1" applyBorder="1" applyAlignment="1">
      <alignment horizontal="center" vertical="center" wrapText="1"/>
    </xf>
    <xf numFmtId="4" fontId="16" fillId="11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" fontId="16" fillId="10" borderId="3" xfId="0" applyNumberFormat="1" applyFont="1" applyFill="1" applyBorder="1" applyAlignment="1">
      <alignment horizontal="center" vertical="center" wrapText="1"/>
    </xf>
    <xf numFmtId="4" fontId="16" fillId="1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center" wrapText="1"/>
    </xf>
    <xf numFmtId="4" fontId="16" fillId="9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16" fillId="8" borderId="3" xfId="0" applyNumberFormat="1" applyFont="1" applyFill="1" applyBorder="1" applyAlignment="1">
      <alignment horizontal="center" vertical="center" wrapText="1"/>
    </xf>
    <xf numFmtId="4" fontId="16" fillId="8" borderId="1" xfId="0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20" fillId="6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6" fillId="6" borderId="8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</cellXfs>
  <cellStyles count="4">
    <cellStyle name="Excel Built-in Explanatory Text" xfId="2" xr:uid="{B36CF521-6C6B-463D-948C-41439A57C45B}"/>
    <cellStyle name="Normalny" xfId="0" builtinId="0"/>
    <cellStyle name="Normalny 2" xfId="1" xr:uid="{00000000-0005-0000-0000-000001000000}"/>
    <cellStyle name="Normalny 3" xfId="3" xr:uid="{ADAFF754-B9B1-459A-99D2-F00335902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7"/>
  <sheetViews>
    <sheetView tabSelected="1" view="pageBreakPreview" zoomScale="140" zoomScaleNormal="140" zoomScaleSheetLayoutView="140" workbookViewId="0">
      <selection activeCell="K146" sqref="K146"/>
    </sheetView>
  </sheetViews>
  <sheetFormatPr defaultRowHeight="12" x14ac:dyDescent="0.25"/>
  <cols>
    <col min="1" max="1" width="5.7109375" style="3" customWidth="1"/>
    <col min="2" max="2" width="34.85546875" style="12" customWidth="1"/>
    <col min="3" max="3" width="21.85546875" style="3" customWidth="1"/>
    <col min="4" max="4" width="8.7109375" style="4" customWidth="1"/>
    <col min="5" max="5" width="7.42578125" style="13" customWidth="1"/>
    <col min="6" max="6" width="8.7109375" style="13" customWidth="1"/>
    <col min="7" max="7" width="7.42578125" style="13" customWidth="1"/>
    <col min="8" max="8" width="8" style="13" customWidth="1"/>
    <col min="9" max="9" width="9.7109375" style="14" customWidth="1"/>
    <col min="10" max="10" width="8.85546875" style="14" customWidth="1"/>
    <col min="11" max="11" width="8.140625" style="14" customWidth="1"/>
    <col min="12" max="12" width="8.28515625" style="15" customWidth="1"/>
    <col min="13" max="13" width="9.28515625" style="16" customWidth="1"/>
    <col min="14" max="14" width="9.85546875" style="3" customWidth="1"/>
    <col min="15" max="15" width="11.140625" style="3" customWidth="1"/>
    <col min="16" max="16384" width="9.140625" style="3"/>
  </cols>
  <sheetData>
    <row r="1" spans="1:15" ht="20.25" customHeight="1" x14ac:dyDescent="0.25">
      <c r="A1" s="86" t="s">
        <v>195</v>
      </c>
      <c r="B1" s="86"/>
      <c r="C1" s="82" t="s">
        <v>257</v>
      </c>
      <c r="D1" s="82"/>
      <c r="E1" s="82"/>
      <c r="F1" s="82"/>
      <c r="G1" s="82"/>
      <c r="H1" s="82"/>
      <c r="I1" s="82"/>
      <c r="J1" s="82"/>
      <c r="K1" s="9"/>
      <c r="L1" s="9"/>
      <c r="M1" s="82" t="s">
        <v>31</v>
      </c>
      <c r="N1" s="82"/>
      <c r="O1" s="82"/>
    </row>
    <row r="2" spans="1:15" ht="21.75" customHeight="1" x14ac:dyDescent="0.25">
      <c r="A2" s="84" t="s">
        <v>0</v>
      </c>
      <c r="B2" s="84" t="s">
        <v>1</v>
      </c>
      <c r="C2" s="84" t="s">
        <v>2</v>
      </c>
      <c r="D2" s="84" t="s">
        <v>3</v>
      </c>
      <c r="E2" s="83" t="s">
        <v>4</v>
      </c>
      <c r="F2" s="83"/>
      <c r="G2" s="83"/>
      <c r="H2" s="83" t="s">
        <v>5</v>
      </c>
      <c r="I2" s="85" t="s">
        <v>14</v>
      </c>
      <c r="J2" s="85"/>
      <c r="K2" s="85"/>
      <c r="L2" s="87" t="s">
        <v>6</v>
      </c>
      <c r="M2" s="85" t="s">
        <v>15</v>
      </c>
      <c r="N2" s="85"/>
      <c r="O2" s="85"/>
    </row>
    <row r="3" spans="1:15" ht="36" customHeight="1" x14ac:dyDescent="0.25">
      <c r="A3" s="84"/>
      <c r="B3" s="84"/>
      <c r="C3" s="84"/>
      <c r="D3" s="84"/>
      <c r="E3" s="1" t="s">
        <v>11</v>
      </c>
      <c r="F3" s="1" t="s">
        <v>12</v>
      </c>
      <c r="G3" s="1" t="s">
        <v>13</v>
      </c>
      <c r="H3" s="83"/>
      <c r="I3" s="2" t="s">
        <v>11</v>
      </c>
      <c r="J3" s="2" t="s">
        <v>12</v>
      </c>
      <c r="K3" s="2" t="s">
        <v>13</v>
      </c>
      <c r="L3" s="87"/>
      <c r="M3" s="2" t="s">
        <v>11</v>
      </c>
      <c r="N3" s="2" t="s">
        <v>12</v>
      </c>
      <c r="O3" s="2" t="s">
        <v>13</v>
      </c>
    </row>
    <row r="4" spans="1:15" s="11" customFormat="1" ht="10.5" customHeight="1" x14ac:dyDescent="0.25">
      <c r="A4" s="6" t="s">
        <v>7</v>
      </c>
      <c r="B4" s="6" t="s">
        <v>9</v>
      </c>
      <c r="C4" s="6" t="s">
        <v>10</v>
      </c>
      <c r="D4" s="6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8" t="s">
        <v>22</v>
      </c>
      <c r="J4" s="8" t="s">
        <v>23</v>
      </c>
      <c r="K4" s="8" t="s">
        <v>24</v>
      </c>
      <c r="L4" s="10" t="s">
        <v>25</v>
      </c>
      <c r="M4" s="8" t="s">
        <v>26</v>
      </c>
      <c r="N4" s="8" t="s">
        <v>27</v>
      </c>
      <c r="O4" s="8" t="s">
        <v>28</v>
      </c>
    </row>
    <row r="5" spans="1:15" s="11" customFormat="1" ht="21" customHeight="1" x14ac:dyDescent="0.25">
      <c r="A5" s="88" t="s">
        <v>147</v>
      </c>
      <c r="B5" s="88"/>
      <c r="C5" s="88"/>
      <c r="D5" s="88"/>
      <c r="E5" s="88"/>
      <c r="F5" s="89"/>
      <c r="G5" s="89"/>
      <c r="H5" s="89"/>
      <c r="I5" s="89"/>
      <c r="J5" s="89"/>
      <c r="K5" s="88"/>
      <c r="L5" s="88"/>
      <c r="M5" s="88"/>
      <c r="N5" s="88"/>
      <c r="O5" s="88"/>
    </row>
    <row r="6" spans="1:15" s="12" customFormat="1" ht="30" customHeight="1" x14ac:dyDescent="0.25">
      <c r="A6" s="20" t="s">
        <v>7</v>
      </c>
      <c r="B6" s="22" t="s">
        <v>219</v>
      </c>
      <c r="C6" s="23"/>
      <c r="D6" s="24" t="s">
        <v>8</v>
      </c>
      <c r="E6" s="25"/>
      <c r="F6" s="27">
        <v>1</v>
      </c>
      <c r="G6" s="33"/>
      <c r="H6" s="33"/>
      <c r="I6" s="32">
        <f t="shared" ref="I6:I37" si="0">E6*H6</f>
        <v>0</v>
      </c>
      <c r="J6" s="32">
        <f t="shared" ref="J6:J37" si="1">F6*H6</f>
        <v>0</v>
      </c>
      <c r="K6" s="32">
        <f t="shared" ref="K6:K37" si="2">G6*H6</f>
        <v>0</v>
      </c>
      <c r="L6" s="35"/>
      <c r="M6" s="34"/>
      <c r="N6" s="34"/>
      <c r="O6" s="34"/>
    </row>
    <row r="7" spans="1:15" s="12" customFormat="1" ht="30" customHeight="1" x14ac:dyDescent="0.25">
      <c r="A7" s="20" t="s">
        <v>9</v>
      </c>
      <c r="B7" s="22" t="s">
        <v>156</v>
      </c>
      <c r="C7" s="23"/>
      <c r="D7" s="24" t="s">
        <v>8</v>
      </c>
      <c r="E7" s="25">
        <v>2</v>
      </c>
      <c r="F7" s="27">
        <v>4</v>
      </c>
      <c r="G7" s="33"/>
      <c r="H7" s="33"/>
      <c r="I7" s="32">
        <f t="shared" si="0"/>
        <v>0</v>
      </c>
      <c r="J7" s="32">
        <f t="shared" si="1"/>
        <v>0</v>
      </c>
      <c r="K7" s="32">
        <f t="shared" si="2"/>
        <v>0</v>
      </c>
      <c r="L7" s="35"/>
      <c r="M7" s="34"/>
      <c r="N7" s="34"/>
      <c r="O7" s="34"/>
    </row>
    <row r="8" spans="1:15" s="12" customFormat="1" ht="30" customHeight="1" x14ac:dyDescent="0.25">
      <c r="A8" s="20" t="s">
        <v>10</v>
      </c>
      <c r="B8" s="22" t="s">
        <v>181</v>
      </c>
      <c r="C8" s="23"/>
      <c r="D8" s="24" t="s">
        <v>8</v>
      </c>
      <c r="E8" s="25">
        <v>1</v>
      </c>
      <c r="F8" s="27">
        <v>4</v>
      </c>
      <c r="G8" s="33"/>
      <c r="H8" s="33"/>
      <c r="I8" s="32">
        <f t="shared" si="0"/>
        <v>0</v>
      </c>
      <c r="J8" s="32">
        <f t="shared" si="1"/>
        <v>0</v>
      </c>
      <c r="K8" s="32">
        <f t="shared" si="2"/>
        <v>0</v>
      </c>
      <c r="L8" s="35"/>
      <c r="M8" s="34"/>
      <c r="N8" s="34"/>
      <c r="O8" s="34"/>
    </row>
    <row r="9" spans="1:15" s="12" customFormat="1" ht="30" customHeight="1" x14ac:dyDescent="0.25">
      <c r="A9" s="20" t="s">
        <v>17</v>
      </c>
      <c r="B9" s="22" t="s">
        <v>220</v>
      </c>
      <c r="C9" s="23"/>
      <c r="D9" s="23" t="s">
        <v>8</v>
      </c>
      <c r="E9" s="27"/>
      <c r="F9" s="27">
        <v>8</v>
      </c>
      <c r="G9" s="33"/>
      <c r="H9" s="33"/>
      <c r="I9" s="32">
        <f t="shared" si="0"/>
        <v>0</v>
      </c>
      <c r="J9" s="32">
        <f t="shared" si="1"/>
        <v>0</v>
      </c>
      <c r="K9" s="32">
        <f t="shared" si="2"/>
        <v>0</v>
      </c>
      <c r="L9" s="35"/>
      <c r="M9" s="34"/>
      <c r="N9" s="34"/>
      <c r="O9" s="34"/>
    </row>
    <row r="10" spans="1:15" s="12" customFormat="1" ht="30" customHeight="1" x14ac:dyDescent="0.25">
      <c r="A10" s="20" t="s">
        <v>18</v>
      </c>
      <c r="B10" s="26" t="s">
        <v>142</v>
      </c>
      <c r="C10" s="21"/>
      <c r="D10" s="21" t="s">
        <v>8</v>
      </c>
      <c r="E10" s="27">
        <v>6</v>
      </c>
      <c r="F10" s="27">
        <v>5</v>
      </c>
      <c r="G10" s="27">
        <v>10</v>
      </c>
      <c r="H10" s="33"/>
      <c r="I10" s="32">
        <f t="shared" si="0"/>
        <v>0</v>
      </c>
      <c r="J10" s="32">
        <f t="shared" si="1"/>
        <v>0</v>
      </c>
      <c r="K10" s="32">
        <f t="shared" si="2"/>
        <v>0</v>
      </c>
      <c r="L10" s="35"/>
      <c r="M10" s="34"/>
      <c r="N10" s="34"/>
      <c r="O10" s="34"/>
    </row>
    <row r="11" spans="1:15" s="12" customFormat="1" ht="30" customHeight="1" x14ac:dyDescent="0.25">
      <c r="A11" s="20" t="s">
        <v>19</v>
      </c>
      <c r="B11" s="36" t="s">
        <v>221</v>
      </c>
      <c r="C11" s="37"/>
      <c r="D11" s="23" t="s">
        <v>29</v>
      </c>
      <c r="E11" s="27"/>
      <c r="F11" s="27">
        <v>2</v>
      </c>
      <c r="G11" s="33"/>
      <c r="H11" s="33"/>
      <c r="I11" s="32">
        <f t="shared" si="0"/>
        <v>0</v>
      </c>
      <c r="J11" s="32">
        <f t="shared" si="1"/>
        <v>0</v>
      </c>
      <c r="K11" s="32">
        <f t="shared" si="2"/>
        <v>0</v>
      </c>
      <c r="L11" s="35"/>
      <c r="M11" s="34"/>
      <c r="N11" s="34"/>
      <c r="O11" s="34"/>
    </row>
    <row r="12" spans="1:15" s="12" customFormat="1" ht="30" customHeight="1" x14ac:dyDescent="0.25">
      <c r="A12" s="20" t="s">
        <v>20</v>
      </c>
      <c r="B12" s="28" t="s">
        <v>198</v>
      </c>
      <c r="C12" s="21"/>
      <c r="D12" s="29" t="s">
        <v>29</v>
      </c>
      <c r="E12" s="29">
        <v>2</v>
      </c>
      <c r="F12" s="33"/>
      <c r="G12" s="33"/>
      <c r="H12" s="33"/>
      <c r="I12" s="32">
        <f t="shared" si="0"/>
        <v>0</v>
      </c>
      <c r="J12" s="32">
        <f t="shared" si="1"/>
        <v>0</v>
      </c>
      <c r="K12" s="32">
        <f t="shared" si="2"/>
        <v>0</v>
      </c>
      <c r="L12" s="35"/>
      <c r="M12" s="34"/>
      <c r="N12" s="34"/>
      <c r="O12" s="34"/>
    </row>
    <row r="13" spans="1:15" s="12" customFormat="1" ht="30" customHeight="1" x14ac:dyDescent="0.25">
      <c r="A13" s="20" t="s">
        <v>21</v>
      </c>
      <c r="B13" s="28" t="s">
        <v>197</v>
      </c>
      <c r="C13" s="21"/>
      <c r="D13" s="29" t="s">
        <v>29</v>
      </c>
      <c r="E13" s="29">
        <v>3</v>
      </c>
      <c r="F13" s="33"/>
      <c r="G13" s="33"/>
      <c r="H13" s="33"/>
      <c r="I13" s="32">
        <f t="shared" si="0"/>
        <v>0</v>
      </c>
      <c r="J13" s="32">
        <f t="shared" si="1"/>
        <v>0</v>
      </c>
      <c r="K13" s="32">
        <f t="shared" si="2"/>
        <v>0</v>
      </c>
      <c r="L13" s="35"/>
      <c r="M13" s="34"/>
      <c r="N13" s="34"/>
      <c r="O13" s="34"/>
    </row>
    <row r="14" spans="1:15" s="12" customFormat="1" ht="30" customHeight="1" x14ac:dyDescent="0.25">
      <c r="A14" s="20" t="s">
        <v>22</v>
      </c>
      <c r="B14" s="28" t="s">
        <v>196</v>
      </c>
      <c r="C14" s="21"/>
      <c r="D14" s="29" t="s">
        <v>29</v>
      </c>
      <c r="E14" s="29">
        <v>2</v>
      </c>
      <c r="F14" s="33"/>
      <c r="G14" s="33"/>
      <c r="H14" s="33"/>
      <c r="I14" s="32">
        <f t="shared" si="0"/>
        <v>0</v>
      </c>
      <c r="J14" s="32">
        <f t="shared" si="1"/>
        <v>0</v>
      </c>
      <c r="K14" s="32">
        <f t="shared" si="2"/>
        <v>0</v>
      </c>
      <c r="L14" s="35"/>
      <c r="M14" s="34"/>
      <c r="N14" s="34"/>
      <c r="O14" s="34"/>
    </row>
    <row r="15" spans="1:15" s="12" customFormat="1" ht="30" customHeight="1" x14ac:dyDescent="0.25">
      <c r="A15" s="20" t="s">
        <v>23</v>
      </c>
      <c r="B15" s="30" t="s">
        <v>199</v>
      </c>
      <c r="C15" s="21"/>
      <c r="D15" s="29" t="s">
        <v>29</v>
      </c>
      <c r="E15" s="29">
        <v>5</v>
      </c>
      <c r="F15" s="33"/>
      <c r="G15" s="33"/>
      <c r="H15" s="33"/>
      <c r="I15" s="32">
        <f t="shared" si="0"/>
        <v>0</v>
      </c>
      <c r="J15" s="32">
        <f t="shared" si="1"/>
        <v>0</v>
      </c>
      <c r="K15" s="32">
        <f t="shared" si="2"/>
        <v>0</v>
      </c>
      <c r="L15" s="35"/>
      <c r="M15" s="34"/>
      <c r="N15" s="34"/>
      <c r="O15" s="34"/>
    </row>
    <row r="16" spans="1:15" s="12" customFormat="1" ht="30" customHeight="1" x14ac:dyDescent="0.25">
      <c r="A16" s="20" t="s">
        <v>24</v>
      </c>
      <c r="B16" s="22" t="s">
        <v>91</v>
      </c>
      <c r="C16" s="21"/>
      <c r="D16" s="21" t="s">
        <v>8</v>
      </c>
      <c r="E16" s="27">
        <v>2</v>
      </c>
      <c r="F16" s="27">
        <v>5</v>
      </c>
      <c r="G16" s="33"/>
      <c r="H16" s="33"/>
      <c r="I16" s="32">
        <f t="shared" si="0"/>
        <v>0</v>
      </c>
      <c r="J16" s="32">
        <f t="shared" si="1"/>
        <v>0</v>
      </c>
      <c r="K16" s="32">
        <f t="shared" si="2"/>
        <v>0</v>
      </c>
      <c r="L16" s="35"/>
      <c r="M16" s="34"/>
      <c r="N16" s="34"/>
      <c r="O16" s="34"/>
    </row>
    <row r="17" spans="1:15" s="12" customFormat="1" ht="30" customHeight="1" x14ac:dyDescent="0.25">
      <c r="A17" s="20" t="s">
        <v>25</v>
      </c>
      <c r="B17" s="22" t="s">
        <v>154</v>
      </c>
      <c r="C17" s="23"/>
      <c r="D17" s="38" t="s">
        <v>8</v>
      </c>
      <c r="E17" s="39"/>
      <c r="F17" s="27">
        <v>3</v>
      </c>
      <c r="G17" s="33"/>
      <c r="H17" s="33"/>
      <c r="I17" s="32">
        <f t="shared" si="0"/>
        <v>0</v>
      </c>
      <c r="J17" s="32">
        <f t="shared" si="1"/>
        <v>0</v>
      </c>
      <c r="K17" s="32">
        <f t="shared" si="2"/>
        <v>0</v>
      </c>
      <c r="L17" s="35"/>
      <c r="M17" s="34"/>
      <c r="N17" s="34"/>
      <c r="O17" s="34"/>
    </row>
    <row r="18" spans="1:15" s="12" customFormat="1" ht="30" customHeight="1" x14ac:dyDescent="0.25">
      <c r="A18" s="20" t="s">
        <v>26</v>
      </c>
      <c r="B18" s="22" t="s">
        <v>92</v>
      </c>
      <c r="C18" s="21"/>
      <c r="D18" s="21" t="s">
        <v>8</v>
      </c>
      <c r="E18" s="27">
        <v>600</v>
      </c>
      <c r="F18" s="27">
        <v>3</v>
      </c>
      <c r="G18" s="33"/>
      <c r="H18" s="33"/>
      <c r="I18" s="32">
        <f t="shared" si="0"/>
        <v>0</v>
      </c>
      <c r="J18" s="32">
        <f t="shared" si="1"/>
        <v>0</v>
      </c>
      <c r="K18" s="32">
        <f t="shared" si="2"/>
        <v>0</v>
      </c>
      <c r="L18" s="35"/>
      <c r="M18" s="34"/>
      <c r="N18" s="34"/>
      <c r="O18" s="34"/>
    </row>
    <row r="19" spans="1:15" s="12" customFormat="1" ht="30" customHeight="1" x14ac:dyDescent="0.25">
      <c r="A19" s="20" t="s">
        <v>27</v>
      </c>
      <c r="B19" s="22" t="s">
        <v>132</v>
      </c>
      <c r="C19" s="23"/>
      <c r="D19" s="23" t="s">
        <v>29</v>
      </c>
      <c r="E19" s="27"/>
      <c r="F19" s="27">
        <v>50</v>
      </c>
      <c r="G19" s="33"/>
      <c r="H19" s="33"/>
      <c r="I19" s="32">
        <f t="shared" si="0"/>
        <v>0</v>
      </c>
      <c r="J19" s="32">
        <f t="shared" si="1"/>
        <v>0</v>
      </c>
      <c r="K19" s="32">
        <f t="shared" si="2"/>
        <v>0</v>
      </c>
      <c r="L19" s="35"/>
      <c r="M19" s="34"/>
      <c r="N19" s="34"/>
      <c r="O19" s="34"/>
    </row>
    <row r="20" spans="1:15" s="12" customFormat="1" ht="33" customHeight="1" x14ac:dyDescent="0.25">
      <c r="A20" s="20" t="s">
        <v>28</v>
      </c>
      <c r="B20" s="22" t="s">
        <v>93</v>
      </c>
      <c r="C20" s="21"/>
      <c r="D20" s="23" t="s">
        <v>29</v>
      </c>
      <c r="E20" s="27">
        <v>3</v>
      </c>
      <c r="F20" s="33"/>
      <c r="G20" s="27">
        <v>2</v>
      </c>
      <c r="H20" s="33"/>
      <c r="I20" s="32">
        <f t="shared" si="0"/>
        <v>0</v>
      </c>
      <c r="J20" s="32">
        <f t="shared" si="1"/>
        <v>0</v>
      </c>
      <c r="K20" s="32">
        <f t="shared" si="2"/>
        <v>0</v>
      </c>
      <c r="L20" s="35"/>
      <c r="M20" s="34"/>
      <c r="N20" s="34"/>
      <c r="O20" s="34"/>
    </row>
    <row r="21" spans="1:15" s="12" customFormat="1" ht="30" customHeight="1" x14ac:dyDescent="0.25">
      <c r="A21" s="20" t="s">
        <v>32</v>
      </c>
      <c r="B21" s="22" t="s">
        <v>94</v>
      </c>
      <c r="C21" s="21"/>
      <c r="D21" s="23" t="s">
        <v>29</v>
      </c>
      <c r="E21" s="27">
        <v>1</v>
      </c>
      <c r="F21" s="33"/>
      <c r="G21" s="33"/>
      <c r="H21" s="33"/>
      <c r="I21" s="32">
        <f t="shared" si="0"/>
        <v>0</v>
      </c>
      <c r="J21" s="32">
        <f t="shared" si="1"/>
        <v>0</v>
      </c>
      <c r="K21" s="32">
        <f t="shared" si="2"/>
        <v>0</v>
      </c>
      <c r="L21" s="35"/>
      <c r="M21" s="34"/>
      <c r="N21" s="34"/>
      <c r="O21" s="34"/>
    </row>
    <row r="22" spans="1:15" s="12" customFormat="1" ht="30" customHeight="1" x14ac:dyDescent="0.25">
      <c r="A22" s="20" t="s">
        <v>33</v>
      </c>
      <c r="B22" s="22" t="s">
        <v>95</v>
      </c>
      <c r="C22" s="21"/>
      <c r="D22" s="23" t="s">
        <v>29</v>
      </c>
      <c r="E22" s="27">
        <v>4</v>
      </c>
      <c r="F22" s="33"/>
      <c r="G22" s="33"/>
      <c r="H22" s="33"/>
      <c r="I22" s="32">
        <f t="shared" si="0"/>
        <v>0</v>
      </c>
      <c r="J22" s="32">
        <f t="shared" si="1"/>
        <v>0</v>
      </c>
      <c r="K22" s="32">
        <f t="shared" si="2"/>
        <v>0</v>
      </c>
      <c r="L22" s="35"/>
      <c r="M22" s="34"/>
      <c r="N22" s="34"/>
      <c r="O22" s="34"/>
    </row>
    <row r="23" spans="1:15" s="12" customFormat="1" ht="30" customHeight="1" x14ac:dyDescent="0.25">
      <c r="A23" s="20" t="s">
        <v>34</v>
      </c>
      <c r="B23" s="22" t="s">
        <v>96</v>
      </c>
      <c r="C23" s="21"/>
      <c r="D23" s="23" t="s">
        <v>29</v>
      </c>
      <c r="E23" s="27">
        <v>1</v>
      </c>
      <c r="F23" s="33"/>
      <c r="G23" s="33"/>
      <c r="H23" s="33"/>
      <c r="I23" s="32">
        <f t="shared" si="0"/>
        <v>0</v>
      </c>
      <c r="J23" s="32">
        <f t="shared" si="1"/>
        <v>0</v>
      </c>
      <c r="K23" s="32">
        <f t="shared" si="2"/>
        <v>0</v>
      </c>
      <c r="L23" s="35"/>
      <c r="M23" s="34"/>
      <c r="N23" s="34"/>
      <c r="O23" s="34"/>
    </row>
    <row r="24" spans="1:15" s="12" customFormat="1" ht="30" customHeight="1" x14ac:dyDescent="0.25">
      <c r="A24" s="20" t="s">
        <v>35</v>
      </c>
      <c r="B24" s="22" t="s">
        <v>97</v>
      </c>
      <c r="C24" s="21"/>
      <c r="D24" s="23" t="s">
        <v>29</v>
      </c>
      <c r="E24" s="27">
        <v>1</v>
      </c>
      <c r="F24" s="33"/>
      <c r="G24" s="27">
        <v>5</v>
      </c>
      <c r="H24" s="33"/>
      <c r="I24" s="32">
        <f t="shared" si="0"/>
        <v>0</v>
      </c>
      <c r="J24" s="32">
        <f t="shared" si="1"/>
        <v>0</v>
      </c>
      <c r="K24" s="32">
        <f t="shared" si="2"/>
        <v>0</v>
      </c>
      <c r="L24" s="35"/>
      <c r="M24" s="34"/>
      <c r="N24" s="34"/>
      <c r="O24" s="34"/>
    </row>
    <row r="25" spans="1:15" s="12" customFormat="1" ht="30" customHeight="1" x14ac:dyDescent="0.25">
      <c r="A25" s="20" t="s">
        <v>36</v>
      </c>
      <c r="B25" s="22" t="s">
        <v>144</v>
      </c>
      <c r="C25" s="23"/>
      <c r="D25" s="23" t="s">
        <v>133</v>
      </c>
      <c r="E25" s="27">
        <v>2</v>
      </c>
      <c r="F25" s="27">
        <v>2</v>
      </c>
      <c r="G25" s="33"/>
      <c r="H25" s="33"/>
      <c r="I25" s="32">
        <f t="shared" si="0"/>
        <v>0</v>
      </c>
      <c r="J25" s="32">
        <f t="shared" si="1"/>
        <v>0</v>
      </c>
      <c r="K25" s="32">
        <f t="shared" si="2"/>
        <v>0</v>
      </c>
      <c r="L25" s="35"/>
      <c r="M25" s="34"/>
      <c r="N25" s="34"/>
      <c r="O25" s="34"/>
    </row>
    <row r="26" spans="1:15" s="12" customFormat="1" ht="40.5" customHeight="1" x14ac:dyDescent="0.25">
      <c r="A26" s="20" t="s">
        <v>37</v>
      </c>
      <c r="B26" s="22" t="s">
        <v>148</v>
      </c>
      <c r="C26" s="21"/>
      <c r="D26" s="23" t="s">
        <v>133</v>
      </c>
      <c r="E26" s="27">
        <v>6</v>
      </c>
      <c r="F26" s="27">
        <v>1</v>
      </c>
      <c r="G26" s="27">
        <v>5</v>
      </c>
      <c r="H26" s="33"/>
      <c r="I26" s="32">
        <f t="shared" si="0"/>
        <v>0</v>
      </c>
      <c r="J26" s="32">
        <f t="shared" si="1"/>
        <v>0</v>
      </c>
      <c r="K26" s="32">
        <f t="shared" si="2"/>
        <v>0</v>
      </c>
      <c r="L26" s="35"/>
      <c r="M26" s="34"/>
      <c r="N26" s="34"/>
      <c r="O26" s="34"/>
    </row>
    <row r="27" spans="1:15" s="12" customFormat="1" ht="36.75" customHeight="1" x14ac:dyDescent="0.25">
      <c r="A27" s="20" t="s">
        <v>38</v>
      </c>
      <c r="B27" s="22" t="s">
        <v>98</v>
      </c>
      <c r="C27" s="23"/>
      <c r="D27" s="23" t="s">
        <v>8</v>
      </c>
      <c r="E27" s="27">
        <v>5</v>
      </c>
      <c r="F27" s="27">
        <v>6</v>
      </c>
      <c r="G27" s="27">
        <v>5</v>
      </c>
      <c r="H27" s="33"/>
      <c r="I27" s="32">
        <f t="shared" si="0"/>
        <v>0</v>
      </c>
      <c r="J27" s="32">
        <f t="shared" si="1"/>
        <v>0</v>
      </c>
      <c r="K27" s="32">
        <f t="shared" si="2"/>
        <v>0</v>
      </c>
      <c r="L27" s="35"/>
      <c r="M27" s="34"/>
      <c r="N27" s="34"/>
      <c r="O27" s="34"/>
    </row>
    <row r="28" spans="1:15" s="12" customFormat="1" ht="30" customHeight="1" x14ac:dyDescent="0.25">
      <c r="A28" s="20" t="s">
        <v>39</v>
      </c>
      <c r="B28" s="22" t="s">
        <v>99</v>
      </c>
      <c r="C28" s="23"/>
      <c r="D28" s="23" t="s">
        <v>8</v>
      </c>
      <c r="E28" s="27">
        <v>6</v>
      </c>
      <c r="F28" s="27">
        <v>6</v>
      </c>
      <c r="G28" s="27">
        <v>5</v>
      </c>
      <c r="H28" s="33"/>
      <c r="I28" s="32">
        <f t="shared" si="0"/>
        <v>0</v>
      </c>
      <c r="J28" s="32">
        <f t="shared" si="1"/>
        <v>0</v>
      </c>
      <c r="K28" s="32">
        <f t="shared" si="2"/>
        <v>0</v>
      </c>
      <c r="L28" s="35"/>
      <c r="M28" s="34"/>
      <c r="N28" s="34"/>
      <c r="O28" s="34"/>
    </row>
    <row r="29" spans="1:15" s="12" customFormat="1" ht="30" customHeight="1" x14ac:dyDescent="0.25">
      <c r="A29" s="20" t="s">
        <v>40</v>
      </c>
      <c r="B29" s="22" t="s">
        <v>100</v>
      </c>
      <c r="C29" s="23"/>
      <c r="D29" s="23" t="s">
        <v>8</v>
      </c>
      <c r="E29" s="27">
        <v>6</v>
      </c>
      <c r="F29" s="27">
        <v>6</v>
      </c>
      <c r="G29" s="27">
        <v>5</v>
      </c>
      <c r="H29" s="33"/>
      <c r="I29" s="32">
        <f t="shared" si="0"/>
        <v>0</v>
      </c>
      <c r="J29" s="32">
        <f t="shared" si="1"/>
        <v>0</v>
      </c>
      <c r="K29" s="32">
        <f t="shared" si="2"/>
        <v>0</v>
      </c>
      <c r="L29" s="35"/>
      <c r="M29" s="34"/>
      <c r="N29" s="34"/>
      <c r="O29" s="34"/>
    </row>
    <row r="30" spans="1:15" s="12" customFormat="1" ht="30" customHeight="1" x14ac:dyDescent="0.25">
      <c r="A30" s="20" t="s">
        <v>137</v>
      </c>
      <c r="B30" s="22" t="s">
        <v>101</v>
      </c>
      <c r="C30" s="23"/>
      <c r="D30" s="23" t="s">
        <v>29</v>
      </c>
      <c r="E30" s="27"/>
      <c r="F30" s="27">
        <v>4</v>
      </c>
      <c r="G30" s="27">
        <v>2</v>
      </c>
      <c r="H30" s="33"/>
      <c r="I30" s="32">
        <f t="shared" si="0"/>
        <v>0</v>
      </c>
      <c r="J30" s="32">
        <f t="shared" si="1"/>
        <v>0</v>
      </c>
      <c r="K30" s="32">
        <f t="shared" si="2"/>
        <v>0</v>
      </c>
      <c r="L30" s="35"/>
      <c r="M30" s="34"/>
      <c r="N30" s="34"/>
      <c r="O30" s="34"/>
    </row>
    <row r="31" spans="1:15" s="12" customFormat="1" ht="30" customHeight="1" x14ac:dyDescent="0.25">
      <c r="A31" s="20" t="s">
        <v>138</v>
      </c>
      <c r="B31" s="22" t="s">
        <v>227</v>
      </c>
      <c r="C31" s="21"/>
      <c r="D31" s="23" t="s">
        <v>29</v>
      </c>
      <c r="E31" s="27"/>
      <c r="F31" s="27"/>
      <c r="G31" s="27">
        <v>70</v>
      </c>
      <c r="H31" s="33"/>
      <c r="I31" s="32">
        <f t="shared" si="0"/>
        <v>0</v>
      </c>
      <c r="J31" s="32">
        <f t="shared" si="1"/>
        <v>0</v>
      </c>
      <c r="K31" s="32">
        <f t="shared" si="2"/>
        <v>0</v>
      </c>
      <c r="L31" s="35"/>
      <c r="M31" s="34"/>
      <c r="N31" s="34"/>
      <c r="O31" s="34"/>
    </row>
    <row r="32" spans="1:15" s="12" customFormat="1" ht="30" customHeight="1" x14ac:dyDescent="0.25">
      <c r="A32" s="20" t="s">
        <v>41</v>
      </c>
      <c r="B32" s="22" t="s">
        <v>102</v>
      </c>
      <c r="C32" s="23"/>
      <c r="D32" s="23" t="s">
        <v>29</v>
      </c>
      <c r="E32" s="27"/>
      <c r="F32" s="27">
        <v>12</v>
      </c>
      <c r="G32" s="33"/>
      <c r="H32" s="33"/>
      <c r="I32" s="32">
        <f t="shared" si="0"/>
        <v>0</v>
      </c>
      <c r="J32" s="32">
        <f t="shared" si="1"/>
        <v>0</v>
      </c>
      <c r="K32" s="32">
        <f t="shared" si="2"/>
        <v>0</v>
      </c>
      <c r="L32" s="35"/>
      <c r="M32" s="34"/>
      <c r="N32" s="34"/>
      <c r="O32" s="34"/>
    </row>
    <row r="33" spans="1:15" s="12" customFormat="1" ht="30" customHeight="1" x14ac:dyDescent="0.25">
      <c r="A33" s="20" t="s">
        <v>42</v>
      </c>
      <c r="B33" s="22" t="s">
        <v>153</v>
      </c>
      <c r="C33" s="23"/>
      <c r="D33" s="24" t="s">
        <v>29</v>
      </c>
      <c r="E33" s="25">
        <v>140</v>
      </c>
      <c r="F33" s="27">
        <v>50</v>
      </c>
      <c r="G33" s="33"/>
      <c r="H33" s="33"/>
      <c r="I33" s="32">
        <f t="shared" si="0"/>
        <v>0</v>
      </c>
      <c r="J33" s="32">
        <f t="shared" si="1"/>
        <v>0</v>
      </c>
      <c r="K33" s="32">
        <f t="shared" si="2"/>
        <v>0</v>
      </c>
      <c r="L33" s="35"/>
      <c r="M33" s="34"/>
      <c r="N33" s="34"/>
      <c r="O33" s="34"/>
    </row>
    <row r="34" spans="1:15" s="12" customFormat="1" ht="30" customHeight="1" x14ac:dyDescent="0.25">
      <c r="A34" s="20" t="s">
        <v>43</v>
      </c>
      <c r="B34" s="22" t="s">
        <v>141</v>
      </c>
      <c r="C34" s="21"/>
      <c r="D34" s="23" t="s">
        <v>29</v>
      </c>
      <c r="E34" s="27">
        <v>210</v>
      </c>
      <c r="F34" s="27">
        <v>23</v>
      </c>
      <c r="G34" s="33"/>
      <c r="H34" s="33"/>
      <c r="I34" s="32">
        <f t="shared" si="0"/>
        <v>0</v>
      </c>
      <c r="J34" s="32">
        <f t="shared" si="1"/>
        <v>0</v>
      </c>
      <c r="K34" s="32">
        <f t="shared" si="2"/>
        <v>0</v>
      </c>
      <c r="L34" s="35"/>
      <c r="M34" s="34"/>
      <c r="N34" s="34"/>
      <c r="O34" s="34"/>
    </row>
    <row r="35" spans="1:15" s="12" customFormat="1" ht="36" customHeight="1" x14ac:dyDescent="0.25">
      <c r="A35" s="20" t="s">
        <v>44</v>
      </c>
      <c r="B35" s="22" t="s">
        <v>152</v>
      </c>
      <c r="C35" s="23"/>
      <c r="D35" s="23" t="s">
        <v>29</v>
      </c>
      <c r="E35" s="27">
        <v>10</v>
      </c>
      <c r="F35" s="27">
        <v>8</v>
      </c>
      <c r="G35" s="33"/>
      <c r="H35" s="33"/>
      <c r="I35" s="32">
        <f t="shared" si="0"/>
        <v>0</v>
      </c>
      <c r="J35" s="32">
        <f t="shared" si="1"/>
        <v>0</v>
      </c>
      <c r="K35" s="32">
        <f t="shared" si="2"/>
        <v>0</v>
      </c>
      <c r="L35" s="35"/>
      <c r="M35" s="34"/>
      <c r="N35" s="34"/>
      <c r="O35" s="34"/>
    </row>
    <row r="36" spans="1:15" s="12" customFormat="1" ht="30" customHeight="1" x14ac:dyDescent="0.25">
      <c r="A36" s="20" t="s">
        <v>45</v>
      </c>
      <c r="B36" s="22" t="s">
        <v>149</v>
      </c>
      <c r="C36" s="21"/>
      <c r="D36" s="23" t="s">
        <v>29</v>
      </c>
      <c r="E36" s="27">
        <v>40</v>
      </c>
      <c r="F36" s="33"/>
      <c r="G36" s="33"/>
      <c r="H36" s="33"/>
      <c r="I36" s="32">
        <f t="shared" si="0"/>
        <v>0</v>
      </c>
      <c r="J36" s="32">
        <f t="shared" si="1"/>
        <v>0</v>
      </c>
      <c r="K36" s="32">
        <f t="shared" si="2"/>
        <v>0</v>
      </c>
      <c r="L36" s="35"/>
      <c r="M36" s="34"/>
      <c r="N36" s="34"/>
      <c r="O36" s="34"/>
    </row>
    <row r="37" spans="1:15" s="12" customFormat="1" ht="30" customHeight="1" x14ac:dyDescent="0.25">
      <c r="A37" s="20" t="s">
        <v>46</v>
      </c>
      <c r="B37" s="22" t="s">
        <v>135</v>
      </c>
      <c r="C37" s="23"/>
      <c r="D37" s="23" t="s">
        <v>29</v>
      </c>
      <c r="E37" s="27">
        <v>1</v>
      </c>
      <c r="F37" s="33"/>
      <c r="G37" s="33"/>
      <c r="H37" s="33"/>
      <c r="I37" s="32">
        <f t="shared" si="0"/>
        <v>0</v>
      </c>
      <c r="J37" s="32">
        <f t="shared" si="1"/>
        <v>0</v>
      </c>
      <c r="K37" s="32">
        <f t="shared" si="2"/>
        <v>0</v>
      </c>
      <c r="L37" s="35"/>
      <c r="M37" s="34"/>
      <c r="N37" s="34"/>
      <c r="O37" s="34"/>
    </row>
    <row r="38" spans="1:15" s="12" customFormat="1" ht="30" customHeight="1" x14ac:dyDescent="0.25">
      <c r="A38" s="20" t="s">
        <v>47</v>
      </c>
      <c r="B38" s="22" t="s">
        <v>105</v>
      </c>
      <c r="C38" s="21"/>
      <c r="D38" s="23" t="s">
        <v>29</v>
      </c>
      <c r="E38" s="27">
        <v>5</v>
      </c>
      <c r="F38" s="27">
        <v>2</v>
      </c>
      <c r="G38" s="27">
        <v>2</v>
      </c>
      <c r="H38" s="33"/>
      <c r="I38" s="32">
        <f t="shared" ref="I38:I69" si="3">E38*H38</f>
        <v>0</v>
      </c>
      <c r="J38" s="32">
        <f t="shared" ref="J38:J69" si="4">F38*H38</f>
        <v>0</v>
      </c>
      <c r="K38" s="32">
        <f t="shared" ref="K38:K69" si="5">G38*H38</f>
        <v>0</v>
      </c>
      <c r="L38" s="35"/>
      <c r="M38" s="34"/>
      <c r="N38" s="34"/>
      <c r="O38" s="34"/>
    </row>
    <row r="39" spans="1:15" s="12" customFormat="1" ht="30" customHeight="1" x14ac:dyDescent="0.25">
      <c r="A39" s="20" t="s">
        <v>48</v>
      </c>
      <c r="B39" s="22" t="s">
        <v>104</v>
      </c>
      <c r="C39" s="21"/>
      <c r="D39" s="23" t="s">
        <v>8</v>
      </c>
      <c r="E39" s="27">
        <v>14</v>
      </c>
      <c r="F39" s="27">
        <v>8</v>
      </c>
      <c r="G39" s="27">
        <v>4</v>
      </c>
      <c r="H39" s="33"/>
      <c r="I39" s="32">
        <f t="shared" si="3"/>
        <v>0</v>
      </c>
      <c r="J39" s="32">
        <f t="shared" si="4"/>
        <v>0</v>
      </c>
      <c r="K39" s="32">
        <f t="shared" si="5"/>
        <v>0</v>
      </c>
      <c r="L39" s="35"/>
      <c r="M39" s="34"/>
      <c r="N39" s="34"/>
      <c r="O39" s="34"/>
    </row>
    <row r="40" spans="1:15" s="12" customFormat="1" ht="30" customHeight="1" x14ac:dyDescent="0.25">
      <c r="A40" s="20" t="s">
        <v>49</v>
      </c>
      <c r="B40" s="22" t="s">
        <v>103</v>
      </c>
      <c r="C40" s="21"/>
      <c r="D40" s="23" t="s">
        <v>8</v>
      </c>
      <c r="E40" s="27">
        <v>2</v>
      </c>
      <c r="F40" s="33"/>
      <c r="G40" s="33"/>
      <c r="H40" s="33"/>
      <c r="I40" s="32">
        <f t="shared" si="3"/>
        <v>0</v>
      </c>
      <c r="J40" s="32">
        <f t="shared" si="4"/>
        <v>0</v>
      </c>
      <c r="K40" s="32">
        <f t="shared" si="5"/>
        <v>0</v>
      </c>
      <c r="L40" s="35"/>
      <c r="M40" s="34"/>
      <c r="N40" s="34"/>
      <c r="O40" s="34"/>
    </row>
    <row r="41" spans="1:15" s="12" customFormat="1" ht="30" customHeight="1" x14ac:dyDescent="0.25">
      <c r="A41" s="20" t="s">
        <v>139</v>
      </c>
      <c r="B41" s="22" t="s">
        <v>200</v>
      </c>
      <c r="C41" s="23"/>
      <c r="D41" s="24" t="s">
        <v>8</v>
      </c>
      <c r="E41" s="25">
        <v>2</v>
      </c>
      <c r="F41" s="27">
        <v>1</v>
      </c>
      <c r="G41" s="33"/>
      <c r="H41" s="33"/>
      <c r="I41" s="32">
        <f t="shared" si="3"/>
        <v>0</v>
      </c>
      <c r="J41" s="32">
        <f t="shared" si="4"/>
        <v>0</v>
      </c>
      <c r="K41" s="32">
        <f t="shared" si="5"/>
        <v>0</v>
      </c>
      <c r="L41" s="35"/>
      <c r="M41" s="34"/>
      <c r="N41" s="34"/>
      <c r="O41" s="34"/>
    </row>
    <row r="42" spans="1:15" s="12" customFormat="1" ht="30" customHeight="1" x14ac:dyDescent="0.25">
      <c r="A42" s="20" t="s">
        <v>50</v>
      </c>
      <c r="B42" s="22" t="s">
        <v>201</v>
      </c>
      <c r="C42" s="23"/>
      <c r="D42" s="24" t="s">
        <v>8</v>
      </c>
      <c r="E42" s="25">
        <v>1</v>
      </c>
      <c r="F42" s="27">
        <v>1</v>
      </c>
      <c r="G42" s="33"/>
      <c r="H42" s="33"/>
      <c r="I42" s="32">
        <f t="shared" si="3"/>
        <v>0</v>
      </c>
      <c r="J42" s="32">
        <f t="shared" si="4"/>
        <v>0</v>
      </c>
      <c r="K42" s="32">
        <f t="shared" si="5"/>
        <v>0</v>
      </c>
      <c r="L42" s="35"/>
      <c r="M42" s="34"/>
      <c r="N42" s="34"/>
      <c r="O42" s="34"/>
    </row>
    <row r="43" spans="1:15" s="12" customFormat="1" ht="30" customHeight="1" x14ac:dyDescent="0.25">
      <c r="A43" s="20" t="s">
        <v>140</v>
      </c>
      <c r="B43" s="22" t="s">
        <v>202</v>
      </c>
      <c r="C43" s="23"/>
      <c r="D43" s="24" t="s">
        <v>8</v>
      </c>
      <c r="E43" s="25">
        <v>1</v>
      </c>
      <c r="F43" s="27">
        <v>1</v>
      </c>
      <c r="G43" s="33"/>
      <c r="H43" s="33"/>
      <c r="I43" s="32">
        <f t="shared" si="3"/>
        <v>0</v>
      </c>
      <c r="J43" s="32">
        <f t="shared" si="4"/>
        <v>0</v>
      </c>
      <c r="K43" s="32">
        <f t="shared" si="5"/>
        <v>0</v>
      </c>
      <c r="L43" s="35"/>
      <c r="M43" s="34"/>
      <c r="N43" s="34"/>
      <c r="O43" s="34"/>
    </row>
    <row r="44" spans="1:15" s="12" customFormat="1" ht="30" customHeight="1" x14ac:dyDescent="0.25">
      <c r="A44" s="20" t="s">
        <v>51</v>
      </c>
      <c r="B44" s="22" t="s">
        <v>150</v>
      </c>
      <c r="C44" s="23"/>
      <c r="D44" s="23" t="s">
        <v>29</v>
      </c>
      <c r="E44" s="27"/>
      <c r="F44" s="27">
        <v>16</v>
      </c>
      <c r="G44" s="27">
        <v>16</v>
      </c>
      <c r="H44" s="33"/>
      <c r="I44" s="32">
        <f t="shared" si="3"/>
        <v>0</v>
      </c>
      <c r="J44" s="32">
        <f t="shared" si="4"/>
        <v>0</v>
      </c>
      <c r="K44" s="32">
        <f t="shared" si="5"/>
        <v>0</v>
      </c>
      <c r="L44" s="35"/>
      <c r="M44" s="34"/>
      <c r="N44" s="34"/>
      <c r="O44" s="34"/>
    </row>
    <row r="45" spans="1:15" s="12" customFormat="1" ht="30" customHeight="1" x14ac:dyDescent="0.25">
      <c r="A45" s="20" t="s">
        <v>52</v>
      </c>
      <c r="B45" s="30" t="s">
        <v>203</v>
      </c>
      <c r="C45" s="29"/>
      <c r="D45" s="29" t="s">
        <v>29</v>
      </c>
      <c r="E45" s="29">
        <v>2</v>
      </c>
      <c r="F45" s="33"/>
      <c r="G45" s="33"/>
      <c r="H45" s="33"/>
      <c r="I45" s="32">
        <f t="shared" si="3"/>
        <v>0</v>
      </c>
      <c r="J45" s="32">
        <f t="shared" si="4"/>
        <v>0</v>
      </c>
      <c r="K45" s="32">
        <f t="shared" si="5"/>
        <v>0</v>
      </c>
      <c r="L45" s="35"/>
      <c r="M45" s="34"/>
      <c r="N45" s="34"/>
      <c r="O45" s="34"/>
    </row>
    <row r="46" spans="1:15" s="12" customFormat="1" ht="30" customHeight="1" x14ac:dyDescent="0.25">
      <c r="A46" s="20" t="s">
        <v>53</v>
      </c>
      <c r="B46" s="30" t="s">
        <v>204</v>
      </c>
      <c r="C46" s="29"/>
      <c r="D46" s="29" t="s">
        <v>29</v>
      </c>
      <c r="E46" s="29">
        <v>2</v>
      </c>
      <c r="F46" s="33"/>
      <c r="G46" s="33"/>
      <c r="H46" s="33"/>
      <c r="I46" s="32">
        <f t="shared" si="3"/>
        <v>0</v>
      </c>
      <c r="J46" s="32">
        <f t="shared" si="4"/>
        <v>0</v>
      </c>
      <c r="K46" s="32">
        <f t="shared" si="5"/>
        <v>0</v>
      </c>
      <c r="L46" s="35"/>
      <c r="M46" s="34"/>
      <c r="N46" s="34"/>
      <c r="O46" s="34"/>
    </row>
    <row r="47" spans="1:15" s="12" customFormat="1" ht="38.25" customHeight="1" x14ac:dyDescent="0.25">
      <c r="A47" s="20" t="s">
        <v>54</v>
      </c>
      <c r="B47" s="30" t="s">
        <v>205</v>
      </c>
      <c r="C47" s="29"/>
      <c r="D47" s="29" t="s">
        <v>29</v>
      </c>
      <c r="E47" s="29">
        <v>1</v>
      </c>
      <c r="F47" s="33"/>
      <c r="G47" s="33"/>
      <c r="H47" s="33"/>
      <c r="I47" s="32">
        <f t="shared" si="3"/>
        <v>0</v>
      </c>
      <c r="J47" s="32">
        <f t="shared" si="4"/>
        <v>0</v>
      </c>
      <c r="K47" s="32">
        <f t="shared" si="5"/>
        <v>0</v>
      </c>
      <c r="L47" s="35"/>
      <c r="M47" s="34"/>
      <c r="N47" s="34"/>
      <c r="O47" s="34"/>
    </row>
    <row r="48" spans="1:15" s="12" customFormat="1" ht="30" customHeight="1" x14ac:dyDescent="0.25">
      <c r="A48" s="20" t="s">
        <v>55</v>
      </c>
      <c r="B48" s="30" t="s">
        <v>206</v>
      </c>
      <c r="C48" s="29"/>
      <c r="D48" s="29" t="s">
        <v>29</v>
      </c>
      <c r="E48" s="29">
        <v>5</v>
      </c>
      <c r="F48" s="33"/>
      <c r="G48" s="33"/>
      <c r="H48" s="33"/>
      <c r="I48" s="32">
        <f t="shared" si="3"/>
        <v>0</v>
      </c>
      <c r="J48" s="32">
        <f t="shared" si="4"/>
        <v>0</v>
      </c>
      <c r="K48" s="32">
        <f t="shared" si="5"/>
        <v>0</v>
      </c>
      <c r="L48" s="35"/>
      <c r="M48" s="34"/>
      <c r="N48" s="34"/>
      <c r="O48" s="34"/>
    </row>
    <row r="49" spans="1:15" s="12" customFormat="1" ht="30" customHeight="1" x14ac:dyDescent="0.25">
      <c r="A49" s="20" t="s">
        <v>56</v>
      </c>
      <c r="B49" s="30" t="s">
        <v>207</v>
      </c>
      <c r="C49" s="29"/>
      <c r="D49" s="29" t="s">
        <v>29</v>
      </c>
      <c r="E49" s="29">
        <v>2</v>
      </c>
      <c r="F49" s="33"/>
      <c r="G49" s="33"/>
      <c r="H49" s="33"/>
      <c r="I49" s="32">
        <f t="shared" si="3"/>
        <v>0</v>
      </c>
      <c r="J49" s="32">
        <f t="shared" si="4"/>
        <v>0</v>
      </c>
      <c r="K49" s="32">
        <f t="shared" si="5"/>
        <v>0</v>
      </c>
      <c r="L49" s="35"/>
      <c r="M49" s="34"/>
      <c r="N49" s="34"/>
      <c r="O49" s="34"/>
    </row>
    <row r="50" spans="1:15" s="12" customFormat="1" ht="30" customHeight="1" x14ac:dyDescent="0.25">
      <c r="A50" s="20" t="s">
        <v>57</v>
      </c>
      <c r="B50" s="22" t="s">
        <v>106</v>
      </c>
      <c r="C50" s="23"/>
      <c r="D50" s="23" t="s">
        <v>29</v>
      </c>
      <c r="E50" s="27"/>
      <c r="F50" s="27">
        <v>10</v>
      </c>
      <c r="G50" s="33"/>
      <c r="H50" s="33"/>
      <c r="I50" s="32">
        <f t="shared" si="3"/>
        <v>0</v>
      </c>
      <c r="J50" s="32">
        <f t="shared" si="4"/>
        <v>0</v>
      </c>
      <c r="K50" s="32">
        <f t="shared" si="5"/>
        <v>0</v>
      </c>
      <c r="L50" s="35"/>
      <c r="M50" s="34"/>
      <c r="N50" s="34"/>
      <c r="O50" s="34"/>
    </row>
    <row r="51" spans="1:15" s="12" customFormat="1" ht="30" customHeight="1" x14ac:dyDescent="0.25">
      <c r="A51" s="20" t="s">
        <v>58</v>
      </c>
      <c r="B51" s="30" t="s">
        <v>208</v>
      </c>
      <c r="C51" s="29"/>
      <c r="D51" s="29" t="s">
        <v>29</v>
      </c>
      <c r="E51" s="29">
        <v>100</v>
      </c>
      <c r="F51" s="33"/>
      <c r="G51" s="33"/>
      <c r="H51" s="33"/>
      <c r="I51" s="32">
        <f t="shared" si="3"/>
        <v>0</v>
      </c>
      <c r="J51" s="32">
        <f t="shared" si="4"/>
        <v>0</v>
      </c>
      <c r="K51" s="32">
        <f t="shared" si="5"/>
        <v>0</v>
      </c>
      <c r="L51" s="35"/>
      <c r="M51" s="34"/>
      <c r="N51" s="34"/>
      <c r="O51" s="34"/>
    </row>
    <row r="52" spans="1:15" s="12" customFormat="1" ht="30" customHeight="1" x14ac:dyDescent="0.25">
      <c r="A52" s="20" t="s">
        <v>59</v>
      </c>
      <c r="B52" s="22" t="s">
        <v>107</v>
      </c>
      <c r="C52" s="23"/>
      <c r="D52" s="23" t="s">
        <v>8</v>
      </c>
      <c r="E52" s="27"/>
      <c r="F52" s="27">
        <v>5</v>
      </c>
      <c r="G52" s="33"/>
      <c r="H52" s="33"/>
      <c r="I52" s="32">
        <f t="shared" si="3"/>
        <v>0</v>
      </c>
      <c r="J52" s="32">
        <f t="shared" si="4"/>
        <v>0</v>
      </c>
      <c r="K52" s="32">
        <f t="shared" si="5"/>
        <v>0</v>
      </c>
      <c r="L52" s="35"/>
      <c r="M52" s="34"/>
      <c r="N52" s="34"/>
      <c r="O52" s="34"/>
    </row>
    <row r="53" spans="1:15" s="12" customFormat="1" ht="30" customHeight="1" x14ac:dyDescent="0.25">
      <c r="A53" s="20" t="s">
        <v>60</v>
      </c>
      <c r="B53" s="22" t="s">
        <v>108</v>
      </c>
      <c r="C53" s="21"/>
      <c r="D53" s="23" t="s">
        <v>8</v>
      </c>
      <c r="E53" s="27">
        <v>4</v>
      </c>
      <c r="F53" s="33"/>
      <c r="G53" s="33"/>
      <c r="H53" s="33"/>
      <c r="I53" s="32">
        <f t="shared" si="3"/>
        <v>0</v>
      </c>
      <c r="J53" s="32">
        <f t="shared" si="4"/>
        <v>0</v>
      </c>
      <c r="K53" s="32">
        <f t="shared" si="5"/>
        <v>0</v>
      </c>
      <c r="L53" s="35"/>
      <c r="M53" s="34"/>
      <c r="N53" s="34"/>
      <c r="O53" s="34"/>
    </row>
    <row r="54" spans="1:15" s="12" customFormat="1" ht="30" customHeight="1" x14ac:dyDescent="0.25">
      <c r="A54" s="20" t="s">
        <v>61</v>
      </c>
      <c r="B54" s="22" t="s">
        <v>145</v>
      </c>
      <c r="C54" s="21"/>
      <c r="D54" s="23" t="s">
        <v>29</v>
      </c>
      <c r="E54" s="27">
        <v>12</v>
      </c>
      <c r="F54" s="27">
        <v>1</v>
      </c>
      <c r="G54" s="33"/>
      <c r="H54" s="33"/>
      <c r="I54" s="32">
        <f t="shared" si="3"/>
        <v>0</v>
      </c>
      <c r="J54" s="32">
        <f t="shared" si="4"/>
        <v>0</v>
      </c>
      <c r="K54" s="32">
        <f t="shared" si="5"/>
        <v>0</v>
      </c>
      <c r="L54" s="35"/>
      <c r="M54" s="34"/>
      <c r="N54" s="34"/>
      <c r="O54" s="34"/>
    </row>
    <row r="55" spans="1:15" s="12" customFormat="1" ht="30" customHeight="1" x14ac:dyDescent="0.25">
      <c r="A55" s="20" t="s">
        <v>62</v>
      </c>
      <c r="B55" s="30" t="s">
        <v>209</v>
      </c>
      <c r="C55" s="29"/>
      <c r="D55" s="29" t="s">
        <v>8</v>
      </c>
      <c r="E55" s="29">
        <v>20</v>
      </c>
      <c r="F55" s="33"/>
      <c r="G55" s="27">
        <v>5</v>
      </c>
      <c r="H55" s="33"/>
      <c r="I55" s="32">
        <f t="shared" si="3"/>
        <v>0</v>
      </c>
      <c r="J55" s="32">
        <f t="shared" si="4"/>
        <v>0</v>
      </c>
      <c r="K55" s="32">
        <f t="shared" si="5"/>
        <v>0</v>
      </c>
      <c r="L55" s="35"/>
      <c r="M55" s="34"/>
      <c r="N55" s="34"/>
      <c r="O55" s="34"/>
    </row>
    <row r="56" spans="1:15" s="12" customFormat="1" ht="30" customHeight="1" x14ac:dyDescent="0.25">
      <c r="A56" s="20" t="s">
        <v>63</v>
      </c>
      <c r="B56" s="30" t="s">
        <v>210</v>
      </c>
      <c r="C56" s="21"/>
      <c r="D56" s="29" t="s">
        <v>29</v>
      </c>
      <c r="E56" s="29">
        <v>1</v>
      </c>
      <c r="F56" s="33"/>
      <c r="G56" s="33"/>
      <c r="H56" s="33"/>
      <c r="I56" s="32">
        <f t="shared" si="3"/>
        <v>0</v>
      </c>
      <c r="J56" s="32">
        <f t="shared" si="4"/>
        <v>0</v>
      </c>
      <c r="K56" s="32">
        <f t="shared" si="5"/>
        <v>0</v>
      </c>
      <c r="L56" s="35"/>
      <c r="M56" s="34"/>
      <c r="N56" s="34"/>
      <c r="O56" s="34"/>
    </row>
    <row r="57" spans="1:15" s="12" customFormat="1" ht="30" customHeight="1" x14ac:dyDescent="0.25">
      <c r="A57" s="20" t="s">
        <v>64</v>
      </c>
      <c r="B57" s="22" t="s">
        <v>151</v>
      </c>
      <c r="C57" s="23"/>
      <c r="D57" s="23" t="s">
        <v>29</v>
      </c>
      <c r="E57" s="27"/>
      <c r="F57" s="27"/>
      <c r="G57" s="27">
        <v>2</v>
      </c>
      <c r="H57" s="33"/>
      <c r="I57" s="32">
        <f t="shared" si="3"/>
        <v>0</v>
      </c>
      <c r="J57" s="32">
        <f t="shared" si="4"/>
        <v>0</v>
      </c>
      <c r="K57" s="32">
        <f t="shared" si="5"/>
        <v>0</v>
      </c>
      <c r="L57" s="35"/>
      <c r="M57" s="34"/>
      <c r="N57" s="34"/>
      <c r="O57" s="34"/>
    </row>
    <row r="58" spans="1:15" s="12" customFormat="1" ht="30" customHeight="1" x14ac:dyDescent="0.25">
      <c r="A58" s="20" t="s">
        <v>65</v>
      </c>
      <c r="B58" s="22" t="s">
        <v>211</v>
      </c>
      <c r="C58" s="21"/>
      <c r="D58" s="23" t="s">
        <v>8</v>
      </c>
      <c r="E58" s="27">
        <v>300</v>
      </c>
      <c r="F58" s="33"/>
      <c r="G58" s="27">
        <v>220</v>
      </c>
      <c r="H58" s="33"/>
      <c r="I58" s="32">
        <f t="shared" si="3"/>
        <v>0</v>
      </c>
      <c r="J58" s="32">
        <f t="shared" si="4"/>
        <v>0</v>
      </c>
      <c r="K58" s="32">
        <f t="shared" si="5"/>
        <v>0</v>
      </c>
      <c r="L58" s="35"/>
      <c r="M58" s="34"/>
      <c r="N58" s="34"/>
      <c r="O58" s="34"/>
    </row>
    <row r="59" spans="1:15" s="12" customFormat="1" ht="30" customHeight="1" x14ac:dyDescent="0.25">
      <c r="A59" s="20" t="s">
        <v>66</v>
      </c>
      <c r="B59" s="36" t="s">
        <v>222</v>
      </c>
      <c r="C59" s="37"/>
      <c r="D59" s="23" t="s">
        <v>29</v>
      </c>
      <c r="E59" s="27"/>
      <c r="F59" s="27">
        <v>1</v>
      </c>
      <c r="G59" s="33"/>
      <c r="H59" s="33"/>
      <c r="I59" s="32">
        <f t="shared" si="3"/>
        <v>0</v>
      </c>
      <c r="J59" s="32">
        <f t="shared" si="4"/>
        <v>0</v>
      </c>
      <c r="K59" s="32">
        <f t="shared" si="5"/>
        <v>0</v>
      </c>
      <c r="L59" s="35"/>
      <c r="M59" s="34"/>
      <c r="N59" s="34"/>
      <c r="O59" s="34"/>
    </row>
    <row r="60" spans="1:15" s="12" customFormat="1" ht="30" customHeight="1" x14ac:dyDescent="0.25">
      <c r="A60" s="20" t="s">
        <v>67</v>
      </c>
      <c r="B60" s="31" t="s">
        <v>109</v>
      </c>
      <c r="C60" s="21"/>
      <c r="D60" s="32" t="s">
        <v>29</v>
      </c>
      <c r="E60" s="27">
        <v>100</v>
      </c>
      <c r="F60" s="27">
        <v>64</v>
      </c>
      <c r="G60" s="27">
        <v>140</v>
      </c>
      <c r="H60" s="33"/>
      <c r="I60" s="32">
        <f t="shared" si="3"/>
        <v>0</v>
      </c>
      <c r="J60" s="32">
        <f t="shared" si="4"/>
        <v>0</v>
      </c>
      <c r="K60" s="32">
        <f t="shared" si="5"/>
        <v>0</v>
      </c>
      <c r="L60" s="35"/>
      <c r="M60" s="34"/>
      <c r="N60" s="34"/>
      <c r="O60" s="34"/>
    </row>
    <row r="61" spans="1:15" s="12" customFormat="1" ht="30" customHeight="1" x14ac:dyDescent="0.25">
      <c r="A61" s="20" t="s">
        <v>68</v>
      </c>
      <c r="B61" s="40" t="s">
        <v>223</v>
      </c>
      <c r="C61" s="23"/>
      <c r="D61" s="41" t="s">
        <v>29</v>
      </c>
      <c r="E61" s="27"/>
      <c r="F61" s="27">
        <v>2</v>
      </c>
      <c r="G61" s="33"/>
      <c r="H61" s="33"/>
      <c r="I61" s="32">
        <f t="shared" si="3"/>
        <v>0</v>
      </c>
      <c r="J61" s="32">
        <f t="shared" si="4"/>
        <v>0</v>
      </c>
      <c r="K61" s="32">
        <f t="shared" si="5"/>
        <v>0</v>
      </c>
      <c r="L61" s="35"/>
      <c r="M61" s="34"/>
      <c r="N61" s="34"/>
      <c r="O61" s="34"/>
    </row>
    <row r="62" spans="1:15" s="12" customFormat="1" ht="30" customHeight="1" x14ac:dyDescent="0.25">
      <c r="A62" s="20" t="s">
        <v>69</v>
      </c>
      <c r="B62" s="22" t="s">
        <v>143</v>
      </c>
      <c r="C62" s="21"/>
      <c r="D62" s="23" t="s">
        <v>8</v>
      </c>
      <c r="E62" s="27">
        <v>12</v>
      </c>
      <c r="F62" s="33"/>
      <c r="G62" s="27">
        <v>5</v>
      </c>
      <c r="H62" s="33"/>
      <c r="I62" s="32">
        <f t="shared" si="3"/>
        <v>0</v>
      </c>
      <c r="J62" s="32">
        <f t="shared" si="4"/>
        <v>0</v>
      </c>
      <c r="K62" s="32">
        <f t="shared" si="5"/>
        <v>0</v>
      </c>
      <c r="L62" s="35"/>
      <c r="M62" s="34"/>
      <c r="N62" s="34"/>
      <c r="O62" s="34"/>
    </row>
    <row r="63" spans="1:15" s="12" customFormat="1" ht="30" customHeight="1" x14ac:dyDescent="0.25">
      <c r="A63" s="20" t="s">
        <v>70</v>
      </c>
      <c r="B63" s="22" t="s">
        <v>110</v>
      </c>
      <c r="C63" s="21"/>
      <c r="D63" s="23" t="s">
        <v>8</v>
      </c>
      <c r="E63" s="27">
        <v>6</v>
      </c>
      <c r="F63" s="33"/>
      <c r="G63" s="27">
        <v>2</v>
      </c>
      <c r="H63" s="33"/>
      <c r="I63" s="32">
        <f t="shared" si="3"/>
        <v>0</v>
      </c>
      <c r="J63" s="32">
        <f t="shared" si="4"/>
        <v>0</v>
      </c>
      <c r="K63" s="32">
        <f t="shared" si="5"/>
        <v>0</v>
      </c>
      <c r="L63" s="35"/>
      <c r="M63" s="34"/>
      <c r="N63" s="34"/>
      <c r="O63" s="34"/>
    </row>
    <row r="64" spans="1:15" s="12" customFormat="1" ht="30" customHeight="1" x14ac:dyDescent="0.25">
      <c r="A64" s="20" t="s">
        <v>71</v>
      </c>
      <c r="B64" s="22" t="s">
        <v>111</v>
      </c>
      <c r="C64" s="21"/>
      <c r="D64" s="23" t="s">
        <v>8</v>
      </c>
      <c r="E64" s="27">
        <v>14</v>
      </c>
      <c r="F64" s="27">
        <v>5</v>
      </c>
      <c r="G64" s="27">
        <v>10</v>
      </c>
      <c r="H64" s="33"/>
      <c r="I64" s="32">
        <f t="shared" si="3"/>
        <v>0</v>
      </c>
      <c r="J64" s="32">
        <f t="shared" si="4"/>
        <v>0</v>
      </c>
      <c r="K64" s="32">
        <f t="shared" si="5"/>
        <v>0</v>
      </c>
      <c r="L64" s="35"/>
      <c r="M64" s="34"/>
      <c r="N64" s="34"/>
      <c r="O64" s="34"/>
    </row>
    <row r="65" spans="1:15" s="12" customFormat="1" ht="30" customHeight="1" x14ac:dyDescent="0.25">
      <c r="A65" s="20" t="s">
        <v>72</v>
      </c>
      <c r="B65" s="22" t="s">
        <v>112</v>
      </c>
      <c r="C65" s="23"/>
      <c r="D65" s="23" t="s">
        <v>8</v>
      </c>
      <c r="E65" s="27">
        <v>4</v>
      </c>
      <c r="F65" s="27"/>
      <c r="G65" s="33"/>
      <c r="H65" s="33"/>
      <c r="I65" s="32">
        <f t="shared" si="3"/>
        <v>0</v>
      </c>
      <c r="J65" s="32">
        <f t="shared" si="4"/>
        <v>0</v>
      </c>
      <c r="K65" s="32">
        <f t="shared" si="5"/>
        <v>0</v>
      </c>
      <c r="L65" s="35"/>
      <c r="M65" s="34"/>
      <c r="N65" s="34"/>
      <c r="O65" s="34"/>
    </row>
    <row r="66" spans="1:15" s="12" customFormat="1" ht="30" customHeight="1" x14ac:dyDescent="0.25">
      <c r="A66" s="20" t="s">
        <v>73</v>
      </c>
      <c r="B66" s="22" t="s">
        <v>113</v>
      </c>
      <c r="C66" s="23"/>
      <c r="D66" s="23" t="s">
        <v>8</v>
      </c>
      <c r="E66" s="27"/>
      <c r="F66" s="27">
        <v>2</v>
      </c>
      <c r="G66" s="27">
        <v>5</v>
      </c>
      <c r="H66" s="33"/>
      <c r="I66" s="32">
        <f t="shared" si="3"/>
        <v>0</v>
      </c>
      <c r="J66" s="32">
        <f t="shared" si="4"/>
        <v>0</v>
      </c>
      <c r="K66" s="32">
        <f t="shared" si="5"/>
        <v>0</v>
      </c>
      <c r="L66" s="35"/>
      <c r="M66" s="34"/>
      <c r="N66" s="34"/>
      <c r="O66" s="34"/>
    </row>
    <row r="67" spans="1:15" s="12" customFormat="1" ht="30" customHeight="1" x14ac:dyDescent="0.25">
      <c r="A67" s="20" t="s">
        <v>74</v>
      </c>
      <c r="B67" s="22" t="s">
        <v>114</v>
      </c>
      <c r="C67" s="21"/>
      <c r="D67" s="23" t="s">
        <v>29</v>
      </c>
      <c r="E67" s="27">
        <v>6</v>
      </c>
      <c r="F67" s="33"/>
      <c r="G67" s="27">
        <v>2</v>
      </c>
      <c r="H67" s="33"/>
      <c r="I67" s="32">
        <f t="shared" si="3"/>
        <v>0</v>
      </c>
      <c r="J67" s="32">
        <f t="shared" si="4"/>
        <v>0</v>
      </c>
      <c r="K67" s="32">
        <f t="shared" si="5"/>
        <v>0</v>
      </c>
      <c r="L67" s="35"/>
      <c r="M67" s="34"/>
      <c r="N67" s="34"/>
      <c r="O67" s="34"/>
    </row>
    <row r="68" spans="1:15" s="12" customFormat="1" ht="30" customHeight="1" x14ac:dyDescent="0.25">
      <c r="A68" s="20" t="s">
        <v>75</v>
      </c>
      <c r="B68" s="22" t="s">
        <v>115</v>
      </c>
      <c r="C68" s="21"/>
      <c r="D68" s="23" t="s">
        <v>8</v>
      </c>
      <c r="E68" s="27">
        <v>3</v>
      </c>
      <c r="F68" s="27">
        <v>3</v>
      </c>
      <c r="G68" s="27">
        <v>2</v>
      </c>
      <c r="H68" s="33"/>
      <c r="I68" s="32">
        <f t="shared" si="3"/>
        <v>0</v>
      </c>
      <c r="J68" s="32">
        <f t="shared" si="4"/>
        <v>0</v>
      </c>
      <c r="K68" s="32">
        <f t="shared" si="5"/>
        <v>0</v>
      </c>
      <c r="L68" s="35"/>
      <c r="M68" s="34"/>
      <c r="N68" s="34"/>
      <c r="O68" s="34"/>
    </row>
    <row r="69" spans="1:15" s="12" customFormat="1" ht="30" customHeight="1" x14ac:dyDescent="0.25">
      <c r="A69" s="20" t="s">
        <v>76</v>
      </c>
      <c r="B69" s="22" t="s">
        <v>116</v>
      </c>
      <c r="C69" s="21"/>
      <c r="D69" s="23" t="s">
        <v>8</v>
      </c>
      <c r="E69" s="27"/>
      <c r="F69" s="27"/>
      <c r="G69" s="27">
        <v>10</v>
      </c>
      <c r="H69" s="33"/>
      <c r="I69" s="32">
        <f t="shared" si="3"/>
        <v>0</v>
      </c>
      <c r="J69" s="32">
        <f t="shared" si="4"/>
        <v>0</v>
      </c>
      <c r="K69" s="32">
        <f t="shared" si="5"/>
        <v>0</v>
      </c>
      <c r="L69" s="35"/>
      <c r="M69" s="34"/>
      <c r="N69" s="34"/>
      <c r="O69" s="34"/>
    </row>
    <row r="70" spans="1:15" s="12" customFormat="1" ht="30" customHeight="1" x14ac:dyDescent="0.25">
      <c r="A70" s="20" t="s">
        <v>77</v>
      </c>
      <c r="B70" s="22" t="s">
        <v>117</v>
      </c>
      <c r="C70" s="21"/>
      <c r="D70" s="23" t="s">
        <v>8</v>
      </c>
      <c r="E70" s="27"/>
      <c r="F70" s="27">
        <v>90</v>
      </c>
      <c r="G70" s="27">
        <v>25</v>
      </c>
      <c r="H70" s="33"/>
      <c r="I70" s="32">
        <f t="shared" ref="I70:I98" si="6">E70*H70</f>
        <v>0</v>
      </c>
      <c r="J70" s="32">
        <f t="shared" ref="J70:J98" si="7">F70*H70</f>
        <v>0</v>
      </c>
      <c r="K70" s="32">
        <f t="shared" ref="K70:K98" si="8">G70*H70</f>
        <v>0</v>
      </c>
      <c r="L70" s="35"/>
      <c r="M70" s="34"/>
      <c r="N70" s="34"/>
      <c r="O70" s="34"/>
    </row>
    <row r="71" spans="1:15" s="12" customFormat="1" ht="30" customHeight="1" x14ac:dyDescent="0.25">
      <c r="A71" s="20" t="s">
        <v>78</v>
      </c>
      <c r="B71" s="22" t="s">
        <v>118</v>
      </c>
      <c r="C71" s="21"/>
      <c r="D71" s="23" t="s">
        <v>8</v>
      </c>
      <c r="E71" s="27">
        <v>250</v>
      </c>
      <c r="F71" s="33"/>
      <c r="G71" s="33"/>
      <c r="H71" s="33"/>
      <c r="I71" s="32">
        <f t="shared" si="6"/>
        <v>0</v>
      </c>
      <c r="J71" s="32">
        <f t="shared" si="7"/>
        <v>0</v>
      </c>
      <c r="K71" s="32">
        <f t="shared" si="8"/>
        <v>0</v>
      </c>
      <c r="L71" s="35"/>
      <c r="M71" s="34"/>
      <c r="N71" s="34"/>
      <c r="O71" s="34"/>
    </row>
    <row r="72" spans="1:15" s="12" customFormat="1" ht="30" customHeight="1" x14ac:dyDescent="0.25">
      <c r="A72" s="20" t="s">
        <v>79</v>
      </c>
      <c r="B72" s="22" t="s">
        <v>212</v>
      </c>
      <c r="C72" s="21"/>
      <c r="D72" s="23" t="s">
        <v>8</v>
      </c>
      <c r="E72" s="27">
        <v>80</v>
      </c>
      <c r="F72" s="33"/>
      <c r="G72" s="33"/>
      <c r="H72" s="33"/>
      <c r="I72" s="32">
        <f t="shared" si="6"/>
        <v>0</v>
      </c>
      <c r="J72" s="32">
        <f t="shared" si="7"/>
        <v>0</v>
      </c>
      <c r="K72" s="32">
        <f t="shared" si="8"/>
        <v>0</v>
      </c>
      <c r="L72" s="35"/>
      <c r="M72" s="34"/>
      <c r="N72" s="34"/>
      <c r="O72" s="34"/>
    </row>
    <row r="73" spans="1:15" s="12" customFormat="1" ht="30" customHeight="1" x14ac:dyDescent="0.25">
      <c r="A73" s="20" t="s">
        <v>80</v>
      </c>
      <c r="B73" s="22" t="s">
        <v>224</v>
      </c>
      <c r="C73" s="21"/>
      <c r="D73" s="23" t="s">
        <v>8</v>
      </c>
      <c r="E73" s="27"/>
      <c r="F73" s="27">
        <v>1</v>
      </c>
      <c r="G73" s="33"/>
      <c r="H73" s="33"/>
      <c r="I73" s="32">
        <f t="shared" si="6"/>
        <v>0</v>
      </c>
      <c r="J73" s="32">
        <f t="shared" si="7"/>
        <v>0</v>
      </c>
      <c r="K73" s="32">
        <f t="shared" si="8"/>
        <v>0</v>
      </c>
      <c r="L73" s="35"/>
      <c r="M73" s="34"/>
      <c r="N73" s="34"/>
      <c r="O73" s="34"/>
    </row>
    <row r="74" spans="1:15" s="12" customFormat="1" ht="30" customHeight="1" x14ac:dyDescent="0.25">
      <c r="A74" s="20" t="s">
        <v>81</v>
      </c>
      <c r="B74" s="22" t="s">
        <v>120</v>
      </c>
      <c r="C74" s="21"/>
      <c r="D74" s="23" t="s">
        <v>8</v>
      </c>
      <c r="E74" s="27"/>
      <c r="F74" s="27">
        <v>1</v>
      </c>
      <c r="G74" s="27">
        <v>1</v>
      </c>
      <c r="H74" s="33"/>
      <c r="I74" s="32">
        <f t="shared" si="6"/>
        <v>0</v>
      </c>
      <c r="J74" s="32">
        <f t="shared" si="7"/>
        <v>0</v>
      </c>
      <c r="K74" s="32">
        <f t="shared" si="8"/>
        <v>0</v>
      </c>
      <c r="L74" s="35"/>
      <c r="M74" s="34"/>
      <c r="N74" s="34"/>
      <c r="O74" s="34"/>
    </row>
    <row r="75" spans="1:15" s="12" customFormat="1" ht="30" customHeight="1" x14ac:dyDescent="0.25">
      <c r="A75" s="20" t="s">
        <v>82</v>
      </c>
      <c r="B75" s="22" t="s">
        <v>119</v>
      </c>
      <c r="C75" s="21"/>
      <c r="D75" s="23" t="s">
        <v>8</v>
      </c>
      <c r="E75" s="27">
        <v>3</v>
      </c>
      <c r="F75" s="27">
        <v>2</v>
      </c>
      <c r="G75" s="27">
        <v>1</v>
      </c>
      <c r="H75" s="33"/>
      <c r="I75" s="32">
        <f t="shared" si="6"/>
        <v>0</v>
      </c>
      <c r="J75" s="32">
        <f t="shared" si="7"/>
        <v>0</v>
      </c>
      <c r="K75" s="32">
        <f t="shared" si="8"/>
        <v>0</v>
      </c>
      <c r="L75" s="35"/>
      <c r="M75" s="34"/>
      <c r="N75" s="34"/>
      <c r="O75" s="34"/>
    </row>
    <row r="76" spans="1:15" s="12" customFormat="1" ht="30" customHeight="1" x14ac:dyDescent="0.25">
      <c r="A76" s="20" t="s">
        <v>83</v>
      </c>
      <c r="B76" s="22" t="s">
        <v>136</v>
      </c>
      <c r="C76" s="21"/>
      <c r="D76" s="23" t="s">
        <v>133</v>
      </c>
      <c r="E76" s="27">
        <v>1</v>
      </c>
      <c r="F76" s="27">
        <v>1</v>
      </c>
      <c r="G76" s="33"/>
      <c r="H76" s="33"/>
      <c r="I76" s="32">
        <f t="shared" si="6"/>
        <v>0</v>
      </c>
      <c r="J76" s="32">
        <f t="shared" si="7"/>
        <v>0</v>
      </c>
      <c r="K76" s="32">
        <f t="shared" si="8"/>
        <v>0</v>
      </c>
      <c r="L76" s="35"/>
      <c r="M76" s="34"/>
      <c r="N76" s="34"/>
      <c r="O76" s="34"/>
    </row>
    <row r="77" spans="1:15" s="12" customFormat="1" ht="30" customHeight="1" x14ac:dyDescent="0.25">
      <c r="A77" s="20" t="s">
        <v>84</v>
      </c>
      <c r="B77" s="22" t="s">
        <v>121</v>
      </c>
      <c r="C77" s="21"/>
      <c r="D77" s="23" t="s">
        <v>8</v>
      </c>
      <c r="E77" s="27">
        <v>100</v>
      </c>
      <c r="F77" s="33"/>
      <c r="G77" s="33"/>
      <c r="H77" s="33"/>
      <c r="I77" s="32">
        <f t="shared" si="6"/>
        <v>0</v>
      </c>
      <c r="J77" s="32">
        <f t="shared" si="7"/>
        <v>0</v>
      </c>
      <c r="K77" s="32">
        <f t="shared" si="8"/>
        <v>0</v>
      </c>
      <c r="L77" s="35"/>
      <c r="M77" s="34"/>
      <c r="N77" s="34"/>
      <c r="O77" s="34"/>
    </row>
    <row r="78" spans="1:15" s="12" customFormat="1" ht="30" customHeight="1" x14ac:dyDescent="0.25">
      <c r="A78" s="20" t="s">
        <v>85</v>
      </c>
      <c r="B78" s="30" t="s">
        <v>213</v>
      </c>
      <c r="C78" s="29"/>
      <c r="D78" s="29" t="s">
        <v>29</v>
      </c>
      <c r="E78" s="29">
        <v>1</v>
      </c>
      <c r="F78" s="33"/>
      <c r="G78" s="33"/>
      <c r="H78" s="33"/>
      <c r="I78" s="32">
        <f t="shared" si="6"/>
        <v>0</v>
      </c>
      <c r="J78" s="32">
        <f t="shared" si="7"/>
        <v>0</v>
      </c>
      <c r="K78" s="32">
        <f t="shared" si="8"/>
        <v>0</v>
      </c>
      <c r="L78" s="35"/>
      <c r="M78" s="34"/>
      <c r="N78" s="34"/>
      <c r="O78" s="34"/>
    </row>
    <row r="79" spans="1:15" s="12" customFormat="1" ht="30" customHeight="1" x14ac:dyDescent="0.25">
      <c r="A79" s="20" t="s">
        <v>86</v>
      </c>
      <c r="B79" s="30" t="s">
        <v>214</v>
      </c>
      <c r="C79" s="29"/>
      <c r="D79" s="29" t="s">
        <v>29</v>
      </c>
      <c r="E79" s="29">
        <v>1</v>
      </c>
      <c r="F79" s="33"/>
      <c r="G79" s="33"/>
      <c r="H79" s="33"/>
      <c r="I79" s="32">
        <f t="shared" si="6"/>
        <v>0</v>
      </c>
      <c r="J79" s="32">
        <f t="shared" si="7"/>
        <v>0</v>
      </c>
      <c r="K79" s="32">
        <f t="shared" si="8"/>
        <v>0</v>
      </c>
      <c r="L79" s="35"/>
      <c r="M79" s="34"/>
      <c r="N79" s="34"/>
      <c r="O79" s="34"/>
    </row>
    <row r="80" spans="1:15" s="12" customFormat="1" ht="30" customHeight="1" x14ac:dyDescent="0.25">
      <c r="A80" s="20" t="s">
        <v>87</v>
      </c>
      <c r="B80" s="22" t="s">
        <v>215</v>
      </c>
      <c r="C80" s="21"/>
      <c r="D80" s="23" t="s">
        <v>29</v>
      </c>
      <c r="E80" s="23">
        <v>2</v>
      </c>
      <c r="F80" s="33"/>
      <c r="G80" s="27">
        <v>2</v>
      </c>
      <c r="H80" s="33"/>
      <c r="I80" s="32">
        <f t="shared" si="6"/>
        <v>0</v>
      </c>
      <c r="J80" s="32">
        <f t="shared" si="7"/>
        <v>0</v>
      </c>
      <c r="K80" s="32">
        <f t="shared" si="8"/>
        <v>0</v>
      </c>
      <c r="L80" s="35"/>
      <c r="M80" s="34"/>
      <c r="N80" s="34"/>
      <c r="O80" s="34"/>
    </row>
    <row r="81" spans="1:15" s="12" customFormat="1" ht="30" customHeight="1" x14ac:dyDescent="0.25">
      <c r="A81" s="20" t="s">
        <v>88</v>
      </c>
      <c r="B81" s="22" t="s">
        <v>216</v>
      </c>
      <c r="C81" s="23"/>
      <c r="D81" s="24" t="s">
        <v>8</v>
      </c>
      <c r="E81" s="25">
        <v>1</v>
      </c>
      <c r="F81" s="33"/>
      <c r="G81" s="33"/>
      <c r="H81" s="33"/>
      <c r="I81" s="32">
        <f t="shared" si="6"/>
        <v>0</v>
      </c>
      <c r="J81" s="32">
        <f t="shared" si="7"/>
        <v>0</v>
      </c>
      <c r="K81" s="32">
        <f t="shared" si="8"/>
        <v>0</v>
      </c>
      <c r="L81" s="35"/>
      <c r="M81" s="34"/>
      <c r="N81" s="34"/>
      <c r="O81" s="34"/>
    </row>
    <row r="82" spans="1:15" s="12" customFormat="1" ht="30" customHeight="1" x14ac:dyDescent="0.25">
      <c r="A82" s="20" t="s">
        <v>89</v>
      </c>
      <c r="B82" s="22" t="s">
        <v>122</v>
      </c>
      <c r="C82" s="21"/>
      <c r="D82" s="23" t="s">
        <v>8</v>
      </c>
      <c r="E82" s="25"/>
      <c r="F82" s="27">
        <v>10</v>
      </c>
      <c r="G82" s="33"/>
      <c r="H82" s="33"/>
      <c r="I82" s="32">
        <f t="shared" si="6"/>
        <v>0</v>
      </c>
      <c r="J82" s="32">
        <f t="shared" si="7"/>
        <v>0</v>
      </c>
      <c r="K82" s="32">
        <f t="shared" si="8"/>
        <v>0</v>
      </c>
      <c r="L82" s="35"/>
      <c r="M82" s="34"/>
      <c r="N82" s="34"/>
      <c r="O82" s="34"/>
    </row>
    <row r="83" spans="1:15" s="12" customFormat="1" ht="30" customHeight="1" x14ac:dyDescent="0.25">
      <c r="A83" s="20" t="s">
        <v>90</v>
      </c>
      <c r="B83" s="22" t="s">
        <v>226</v>
      </c>
      <c r="C83" s="21"/>
      <c r="D83" s="23" t="s">
        <v>8</v>
      </c>
      <c r="E83" s="25"/>
      <c r="F83" s="27">
        <v>10</v>
      </c>
      <c r="G83" s="33"/>
      <c r="H83" s="33"/>
      <c r="I83" s="32">
        <f t="shared" si="6"/>
        <v>0</v>
      </c>
      <c r="J83" s="32">
        <f t="shared" si="7"/>
        <v>0</v>
      </c>
      <c r="K83" s="32">
        <f t="shared" si="8"/>
        <v>0</v>
      </c>
      <c r="L83" s="35"/>
      <c r="M83" s="34"/>
      <c r="N83" s="34"/>
      <c r="O83" s="34"/>
    </row>
    <row r="84" spans="1:15" s="12" customFormat="1" ht="30" customHeight="1" x14ac:dyDescent="0.25">
      <c r="A84" s="20" t="s">
        <v>146</v>
      </c>
      <c r="B84" s="22" t="s">
        <v>225</v>
      </c>
      <c r="C84" s="21"/>
      <c r="D84" s="23" t="s">
        <v>8</v>
      </c>
      <c r="E84" s="25"/>
      <c r="F84" s="27">
        <v>10</v>
      </c>
      <c r="G84" s="27">
        <v>500</v>
      </c>
      <c r="H84" s="33"/>
      <c r="I84" s="32">
        <f t="shared" si="6"/>
        <v>0</v>
      </c>
      <c r="J84" s="32">
        <f t="shared" si="7"/>
        <v>0</v>
      </c>
      <c r="K84" s="32">
        <f t="shared" si="8"/>
        <v>0</v>
      </c>
      <c r="L84" s="35"/>
      <c r="M84" s="34"/>
      <c r="N84" s="34"/>
      <c r="O84" s="34"/>
    </row>
    <row r="85" spans="1:15" s="12" customFormat="1" ht="30" customHeight="1" x14ac:dyDescent="0.25">
      <c r="A85" s="20" t="s">
        <v>155</v>
      </c>
      <c r="B85" s="22" t="s">
        <v>123</v>
      </c>
      <c r="C85" s="21"/>
      <c r="D85" s="23" t="s">
        <v>8</v>
      </c>
      <c r="E85" s="25">
        <v>200</v>
      </c>
      <c r="F85" s="27">
        <v>10</v>
      </c>
      <c r="G85" s="27">
        <v>300</v>
      </c>
      <c r="H85" s="33"/>
      <c r="I85" s="32">
        <f t="shared" si="6"/>
        <v>0</v>
      </c>
      <c r="J85" s="32">
        <f t="shared" si="7"/>
        <v>0</v>
      </c>
      <c r="K85" s="32">
        <f t="shared" si="8"/>
        <v>0</v>
      </c>
      <c r="L85" s="35"/>
      <c r="M85" s="34"/>
      <c r="N85" s="34"/>
      <c r="O85" s="34"/>
    </row>
    <row r="86" spans="1:15" s="12" customFormat="1" ht="30" customHeight="1" x14ac:dyDescent="0.25">
      <c r="A86" s="20" t="s">
        <v>157</v>
      </c>
      <c r="B86" s="22" t="s">
        <v>124</v>
      </c>
      <c r="C86" s="21"/>
      <c r="D86" s="23" t="s">
        <v>8</v>
      </c>
      <c r="E86" s="27">
        <v>50</v>
      </c>
      <c r="F86" s="33"/>
      <c r="G86" s="27">
        <v>10</v>
      </c>
      <c r="H86" s="33"/>
      <c r="I86" s="32">
        <f t="shared" si="6"/>
        <v>0</v>
      </c>
      <c r="J86" s="32">
        <f t="shared" si="7"/>
        <v>0</v>
      </c>
      <c r="K86" s="32">
        <f t="shared" si="8"/>
        <v>0</v>
      </c>
      <c r="L86" s="35"/>
      <c r="M86" s="34"/>
      <c r="N86" s="34"/>
      <c r="O86" s="34"/>
    </row>
    <row r="87" spans="1:15" s="12" customFormat="1" ht="30" customHeight="1" x14ac:dyDescent="0.25">
      <c r="A87" s="20" t="s">
        <v>158</v>
      </c>
      <c r="B87" s="22" t="s">
        <v>125</v>
      </c>
      <c r="C87" s="23"/>
      <c r="D87" s="23" t="s">
        <v>29</v>
      </c>
      <c r="E87" s="27"/>
      <c r="F87" s="27">
        <v>1</v>
      </c>
      <c r="G87" s="33"/>
      <c r="H87" s="33"/>
      <c r="I87" s="32">
        <f t="shared" si="6"/>
        <v>0</v>
      </c>
      <c r="J87" s="32">
        <f t="shared" si="7"/>
        <v>0</v>
      </c>
      <c r="K87" s="32">
        <f t="shared" si="8"/>
        <v>0</v>
      </c>
      <c r="L87" s="35"/>
      <c r="M87" s="34"/>
      <c r="N87" s="34"/>
      <c r="O87" s="34"/>
    </row>
    <row r="88" spans="1:15" s="12" customFormat="1" ht="42.75" customHeight="1" x14ac:dyDescent="0.25">
      <c r="A88" s="20" t="s">
        <v>159</v>
      </c>
      <c r="B88" s="22" t="s">
        <v>126</v>
      </c>
      <c r="C88" s="21"/>
      <c r="D88" s="23" t="s">
        <v>29</v>
      </c>
      <c r="E88" s="27"/>
      <c r="F88" s="27">
        <v>1</v>
      </c>
      <c r="G88" s="33"/>
      <c r="H88" s="27"/>
      <c r="I88" s="32">
        <f t="shared" si="6"/>
        <v>0</v>
      </c>
      <c r="J88" s="32">
        <f t="shared" si="7"/>
        <v>0</v>
      </c>
      <c r="K88" s="32">
        <f t="shared" si="8"/>
        <v>0</v>
      </c>
      <c r="L88" s="42"/>
      <c r="M88" s="32"/>
      <c r="N88" s="32"/>
      <c r="O88" s="32"/>
    </row>
    <row r="89" spans="1:15" s="12" customFormat="1" ht="30" customHeight="1" x14ac:dyDescent="0.25">
      <c r="A89" s="20" t="s">
        <v>160</v>
      </c>
      <c r="B89" s="30" t="s">
        <v>217</v>
      </c>
      <c r="C89" s="21"/>
      <c r="D89" s="29" t="s">
        <v>29</v>
      </c>
      <c r="E89" s="29">
        <v>9</v>
      </c>
      <c r="F89" s="33"/>
      <c r="G89" s="33"/>
      <c r="H89" s="33"/>
      <c r="I89" s="32">
        <f t="shared" si="6"/>
        <v>0</v>
      </c>
      <c r="J89" s="32">
        <f t="shared" si="7"/>
        <v>0</v>
      </c>
      <c r="K89" s="32">
        <f t="shared" si="8"/>
        <v>0</v>
      </c>
      <c r="L89" s="35"/>
      <c r="M89" s="34"/>
      <c r="N89" s="34"/>
      <c r="O89" s="34"/>
    </row>
    <row r="90" spans="1:15" s="12" customFormat="1" ht="30" customHeight="1" x14ac:dyDescent="0.25">
      <c r="A90" s="20" t="s">
        <v>161</v>
      </c>
      <c r="B90" s="22" t="s">
        <v>127</v>
      </c>
      <c r="C90" s="21"/>
      <c r="D90" s="23" t="s">
        <v>8</v>
      </c>
      <c r="E90" s="27">
        <v>6</v>
      </c>
      <c r="F90" s="33"/>
      <c r="G90" s="27">
        <v>1</v>
      </c>
      <c r="H90" s="33"/>
      <c r="I90" s="32">
        <f t="shared" si="6"/>
        <v>0</v>
      </c>
      <c r="J90" s="32">
        <f t="shared" si="7"/>
        <v>0</v>
      </c>
      <c r="K90" s="32">
        <f t="shared" si="8"/>
        <v>0</v>
      </c>
      <c r="L90" s="35"/>
      <c r="M90" s="34"/>
      <c r="N90" s="34"/>
      <c r="O90" s="34"/>
    </row>
    <row r="91" spans="1:15" s="12" customFormat="1" ht="30" customHeight="1" x14ac:dyDescent="0.25">
      <c r="A91" s="20" t="s">
        <v>228</v>
      </c>
      <c r="B91" s="36" t="s">
        <v>252</v>
      </c>
      <c r="C91" s="37"/>
      <c r="D91" s="23" t="s">
        <v>29</v>
      </c>
      <c r="E91" s="27"/>
      <c r="F91" s="27">
        <v>1</v>
      </c>
      <c r="G91" s="33"/>
      <c r="H91" s="33"/>
      <c r="I91" s="32">
        <f t="shared" si="6"/>
        <v>0</v>
      </c>
      <c r="J91" s="32">
        <f t="shared" si="7"/>
        <v>0</v>
      </c>
      <c r="K91" s="32">
        <f t="shared" si="8"/>
        <v>0</v>
      </c>
      <c r="L91" s="35"/>
      <c r="M91" s="34"/>
      <c r="N91" s="34"/>
      <c r="O91" s="34"/>
    </row>
    <row r="92" spans="1:15" s="12" customFormat="1" ht="30" customHeight="1" x14ac:dyDescent="0.25">
      <c r="A92" s="20" t="s">
        <v>229</v>
      </c>
      <c r="B92" s="36" t="s">
        <v>251</v>
      </c>
      <c r="C92" s="37"/>
      <c r="D92" s="23" t="s">
        <v>29</v>
      </c>
      <c r="E92" s="27"/>
      <c r="F92" s="27">
        <v>1</v>
      </c>
      <c r="G92" s="33"/>
      <c r="H92" s="33"/>
      <c r="I92" s="32">
        <f t="shared" si="6"/>
        <v>0</v>
      </c>
      <c r="J92" s="32">
        <f t="shared" si="7"/>
        <v>0</v>
      </c>
      <c r="K92" s="32">
        <f t="shared" si="8"/>
        <v>0</v>
      </c>
      <c r="L92" s="35"/>
      <c r="M92" s="34"/>
      <c r="N92" s="34"/>
      <c r="O92" s="34"/>
    </row>
    <row r="93" spans="1:15" s="4" customFormat="1" ht="38.25" customHeight="1" x14ac:dyDescent="0.25">
      <c r="A93" s="20" t="s">
        <v>230</v>
      </c>
      <c r="B93" s="36" t="s">
        <v>250</v>
      </c>
      <c r="C93" s="37"/>
      <c r="D93" s="23" t="s">
        <v>29</v>
      </c>
      <c r="E93" s="27"/>
      <c r="F93" s="27">
        <v>1</v>
      </c>
      <c r="G93" s="33"/>
      <c r="H93" s="33"/>
      <c r="I93" s="32">
        <f t="shared" si="6"/>
        <v>0</v>
      </c>
      <c r="J93" s="32">
        <f t="shared" si="7"/>
        <v>0</v>
      </c>
      <c r="K93" s="32">
        <f t="shared" si="8"/>
        <v>0</v>
      </c>
      <c r="L93" s="35"/>
      <c r="M93" s="34"/>
      <c r="N93" s="34"/>
      <c r="O93" s="34"/>
    </row>
    <row r="94" spans="1:15" s="12" customFormat="1" ht="30" customHeight="1" x14ac:dyDescent="0.25">
      <c r="A94" s="20" t="s">
        <v>231</v>
      </c>
      <c r="B94" s="22" t="s">
        <v>131</v>
      </c>
      <c r="C94" s="21"/>
      <c r="D94" s="23" t="s">
        <v>29</v>
      </c>
      <c r="E94" s="33"/>
      <c r="F94" s="27">
        <v>2</v>
      </c>
      <c r="G94" s="27">
        <v>6</v>
      </c>
      <c r="H94" s="27"/>
      <c r="I94" s="32">
        <f t="shared" si="6"/>
        <v>0</v>
      </c>
      <c r="J94" s="32">
        <f t="shared" si="7"/>
        <v>0</v>
      </c>
      <c r="K94" s="32">
        <f t="shared" si="8"/>
        <v>0</v>
      </c>
      <c r="L94" s="42"/>
      <c r="M94" s="32"/>
      <c r="N94" s="32"/>
      <c r="O94" s="32"/>
    </row>
    <row r="95" spans="1:15" s="12" customFormat="1" ht="30" customHeight="1" x14ac:dyDescent="0.25">
      <c r="A95" s="20" t="s">
        <v>232</v>
      </c>
      <c r="B95" s="22" t="s">
        <v>130</v>
      </c>
      <c r="C95" s="21"/>
      <c r="D95" s="23" t="s">
        <v>29</v>
      </c>
      <c r="E95" s="33"/>
      <c r="F95" s="27">
        <v>2</v>
      </c>
      <c r="G95" s="27">
        <v>12</v>
      </c>
      <c r="H95" s="27"/>
      <c r="I95" s="32">
        <f t="shared" si="6"/>
        <v>0</v>
      </c>
      <c r="J95" s="32">
        <f t="shared" si="7"/>
        <v>0</v>
      </c>
      <c r="K95" s="32">
        <f t="shared" si="8"/>
        <v>0</v>
      </c>
      <c r="L95" s="42"/>
      <c r="M95" s="32"/>
      <c r="N95" s="32"/>
      <c r="O95" s="32"/>
    </row>
    <row r="96" spans="1:15" s="4" customFormat="1" ht="30" customHeight="1" x14ac:dyDescent="0.25">
      <c r="A96" s="20" t="s">
        <v>233</v>
      </c>
      <c r="B96" s="22" t="s">
        <v>128</v>
      </c>
      <c r="C96" s="21"/>
      <c r="D96" s="23" t="s">
        <v>29</v>
      </c>
      <c r="E96" s="27"/>
      <c r="F96" s="27"/>
      <c r="G96" s="27">
        <v>10</v>
      </c>
      <c r="H96" s="27"/>
      <c r="I96" s="32">
        <f t="shared" si="6"/>
        <v>0</v>
      </c>
      <c r="J96" s="32">
        <f t="shared" si="7"/>
        <v>0</v>
      </c>
      <c r="K96" s="32">
        <f t="shared" si="8"/>
        <v>0</v>
      </c>
      <c r="L96" s="35"/>
      <c r="M96" s="34"/>
      <c r="N96" s="34"/>
      <c r="O96" s="34"/>
    </row>
    <row r="97" spans="1:17" s="4" customFormat="1" ht="30" customHeight="1" thickBot="1" x14ac:dyDescent="0.3">
      <c r="A97" s="20" t="s">
        <v>234</v>
      </c>
      <c r="B97" s="22" t="s">
        <v>218</v>
      </c>
      <c r="C97" s="21"/>
      <c r="D97" s="23" t="s">
        <v>29</v>
      </c>
      <c r="E97" s="27">
        <v>4</v>
      </c>
      <c r="F97" s="33"/>
      <c r="G97" s="33"/>
      <c r="H97" s="33"/>
      <c r="I97" s="32">
        <f t="shared" si="6"/>
        <v>0</v>
      </c>
      <c r="J97" s="32">
        <f t="shared" si="7"/>
        <v>0</v>
      </c>
      <c r="K97" s="32">
        <f t="shared" si="8"/>
        <v>0</v>
      </c>
      <c r="L97" s="35"/>
      <c r="M97" s="34"/>
      <c r="N97" s="34"/>
      <c r="O97" s="34"/>
    </row>
    <row r="98" spans="1:17" s="12" customFormat="1" ht="30" customHeight="1" thickBot="1" x14ac:dyDescent="0.3">
      <c r="A98" s="20" t="s">
        <v>235</v>
      </c>
      <c r="B98" s="22" t="s">
        <v>129</v>
      </c>
      <c r="C98" s="21"/>
      <c r="D98" s="23" t="s">
        <v>8</v>
      </c>
      <c r="E98" s="27">
        <v>90</v>
      </c>
      <c r="F98" s="27">
        <v>3</v>
      </c>
      <c r="G98" s="27">
        <v>7</v>
      </c>
      <c r="H98" s="33"/>
      <c r="I98" s="32">
        <f t="shared" si="6"/>
        <v>0</v>
      </c>
      <c r="J98" s="32">
        <f t="shared" si="7"/>
        <v>0</v>
      </c>
      <c r="K98" s="32">
        <f t="shared" si="8"/>
        <v>0</v>
      </c>
      <c r="L98" s="35"/>
      <c r="M98" s="34"/>
      <c r="N98" s="34"/>
      <c r="O98" s="34"/>
      <c r="Q98" s="18"/>
    </row>
    <row r="99" spans="1:17" ht="28.5" customHeight="1" x14ac:dyDescent="0.25">
      <c r="A99" s="90" t="s">
        <v>162</v>
      </c>
      <c r="B99" s="90"/>
      <c r="C99" s="90"/>
      <c r="D99" s="90"/>
      <c r="E99" s="90"/>
      <c r="F99" s="90"/>
      <c r="G99" s="90"/>
      <c r="H99" s="91"/>
      <c r="I99" s="43">
        <f>SUM(I6:I98)</f>
        <v>0</v>
      </c>
      <c r="J99" s="43">
        <f>SUM(J6:J98)</f>
        <v>0</v>
      </c>
      <c r="K99" s="43">
        <f>SUM(K6:K98)</f>
        <v>0</v>
      </c>
      <c r="L99" s="44"/>
      <c r="M99" s="45">
        <f>SUM(M6:M98)</f>
        <v>0</v>
      </c>
      <c r="N99" s="45">
        <f>SUM(N6:N98)</f>
        <v>0</v>
      </c>
      <c r="O99" s="45">
        <f>SUM(O6:O98)</f>
        <v>0</v>
      </c>
    </row>
    <row r="100" spans="1:17" s="11" customFormat="1" ht="21" customHeight="1" x14ac:dyDescent="0.25">
      <c r="A100" s="92" t="s">
        <v>163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</row>
    <row r="101" spans="1:17" ht="28.5" customHeight="1" x14ac:dyDescent="0.25">
      <c r="A101" s="21" t="s">
        <v>7</v>
      </c>
      <c r="B101" s="46" t="s">
        <v>236</v>
      </c>
      <c r="C101" s="47"/>
      <c r="D101" s="48" t="s">
        <v>170</v>
      </c>
      <c r="E101" s="27">
        <v>6</v>
      </c>
      <c r="F101" s="39">
        <v>4</v>
      </c>
      <c r="G101" s="27">
        <v>3</v>
      </c>
      <c r="H101" s="52"/>
      <c r="I101" s="32">
        <f t="shared" ref="I101:I111" si="9">E101*H101</f>
        <v>0</v>
      </c>
      <c r="J101" s="32">
        <f t="shared" ref="J101:J111" si="10">F101*H101</f>
        <v>0</v>
      </c>
      <c r="K101" s="32">
        <f t="shared" ref="K101:K111" si="11">G101*H101</f>
        <v>0</v>
      </c>
      <c r="L101" s="42"/>
      <c r="M101" s="32"/>
      <c r="N101" s="32"/>
      <c r="O101" s="32"/>
    </row>
    <row r="102" spans="1:17" ht="28.5" customHeight="1" x14ac:dyDescent="0.25">
      <c r="A102" s="21" t="s">
        <v>9</v>
      </c>
      <c r="B102" s="46" t="s">
        <v>237</v>
      </c>
      <c r="C102" s="47"/>
      <c r="D102" s="48" t="s">
        <v>8</v>
      </c>
      <c r="E102" s="27">
        <v>10</v>
      </c>
      <c r="F102" s="39"/>
      <c r="G102" s="52"/>
      <c r="H102" s="52"/>
      <c r="I102" s="32">
        <f t="shared" si="9"/>
        <v>0</v>
      </c>
      <c r="J102" s="32">
        <f t="shared" si="10"/>
        <v>0</v>
      </c>
      <c r="K102" s="32">
        <f t="shared" si="11"/>
        <v>0</v>
      </c>
      <c r="L102" s="42"/>
      <c r="M102" s="32"/>
      <c r="N102" s="32"/>
      <c r="O102" s="32"/>
    </row>
    <row r="103" spans="1:17" ht="28.5" customHeight="1" x14ac:dyDescent="0.25">
      <c r="A103" s="21" t="s">
        <v>10</v>
      </c>
      <c r="B103" s="46" t="s">
        <v>238</v>
      </c>
      <c r="C103" s="47"/>
      <c r="D103" s="48" t="s">
        <v>8</v>
      </c>
      <c r="E103" s="27">
        <v>10</v>
      </c>
      <c r="F103" s="39"/>
      <c r="G103" s="52"/>
      <c r="H103" s="52"/>
      <c r="I103" s="32">
        <f t="shared" si="9"/>
        <v>0</v>
      </c>
      <c r="J103" s="32">
        <f t="shared" si="10"/>
        <v>0</v>
      </c>
      <c r="K103" s="32">
        <f t="shared" si="11"/>
        <v>0</v>
      </c>
      <c r="L103" s="42"/>
      <c r="M103" s="32"/>
      <c r="N103" s="32"/>
      <c r="O103" s="32"/>
    </row>
    <row r="104" spans="1:17" ht="28.5" customHeight="1" x14ac:dyDescent="0.25">
      <c r="A104" s="21" t="s">
        <v>17</v>
      </c>
      <c r="B104" s="22" t="s">
        <v>169</v>
      </c>
      <c r="C104" s="50"/>
      <c r="D104" s="48" t="s">
        <v>133</v>
      </c>
      <c r="E104" s="27"/>
      <c r="F104" s="27">
        <v>1</v>
      </c>
      <c r="G104" s="52"/>
      <c r="H104" s="52"/>
      <c r="I104" s="32">
        <f t="shared" si="9"/>
        <v>0</v>
      </c>
      <c r="J104" s="32">
        <f t="shared" si="10"/>
        <v>0</v>
      </c>
      <c r="K104" s="32">
        <f t="shared" si="11"/>
        <v>0</v>
      </c>
      <c r="L104" s="42"/>
      <c r="M104" s="32"/>
      <c r="N104" s="32"/>
      <c r="O104" s="32"/>
    </row>
    <row r="105" spans="1:17" ht="28.5" customHeight="1" x14ac:dyDescent="0.25">
      <c r="A105" s="21" t="s">
        <v>18</v>
      </c>
      <c r="B105" s="54" t="s">
        <v>177</v>
      </c>
      <c r="C105" s="50"/>
      <c r="D105" s="23" t="s">
        <v>133</v>
      </c>
      <c r="E105" s="27"/>
      <c r="F105" s="27">
        <v>1</v>
      </c>
      <c r="G105" s="52"/>
      <c r="H105" s="52"/>
      <c r="I105" s="32">
        <f t="shared" si="9"/>
        <v>0</v>
      </c>
      <c r="J105" s="32">
        <f t="shared" si="10"/>
        <v>0</v>
      </c>
      <c r="K105" s="32">
        <f t="shared" si="11"/>
        <v>0</v>
      </c>
      <c r="L105" s="42"/>
      <c r="M105" s="32"/>
      <c r="N105" s="32"/>
      <c r="O105" s="32"/>
    </row>
    <row r="106" spans="1:17" ht="30" customHeight="1" x14ac:dyDescent="0.25">
      <c r="A106" s="21" t="s">
        <v>19</v>
      </c>
      <c r="B106" s="55" t="s">
        <v>178</v>
      </c>
      <c r="C106" s="50"/>
      <c r="D106" s="23" t="s">
        <v>8</v>
      </c>
      <c r="E106" s="27"/>
      <c r="F106" s="27">
        <v>1</v>
      </c>
      <c r="G106" s="52"/>
      <c r="H106" s="52"/>
      <c r="I106" s="32">
        <f t="shared" si="9"/>
        <v>0</v>
      </c>
      <c r="J106" s="32">
        <f t="shared" si="10"/>
        <v>0</v>
      </c>
      <c r="K106" s="32">
        <f t="shared" si="11"/>
        <v>0</v>
      </c>
      <c r="L106" s="42"/>
      <c r="M106" s="32"/>
      <c r="N106" s="32"/>
      <c r="O106" s="32"/>
    </row>
    <row r="107" spans="1:17" ht="30" customHeight="1" x14ac:dyDescent="0.25">
      <c r="A107" s="21" t="s">
        <v>20</v>
      </c>
      <c r="B107" s="22" t="s">
        <v>172</v>
      </c>
      <c r="C107" s="50"/>
      <c r="D107" s="23" t="s">
        <v>8</v>
      </c>
      <c r="E107" s="27"/>
      <c r="F107" s="27">
        <v>5</v>
      </c>
      <c r="G107" s="52"/>
      <c r="H107" s="52"/>
      <c r="I107" s="32">
        <f t="shared" si="9"/>
        <v>0</v>
      </c>
      <c r="J107" s="32">
        <f t="shared" si="10"/>
        <v>0</v>
      </c>
      <c r="K107" s="32">
        <f t="shared" si="11"/>
        <v>0</v>
      </c>
      <c r="L107" s="42"/>
      <c r="M107" s="32"/>
      <c r="N107" s="32"/>
      <c r="O107" s="32"/>
    </row>
    <row r="108" spans="1:17" ht="30" customHeight="1" x14ac:dyDescent="0.25">
      <c r="A108" s="21" t="s">
        <v>21</v>
      </c>
      <c r="B108" s="36" t="s">
        <v>246</v>
      </c>
      <c r="C108" s="37"/>
      <c r="D108" s="23" t="s">
        <v>8</v>
      </c>
      <c r="E108" s="27"/>
      <c r="F108" s="27">
        <v>1</v>
      </c>
      <c r="G108" s="52"/>
      <c r="H108" s="52"/>
      <c r="I108" s="32">
        <f t="shared" si="9"/>
        <v>0</v>
      </c>
      <c r="J108" s="32">
        <f t="shared" si="10"/>
        <v>0</v>
      </c>
      <c r="K108" s="32">
        <f t="shared" si="11"/>
        <v>0</v>
      </c>
      <c r="L108" s="42"/>
      <c r="M108" s="32"/>
      <c r="N108" s="32"/>
      <c r="O108" s="32"/>
    </row>
    <row r="109" spans="1:17" ht="28.5" customHeight="1" x14ac:dyDescent="0.25">
      <c r="A109" s="21" t="s">
        <v>22</v>
      </c>
      <c r="B109" s="46" t="s">
        <v>239</v>
      </c>
      <c r="C109" s="47"/>
      <c r="D109" s="32" t="s">
        <v>8</v>
      </c>
      <c r="E109" s="49">
        <v>1</v>
      </c>
      <c r="F109" s="39"/>
      <c r="G109" s="52"/>
      <c r="H109" s="52"/>
      <c r="I109" s="32">
        <f t="shared" si="9"/>
        <v>0</v>
      </c>
      <c r="J109" s="32">
        <f t="shared" si="10"/>
        <v>0</v>
      </c>
      <c r="K109" s="32">
        <f t="shared" si="11"/>
        <v>0</v>
      </c>
      <c r="L109" s="42"/>
      <c r="M109" s="32"/>
      <c r="N109" s="32"/>
      <c r="O109" s="32"/>
    </row>
    <row r="110" spans="1:17" ht="28.5" customHeight="1" x14ac:dyDescent="0.25">
      <c r="A110" s="21" t="s">
        <v>23</v>
      </c>
      <c r="B110" s="46" t="s">
        <v>240</v>
      </c>
      <c r="C110" s="47"/>
      <c r="D110" s="48" t="s">
        <v>8</v>
      </c>
      <c r="E110" s="27">
        <v>6</v>
      </c>
      <c r="F110" s="39"/>
      <c r="G110" s="52"/>
      <c r="H110" s="52"/>
      <c r="I110" s="32">
        <f t="shared" si="9"/>
        <v>0</v>
      </c>
      <c r="J110" s="32">
        <f t="shared" si="10"/>
        <v>0</v>
      </c>
      <c r="K110" s="32">
        <f t="shared" si="11"/>
        <v>0</v>
      </c>
      <c r="L110" s="42"/>
      <c r="M110" s="32"/>
      <c r="N110" s="32"/>
      <c r="O110" s="32"/>
    </row>
    <row r="111" spans="1:17" ht="30" customHeight="1" x14ac:dyDescent="0.25">
      <c r="A111" s="21" t="s">
        <v>24</v>
      </c>
      <c r="B111" s="22" t="s">
        <v>166</v>
      </c>
      <c r="C111" s="47"/>
      <c r="D111" s="48" t="s">
        <v>8</v>
      </c>
      <c r="E111" s="27">
        <v>15</v>
      </c>
      <c r="F111" s="39"/>
      <c r="G111" s="52"/>
      <c r="H111" s="52"/>
      <c r="I111" s="32">
        <f t="shared" si="9"/>
        <v>0</v>
      </c>
      <c r="J111" s="32">
        <f t="shared" si="10"/>
        <v>0</v>
      </c>
      <c r="K111" s="32">
        <f t="shared" si="11"/>
        <v>0</v>
      </c>
      <c r="L111" s="42"/>
      <c r="M111" s="32"/>
      <c r="N111" s="32"/>
      <c r="O111" s="32"/>
    </row>
    <row r="112" spans="1:17" ht="28.5" customHeight="1" x14ac:dyDescent="0.25">
      <c r="A112" s="21" t="s">
        <v>25</v>
      </c>
      <c r="B112" s="22" t="s">
        <v>174</v>
      </c>
      <c r="C112" s="50"/>
      <c r="D112" s="23" t="s">
        <v>8</v>
      </c>
      <c r="E112" s="27"/>
      <c r="F112" s="27">
        <v>1</v>
      </c>
      <c r="G112" s="52"/>
      <c r="H112" s="52"/>
      <c r="I112" s="32">
        <f t="shared" ref="I112:I117" si="12">E112*H112</f>
        <v>0</v>
      </c>
      <c r="J112" s="32">
        <f t="shared" ref="J112:J117" si="13">F112*H112</f>
        <v>0</v>
      </c>
      <c r="K112" s="32">
        <f t="shared" ref="K112:K117" si="14">G112*H112</f>
        <v>0</v>
      </c>
      <c r="L112" s="42"/>
      <c r="M112" s="32"/>
      <c r="N112" s="32"/>
      <c r="O112" s="32"/>
    </row>
    <row r="113" spans="1:15" ht="30" customHeight="1" x14ac:dyDescent="0.25">
      <c r="A113" s="21" t="s">
        <v>26</v>
      </c>
      <c r="B113" s="46" t="s">
        <v>242</v>
      </c>
      <c r="C113" s="47"/>
      <c r="D113" s="32" t="s">
        <v>241</v>
      </c>
      <c r="E113" s="49">
        <v>2</v>
      </c>
      <c r="F113" s="39"/>
      <c r="G113" s="52"/>
      <c r="H113" s="52"/>
      <c r="I113" s="32">
        <f t="shared" si="12"/>
        <v>0</v>
      </c>
      <c r="J113" s="32">
        <f t="shared" si="13"/>
        <v>0</v>
      </c>
      <c r="K113" s="32">
        <f t="shared" si="14"/>
        <v>0</v>
      </c>
      <c r="L113" s="42"/>
      <c r="M113" s="32"/>
      <c r="N113" s="32"/>
      <c r="O113" s="32"/>
    </row>
    <row r="114" spans="1:15" ht="28.5" customHeight="1" x14ac:dyDescent="0.25">
      <c r="A114" s="21" t="s">
        <v>27</v>
      </c>
      <c r="B114" s="22" t="s">
        <v>176</v>
      </c>
      <c r="C114" s="50"/>
      <c r="D114" s="23" t="s">
        <v>8</v>
      </c>
      <c r="E114" s="27"/>
      <c r="F114" s="27">
        <v>2</v>
      </c>
      <c r="G114" s="52"/>
      <c r="H114" s="52"/>
      <c r="I114" s="32">
        <f t="shared" si="12"/>
        <v>0</v>
      </c>
      <c r="J114" s="32">
        <f t="shared" si="13"/>
        <v>0</v>
      </c>
      <c r="K114" s="32">
        <f t="shared" si="14"/>
        <v>0</v>
      </c>
      <c r="L114" s="42"/>
      <c r="M114" s="32"/>
      <c r="N114" s="32"/>
      <c r="O114" s="32"/>
    </row>
    <row r="115" spans="1:15" ht="42" customHeight="1" x14ac:dyDescent="0.25">
      <c r="A115" s="21" t="s">
        <v>28</v>
      </c>
      <c r="B115" s="22" t="s">
        <v>164</v>
      </c>
      <c r="C115" s="47"/>
      <c r="D115" s="23" t="s">
        <v>8</v>
      </c>
      <c r="E115" s="27">
        <v>5</v>
      </c>
      <c r="F115" s="39">
        <v>2</v>
      </c>
      <c r="G115" s="52"/>
      <c r="H115" s="52"/>
      <c r="I115" s="32">
        <f t="shared" si="12"/>
        <v>0</v>
      </c>
      <c r="J115" s="32">
        <f t="shared" si="13"/>
        <v>0</v>
      </c>
      <c r="K115" s="32">
        <f t="shared" si="14"/>
        <v>0</v>
      </c>
      <c r="L115" s="42"/>
      <c r="M115" s="32"/>
      <c r="N115" s="32"/>
      <c r="O115" s="32"/>
    </row>
    <row r="116" spans="1:15" s="12" customFormat="1" ht="30" customHeight="1" x14ac:dyDescent="0.25">
      <c r="A116" s="21" t="s">
        <v>32</v>
      </c>
      <c r="B116" s="22" t="s">
        <v>175</v>
      </c>
      <c r="C116" s="50"/>
      <c r="D116" s="23" t="s">
        <v>8</v>
      </c>
      <c r="E116" s="27"/>
      <c r="F116" s="27">
        <v>1</v>
      </c>
      <c r="G116" s="52"/>
      <c r="H116" s="52"/>
      <c r="I116" s="32">
        <f t="shared" si="12"/>
        <v>0</v>
      </c>
      <c r="J116" s="32">
        <f t="shared" si="13"/>
        <v>0</v>
      </c>
      <c r="K116" s="32">
        <f t="shared" si="14"/>
        <v>0</v>
      </c>
      <c r="L116" s="42"/>
      <c r="M116" s="32"/>
      <c r="N116" s="32"/>
      <c r="O116" s="32"/>
    </row>
    <row r="117" spans="1:15" s="12" customFormat="1" ht="30" customHeight="1" x14ac:dyDescent="0.25">
      <c r="A117" s="21" t="s">
        <v>33</v>
      </c>
      <c r="B117" s="22" t="s">
        <v>243</v>
      </c>
      <c r="C117" s="50"/>
      <c r="D117" s="23" t="s">
        <v>8</v>
      </c>
      <c r="E117" s="27"/>
      <c r="F117" s="27">
        <v>1</v>
      </c>
      <c r="G117" s="27">
        <v>3</v>
      </c>
      <c r="H117" s="52"/>
      <c r="I117" s="32">
        <f t="shared" si="12"/>
        <v>0</v>
      </c>
      <c r="J117" s="32">
        <f t="shared" si="13"/>
        <v>0</v>
      </c>
      <c r="K117" s="32">
        <f t="shared" si="14"/>
        <v>0</v>
      </c>
      <c r="L117" s="42"/>
      <c r="M117" s="32"/>
      <c r="N117" s="32"/>
      <c r="O117" s="32"/>
    </row>
    <row r="118" spans="1:15" s="4" customFormat="1" ht="28.5" customHeight="1" x14ac:dyDescent="0.25">
      <c r="A118" s="21" t="s">
        <v>34</v>
      </c>
      <c r="B118" s="22" t="s">
        <v>171</v>
      </c>
      <c r="C118" s="50"/>
      <c r="D118" s="23" t="s">
        <v>8</v>
      </c>
      <c r="E118" s="27"/>
      <c r="F118" s="27"/>
      <c r="G118" s="27">
        <v>2</v>
      </c>
      <c r="H118" s="52"/>
      <c r="I118" s="32">
        <f t="shared" ref="I118:I126" si="15">E118*H118</f>
        <v>0</v>
      </c>
      <c r="J118" s="32">
        <f t="shared" ref="J118:J126" si="16">F118*H118</f>
        <v>0</v>
      </c>
      <c r="K118" s="32">
        <f t="shared" ref="K118:K126" si="17">G118*H118</f>
        <v>0</v>
      </c>
      <c r="L118" s="42"/>
      <c r="M118" s="32"/>
      <c r="N118" s="32"/>
      <c r="O118" s="32"/>
    </row>
    <row r="119" spans="1:15" s="4" customFormat="1" ht="28.5" customHeight="1" x14ac:dyDescent="0.25">
      <c r="A119" s="21" t="s">
        <v>35</v>
      </c>
      <c r="B119" s="22" t="s">
        <v>173</v>
      </c>
      <c r="C119" s="50"/>
      <c r="D119" s="23" t="s">
        <v>8</v>
      </c>
      <c r="E119" s="27"/>
      <c r="F119" s="27">
        <v>1</v>
      </c>
      <c r="G119" s="52"/>
      <c r="H119" s="52"/>
      <c r="I119" s="32">
        <f t="shared" si="15"/>
        <v>0</v>
      </c>
      <c r="J119" s="32">
        <f t="shared" si="16"/>
        <v>0</v>
      </c>
      <c r="K119" s="32">
        <f t="shared" si="17"/>
        <v>0</v>
      </c>
      <c r="L119" s="42"/>
      <c r="M119" s="32"/>
      <c r="N119" s="32"/>
      <c r="O119" s="32"/>
    </row>
    <row r="120" spans="1:15" s="4" customFormat="1" ht="28.5" customHeight="1" x14ac:dyDescent="0.25">
      <c r="A120" s="21" t="s">
        <v>36</v>
      </c>
      <c r="B120" s="22" t="s">
        <v>168</v>
      </c>
      <c r="C120" s="47"/>
      <c r="D120" s="48" t="s">
        <v>8</v>
      </c>
      <c r="E120" s="27">
        <v>1</v>
      </c>
      <c r="F120" s="39"/>
      <c r="G120" s="27">
        <v>1</v>
      </c>
      <c r="H120" s="52"/>
      <c r="I120" s="32">
        <f t="shared" si="15"/>
        <v>0</v>
      </c>
      <c r="J120" s="32">
        <f t="shared" si="16"/>
        <v>0</v>
      </c>
      <c r="K120" s="32">
        <f t="shared" si="17"/>
        <v>0</v>
      </c>
      <c r="L120" s="42"/>
      <c r="M120" s="32"/>
      <c r="N120" s="32"/>
      <c r="O120" s="32"/>
    </row>
    <row r="121" spans="1:15" s="4" customFormat="1" ht="28.5" customHeight="1" x14ac:dyDescent="0.25">
      <c r="A121" s="21" t="s">
        <v>37</v>
      </c>
      <c r="B121" s="56" t="s">
        <v>167</v>
      </c>
      <c r="C121" s="47"/>
      <c r="D121" s="48" t="s">
        <v>8</v>
      </c>
      <c r="E121" s="27">
        <v>3</v>
      </c>
      <c r="F121" s="39"/>
      <c r="G121" s="52"/>
      <c r="H121" s="52"/>
      <c r="I121" s="32">
        <f t="shared" si="15"/>
        <v>0</v>
      </c>
      <c r="J121" s="32">
        <f t="shared" si="16"/>
        <v>0</v>
      </c>
      <c r="K121" s="32">
        <f t="shared" si="17"/>
        <v>0</v>
      </c>
      <c r="L121" s="42"/>
      <c r="M121" s="32"/>
      <c r="N121" s="32"/>
      <c r="O121" s="32"/>
    </row>
    <row r="122" spans="1:15" s="4" customFormat="1" ht="28.5" customHeight="1" x14ac:dyDescent="0.25">
      <c r="A122" s="21" t="s">
        <v>38</v>
      </c>
      <c r="B122" s="22" t="s">
        <v>244</v>
      </c>
      <c r="C122" s="50"/>
      <c r="D122" s="23" t="s">
        <v>8</v>
      </c>
      <c r="E122" s="27"/>
      <c r="F122" s="39">
        <v>3</v>
      </c>
      <c r="G122" s="52"/>
      <c r="H122" s="52"/>
      <c r="I122" s="32">
        <f t="shared" si="15"/>
        <v>0</v>
      </c>
      <c r="J122" s="32">
        <f t="shared" si="16"/>
        <v>0</v>
      </c>
      <c r="K122" s="32">
        <f t="shared" si="17"/>
        <v>0</v>
      </c>
      <c r="L122" s="42"/>
      <c r="M122" s="32"/>
      <c r="N122" s="32"/>
      <c r="O122" s="32"/>
    </row>
    <row r="123" spans="1:15" s="4" customFormat="1" ht="28.5" customHeight="1" x14ac:dyDescent="0.25">
      <c r="A123" s="21" t="s">
        <v>39</v>
      </c>
      <c r="B123" s="22" t="s">
        <v>245</v>
      </c>
      <c r="C123" s="50"/>
      <c r="D123" s="48" t="s">
        <v>8</v>
      </c>
      <c r="E123" s="51"/>
      <c r="F123" s="39">
        <v>3</v>
      </c>
      <c r="G123" s="52"/>
      <c r="H123" s="52"/>
      <c r="I123" s="32">
        <f t="shared" si="15"/>
        <v>0</v>
      </c>
      <c r="J123" s="32">
        <f t="shared" si="16"/>
        <v>0</v>
      </c>
      <c r="K123" s="32">
        <f t="shared" si="17"/>
        <v>0</v>
      </c>
      <c r="L123" s="42"/>
      <c r="M123" s="32"/>
      <c r="N123" s="32"/>
      <c r="O123" s="32"/>
    </row>
    <row r="124" spans="1:15" s="4" customFormat="1" ht="28.5" customHeight="1" x14ac:dyDescent="0.25">
      <c r="A124" s="21" t="s">
        <v>40</v>
      </c>
      <c r="B124" s="54" t="s">
        <v>253</v>
      </c>
      <c r="C124" s="50"/>
      <c r="D124" s="23" t="s">
        <v>8</v>
      </c>
      <c r="E124" s="27"/>
      <c r="F124" s="27">
        <v>1</v>
      </c>
      <c r="G124" s="52"/>
      <c r="H124" s="52"/>
      <c r="I124" s="32">
        <f t="shared" si="15"/>
        <v>0</v>
      </c>
      <c r="J124" s="32">
        <f t="shared" si="16"/>
        <v>0</v>
      </c>
      <c r="K124" s="32">
        <f t="shared" si="17"/>
        <v>0</v>
      </c>
      <c r="L124" s="42"/>
      <c r="M124" s="32"/>
      <c r="N124" s="32"/>
      <c r="O124" s="32"/>
    </row>
    <row r="125" spans="1:15" s="4" customFormat="1" ht="96.75" customHeight="1" x14ac:dyDescent="0.25">
      <c r="A125" s="21" t="s">
        <v>137</v>
      </c>
      <c r="B125" s="56" t="s">
        <v>179</v>
      </c>
      <c r="C125" s="50"/>
      <c r="D125" s="23" t="s">
        <v>8</v>
      </c>
      <c r="E125" s="27"/>
      <c r="F125" s="27">
        <v>1</v>
      </c>
      <c r="G125" s="27">
        <v>1</v>
      </c>
      <c r="H125" s="52"/>
      <c r="I125" s="32">
        <f t="shared" si="15"/>
        <v>0</v>
      </c>
      <c r="J125" s="32">
        <f t="shared" si="16"/>
        <v>0</v>
      </c>
      <c r="K125" s="32">
        <f t="shared" si="17"/>
        <v>0</v>
      </c>
      <c r="L125" s="42"/>
      <c r="M125" s="32"/>
      <c r="N125" s="32"/>
      <c r="O125" s="32"/>
    </row>
    <row r="126" spans="1:15" s="4" customFormat="1" ht="28.5" customHeight="1" x14ac:dyDescent="0.25">
      <c r="A126" s="21" t="s">
        <v>138</v>
      </c>
      <c r="B126" s="56" t="s">
        <v>180</v>
      </c>
      <c r="C126" s="50"/>
      <c r="D126" s="23" t="s">
        <v>8</v>
      </c>
      <c r="E126" s="27"/>
      <c r="F126" s="57">
        <v>2</v>
      </c>
      <c r="G126" s="57">
        <v>2</v>
      </c>
      <c r="H126" s="27"/>
      <c r="I126" s="32">
        <f t="shared" si="15"/>
        <v>0</v>
      </c>
      <c r="J126" s="32">
        <f t="shared" si="16"/>
        <v>0</v>
      </c>
      <c r="K126" s="32">
        <f t="shared" si="17"/>
        <v>0</v>
      </c>
      <c r="L126" s="42"/>
      <c r="M126" s="32"/>
      <c r="N126" s="32"/>
      <c r="O126" s="32"/>
    </row>
    <row r="127" spans="1:15" s="4" customFormat="1" ht="45" customHeight="1" x14ac:dyDescent="0.25">
      <c r="A127" s="21" t="s">
        <v>41</v>
      </c>
      <c r="B127" s="22" t="s">
        <v>165</v>
      </c>
      <c r="C127" s="47"/>
      <c r="D127" s="48" t="s">
        <v>8</v>
      </c>
      <c r="E127" s="27">
        <v>10</v>
      </c>
      <c r="F127" s="39"/>
      <c r="G127" s="52"/>
      <c r="H127" s="52"/>
      <c r="I127" s="32">
        <f>E127*H127</f>
        <v>0</v>
      </c>
      <c r="J127" s="32">
        <f>F127*H127</f>
        <v>0</v>
      </c>
      <c r="K127" s="32">
        <f>G127*H127</f>
        <v>0</v>
      </c>
      <c r="L127" s="42"/>
      <c r="M127" s="32"/>
      <c r="N127" s="32"/>
      <c r="O127" s="32"/>
    </row>
    <row r="128" spans="1:15" ht="28.5" customHeight="1" x14ac:dyDescent="0.25">
      <c r="A128" s="90" t="s">
        <v>182</v>
      </c>
      <c r="B128" s="90"/>
      <c r="C128" s="90"/>
      <c r="D128" s="90"/>
      <c r="E128" s="90"/>
      <c r="F128" s="90"/>
      <c r="G128" s="90"/>
      <c r="H128" s="91"/>
      <c r="I128" s="58">
        <f>SUM(I101:I127)</f>
        <v>0</v>
      </c>
      <c r="J128" s="58">
        <f>SUM(J101:J127)</f>
        <v>0</v>
      </c>
      <c r="K128" s="58">
        <f>SUM(K101:K127)</f>
        <v>0</v>
      </c>
      <c r="L128" s="44"/>
      <c r="M128" s="59">
        <f>SUM(M101:M127)</f>
        <v>0</v>
      </c>
      <c r="N128" s="59">
        <f>SUM(N101:N127)</f>
        <v>0</v>
      </c>
      <c r="O128" s="59">
        <f>SUM(O101:O127)</f>
        <v>0</v>
      </c>
    </row>
    <row r="129" spans="1:15" s="11" customFormat="1" ht="21" customHeight="1" x14ac:dyDescent="0.25">
      <c r="A129" s="88" t="s">
        <v>183</v>
      </c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</row>
    <row r="130" spans="1:15" s="4" customFormat="1" ht="90" customHeight="1" x14ac:dyDescent="0.25">
      <c r="A130" s="21" t="s">
        <v>7</v>
      </c>
      <c r="B130" s="22" t="s">
        <v>247</v>
      </c>
      <c r="C130" s="50"/>
      <c r="D130" s="23" t="s">
        <v>134</v>
      </c>
      <c r="E130" s="60">
        <v>500</v>
      </c>
      <c r="F130" s="60">
        <v>150</v>
      </c>
      <c r="G130" s="60">
        <v>450</v>
      </c>
      <c r="H130" s="52"/>
      <c r="I130" s="32">
        <f>E130*H130</f>
        <v>0</v>
      </c>
      <c r="J130" s="32">
        <f t="shared" ref="J130" si="18">F130*H130</f>
        <v>0</v>
      </c>
      <c r="K130" s="32">
        <f t="shared" ref="K130" si="19">G130*H130</f>
        <v>0</v>
      </c>
      <c r="L130" s="44"/>
      <c r="M130" s="47"/>
      <c r="N130" s="47"/>
      <c r="O130" s="47"/>
    </row>
    <row r="131" spans="1:15" ht="28.5" customHeight="1" x14ac:dyDescent="0.25">
      <c r="A131" s="90" t="s">
        <v>184</v>
      </c>
      <c r="B131" s="90"/>
      <c r="C131" s="90"/>
      <c r="D131" s="90"/>
      <c r="E131" s="90"/>
      <c r="F131" s="90"/>
      <c r="G131" s="90"/>
      <c r="H131" s="91"/>
      <c r="I131" s="61">
        <f>SUM(I130:I130)</f>
        <v>0</v>
      </c>
      <c r="J131" s="61">
        <f>SUM(J130:J130)</f>
        <v>0</v>
      </c>
      <c r="K131" s="61">
        <f>SUM(K130:K130)</f>
        <v>0</v>
      </c>
      <c r="L131" s="44"/>
      <c r="M131" s="62">
        <f>SUM(M130:M130)</f>
        <v>0</v>
      </c>
      <c r="N131" s="62">
        <f>SUM(N130:N130)</f>
        <v>0</v>
      </c>
      <c r="O131" s="62">
        <f>SUM(O130:O130)</f>
        <v>0</v>
      </c>
    </row>
    <row r="132" spans="1:15" s="11" customFormat="1" ht="21" customHeight="1" x14ac:dyDescent="0.25">
      <c r="A132" s="88" t="s">
        <v>248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</row>
    <row r="133" spans="1:15" s="12" customFormat="1" ht="28.5" customHeight="1" x14ac:dyDescent="0.25">
      <c r="A133" s="21" t="s">
        <v>7</v>
      </c>
      <c r="B133" s="22" t="s">
        <v>188</v>
      </c>
      <c r="C133" s="23"/>
      <c r="D133" s="23" t="s">
        <v>29</v>
      </c>
      <c r="E133" s="33"/>
      <c r="F133" s="33"/>
      <c r="G133" s="63">
        <v>5</v>
      </c>
      <c r="H133" s="53"/>
      <c r="I133" s="32">
        <f t="shared" ref="I133" si="20">E133*H133</f>
        <v>0</v>
      </c>
      <c r="J133" s="32">
        <f t="shared" ref="J133" si="21">F133*H133</f>
        <v>0</v>
      </c>
      <c r="K133" s="32">
        <f t="shared" ref="K133" si="22">G133*H133</f>
        <v>0</v>
      </c>
      <c r="L133" s="69"/>
      <c r="M133" s="68"/>
      <c r="N133" s="68"/>
      <c r="O133" s="68"/>
    </row>
    <row r="134" spans="1:15" s="12" customFormat="1" ht="53.25" customHeight="1" x14ac:dyDescent="0.25">
      <c r="A134" s="21" t="s">
        <v>9</v>
      </c>
      <c r="B134" s="22" t="s">
        <v>187</v>
      </c>
      <c r="C134" s="67"/>
      <c r="D134" s="23" t="s">
        <v>29</v>
      </c>
      <c r="E134" s="33"/>
      <c r="F134" s="27">
        <v>2</v>
      </c>
      <c r="G134" s="70"/>
      <c r="H134" s="53"/>
      <c r="I134" s="32">
        <f t="shared" ref="I134:I136" si="23">E134*H134</f>
        <v>0</v>
      </c>
      <c r="J134" s="32">
        <f t="shared" ref="J134:J136" si="24">F134*H134</f>
        <v>0</v>
      </c>
      <c r="K134" s="32">
        <f t="shared" ref="K134:K136" si="25">G134*H134</f>
        <v>0</v>
      </c>
      <c r="L134" s="69"/>
      <c r="M134" s="68"/>
      <c r="N134" s="68"/>
      <c r="O134" s="68"/>
    </row>
    <row r="135" spans="1:15" s="4" customFormat="1" ht="28.5" customHeight="1" x14ac:dyDescent="0.25">
      <c r="A135" s="21" t="s">
        <v>10</v>
      </c>
      <c r="B135" s="22" t="s">
        <v>186</v>
      </c>
      <c r="C135" s="23"/>
      <c r="D135" s="23" t="s">
        <v>29</v>
      </c>
      <c r="E135" s="27">
        <v>40</v>
      </c>
      <c r="F135" s="33"/>
      <c r="G135" s="64">
        <v>150</v>
      </c>
      <c r="H135" s="52"/>
      <c r="I135" s="32">
        <f t="shared" si="23"/>
        <v>0</v>
      </c>
      <c r="J135" s="32">
        <f t="shared" si="24"/>
        <v>0</v>
      </c>
      <c r="K135" s="32">
        <f t="shared" si="25"/>
        <v>0</v>
      </c>
      <c r="L135" s="44"/>
      <c r="M135" s="47"/>
      <c r="N135" s="47"/>
      <c r="O135" s="47"/>
    </row>
    <row r="136" spans="1:15" s="12" customFormat="1" ht="28.5" customHeight="1" x14ac:dyDescent="0.25">
      <c r="A136" s="21" t="s">
        <v>17</v>
      </c>
      <c r="B136" s="22" t="s">
        <v>185</v>
      </c>
      <c r="C136" s="67"/>
      <c r="D136" s="23" t="s">
        <v>29</v>
      </c>
      <c r="E136" s="33"/>
      <c r="F136" s="33"/>
      <c r="G136" s="63">
        <v>60</v>
      </c>
      <c r="H136" s="53"/>
      <c r="I136" s="32">
        <f t="shared" si="23"/>
        <v>0</v>
      </c>
      <c r="J136" s="32">
        <f t="shared" si="24"/>
        <v>0</v>
      </c>
      <c r="K136" s="32">
        <f t="shared" si="25"/>
        <v>0</v>
      </c>
      <c r="L136" s="69"/>
      <c r="M136" s="68"/>
      <c r="N136" s="68"/>
      <c r="O136" s="68"/>
    </row>
    <row r="137" spans="1:15" ht="28.5" customHeight="1" x14ac:dyDescent="0.25">
      <c r="A137" s="96" t="s">
        <v>249</v>
      </c>
      <c r="B137" s="96"/>
      <c r="C137" s="96"/>
      <c r="D137" s="96"/>
      <c r="E137" s="96"/>
      <c r="F137" s="96"/>
      <c r="G137" s="96"/>
      <c r="H137" s="96"/>
      <c r="I137" s="65">
        <f>SUM(I133:I136)</f>
        <v>0</v>
      </c>
      <c r="J137" s="65">
        <f>SUM(J133:J136)</f>
        <v>0</v>
      </c>
      <c r="K137" s="65">
        <f>SUM(K133:K136)</f>
        <v>0</v>
      </c>
      <c r="L137" s="44"/>
      <c r="M137" s="66">
        <f>SUM(M133:M136)</f>
        <v>0</v>
      </c>
      <c r="N137" s="66">
        <f t="shared" ref="N137:O137" si="26">SUM(N133:N136)</f>
        <v>0</v>
      </c>
      <c r="O137" s="66">
        <f t="shared" si="26"/>
        <v>0</v>
      </c>
    </row>
    <row r="138" spans="1:15" s="71" customFormat="1" ht="21" customHeight="1" x14ac:dyDescent="0.25">
      <c r="A138" s="88" t="s">
        <v>254</v>
      </c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</row>
    <row r="139" spans="1:15" s="72" customFormat="1" ht="28.5" customHeight="1" x14ac:dyDescent="0.25">
      <c r="A139" s="21" t="s">
        <v>7</v>
      </c>
      <c r="B139" s="22" t="s">
        <v>189</v>
      </c>
      <c r="C139" s="23"/>
      <c r="D139" s="23" t="s">
        <v>8</v>
      </c>
      <c r="E139" s="33"/>
      <c r="F139" s="27">
        <v>20</v>
      </c>
      <c r="G139" s="27">
        <v>10</v>
      </c>
      <c r="H139" s="52"/>
      <c r="I139" s="32">
        <f t="shared" ref="I139" si="27">E139*H139</f>
        <v>0</v>
      </c>
      <c r="J139" s="32">
        <f t="shared" ref="J139" si="28">F139*H139</f>
        <v>0</v>
      </c>
      <c r="K139" s="32">
        <f t="shared" ref="K139" si="29">G139*H139</f>
        <v>0</v>
      </c>
      <c r="L139" s="44"/>
      <c r="M139" s="47"/>
      <c r="N139" s="47"/>
      <c r="O139" s="47"/>
    </row>
    <row r="140" spans="1:15" s="72" customFormat="1" ht="28.5" customHeight="1" x14ac:dyDescent="0.25">
      <c r="A140" s="21" t="s">
        <v>9</v>
      </c>
      <c r="B140" s="73" t="s">
        <v>193</v>
      </c>
      <c r="C140" s="23"/>
      <c r="D140" s="23" t="s">
        <v>8</v>
      </c>
      <c r="E140" s="33"/>
      <c r="F140" s="27">
        <v>50</v>
      </c>
      <c r="G140" s="27">
        <v>3</v>
      </c>
      <c r="H140" s="52"/>
      <c r="I140" s="32">
        <f t="shared" ref="I140" si="30">E140*H140</f>
        <v>0</v>
      </c>
      <c r="J140" s="32">
        <f t="shared" ref="J140" si="31">F140*H140</f>
        <v>0</v>
      </c>
      <c r="K140" s="32">
        <f t="shared" ref="K140" si="32">G140*H140</f>
        <v>0</v>
      </c>
      <c r="L140" s="44"/>
      <c r="M140" s="47"/>
      <c r="N140" s="47"/>
      <c r="O140" s="47"/>
    </row>
    <row r="141" spans="1:15" s="72" customFormat="1" ht="28.5" customHeight="1" x14ac:dyDescent="0.25">
      <c r="A141" s="21" t="s">
        <v>10</v>
      </c>
      <c r="B141" s="73" t="s">
        <v>191</v>
      </c>
      <c r="C141" s="23"/>
      <c r="D141" s="23" t="s">
        <v>8</v>
      </c>
      <c r="E141" s="27">
        <v>50</v>
      </c>
      <c r="F141" s="33"/>
      <c r="G141" s="27">
        <v>10</v>
      </c>
      <c r="H141" s="52"/>
      <c r="I141" s="32">
        <f>E141*H141</f>
        <v>0</v>
      </c>
      <c r="J141" s="32">
        <f>F141*H141</f>
        <v>0</v>
      </c>
      <c r="K141" s="32">
        <f>G141*H141</f>
        <v>0</v>
      </c>
      <c r="L141" s="44"/>
      <c r="M141" s="47"/>
      <c r="N141" s="47"/>
      <c r="O141" s="47"/>
    </row>
    <row r="142" spans="1:15" s="72" customFormat="1" ht="28.5" customHeight="1" x14ac:dyDescent="0.25">
      <c r="A142" s="21" t="s">
        <v>17</v>
      </c>
      <c r="B142" s="73" t="s">
        <v>190</v>
      </c>
      <c r="C142" s="23"/>
      <c r="D142" s="23" t="s">
        <v>8</v>
      </c>
      <c r="E142" s="27">
        <v>1000</v>
      </c>
      <c r="F142" s="33"/>
      <c r="G142" s="27">
        <v>900</v>
      </c>
      <c r="H142" s="52"/>
      <c r="I142" s="32">
        <f>E142*H142</f>
        <v>0</v>
      </c>
      <c r="J142" s="32">
        <f>F142*H142</f>
        <v>0</v>
      </c>
      <c r="K142" s="32">
        <f>G142*H142</f>
        <v>0</v>
      </c>
      <c r="L142" s="44"/>
      <c r="M142" s="47"/>
      <c r="N142" s="47"/>
      <c r="O142" s="47"/>
    </row>
    <row r="143" spans="1:15" s="72" customFormat="1" ht="28.5" customHeight="1" x14ac:dyDescent="0.25">
      <c r="A143" s="21" t="s">
        <v>18</v>
      </c>
      <c r="B143" s="73" t="s">
        <v>192</v>
      </c>
      <c r="C143" s="23"/>
      <c r="D143" s="23" t="s">
        <v>8</v>
      </c>
      <c r="E143" s="27"/>
      <c r="F143" s="27"/>
      <c r="G143" s="27">
        <v>600</v>
      </c>
      <c r="H143" s="52"/>
      <c r="I143" s="32">
        <f>E143*H143</f>
        <v>0</v>
      </c>
      <c r="J143" s="32">
        <f>F143*H143</f>
        <v>0</v>
      </c>
      <c r="K143" s="32">
        <f>G143*H143</f>
        <v>0</v>
      </c>
      <c r="L143" s="44"/>
      <c r="M143" s="47"/>
      <c r="N143" s="47"/>
      <c r="O143" s="47"/>
    </row>
    <row r="144" spans="1:15" s="72" customFormat="1" ht="28.5" customHeight="1" x14ac:dyDescent="0.25">
      <c r="A144" s="96" t="s">
        <v>255</v>
      </c>
      <c r="B144" s="96"/>
      <c r="C144" s="96"/>
      <c r="D144" s="96"/>
      <c r="E144" s="96"/>
      <c r="F144" s="96"/>
      <c r="G144" s="96"/>
      <c r="H144" s="96"/>
      <c r="I144" s="74">
        <f>SUM(I139:I143)</f>
        <v>0</v>
      </c>
      <c r="J144" s="74">
        <f>SUM(J139:J143)</f>
        <v>0</v>
      </c>
      <c r="K144" s="74">
        <f>SUM(K139:K143)</f>
        <v>0</v>
      </c>
      <c r="L144" s="44"/>
      <c r="M144" s="75">
        <f>SUM(M139:M143)</f>
        <v>0</v>
      </c>
      <c r="N144" s="75">
        <f>SUM(N139:N143)</f>
        <v>0</v>
      </c>
      <c r="O144" s="75">
        <f>SUM(O139:O143)</f>
        <v>0</v>
      </c>
    </row>
    <row r="145" spans="1:15" s="72" customFormat="1" ht="18" customHeight="1" x14ac:dyDescent="0.25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8"/>
    </row>
    <row r="146" spans="1:15" s="72" customFormat="1" ht="28.5" customHeight="1" x14ac:dyDescent="0.25">
      <c r="A146" s="99" t="s">
        <v>16</v>
      </c>
      <c r="B146" s="99"/>
      <c r="C146" s="99"/>
      <c r="D146" s="99"/>
      <c r="E146" s="99"/>
      <c r="F146" s="99"/>
      <c r="G146" s="99"/>
      <c r="H146" s="100"/>
      <c r="I146" s="76">
        <f>I99+I128+I131+I137+I144</f>
        <v>0</v>
      </c>
      <c r="J146" s="76">
        <f>J99+J128+J131+J137+J144</f>
        <v>0</v>
      </c>
      <c r="K146" s="76">
        <f>K99+K128+K131+K137+K144</f>
        <v>0</v>
      </c>
      <c r="L146" s="77"/>
      <c r="M146" s="76">
        <f>M99+M128+M131+M137+M144</f>
        <v>0</v>
      </c>
      <c r="N146" s="76">
        <f>N99+N128+N131+N137+N144</f>
        <v>0</v>
      </c>
      <c r="O146" s="76">
        <f>O99+O128+O131+O137+O144</f>
        <v>0</v>
      </c>
    </row>
    <row r="147" spans="1:15" s="72" customFormat="1" ht="19.5" customHeight="1" x14ac:dyDescent="0.25">
      <c r="A147" s="94" t="s">
        <v>194</v>
      </c>
      <c r="B147" s="94"/>
      <c r="C147" s="94"/>
      <c r="D147" s="94"/>
      <c r="E147" s="94"/>
      <c r="F147" s="94"/>
      <c r="G147" s="94"/>
      <c r="H147" s="94"/>
      <c r="I147" s="93">
        <f>I146+J146+K146</f>
        <v>0</v>
      </c>
      <c r="J147" s="93"/>
      <c r="K147" s="93"/>
      <c r="L147" s="77"/>
      <c r="M147" s="95">
        <f>M146+N146+O146</f>
        <v>0</v>
      </c>
      <c r="N147" s="95"/>
      <c r="O147" s="95"/>
    </row>
    <row r="148" spans="1:15" s="72" customFormat="1" ht="15.75" customHeight="1" x14ac:dyDescent="0.25">
      <c r="A148" s="78" t="s">
        <v>30</v>
      </c>
      <c r="B148" s="78"/>
      <c r="C148" s="78"/>
      <c r="D148" s="79"/>
      <c r="E148" s="80"/>
      <c r="F148" s="80"/>
      <c r="G148" s="80"/>
      <c r="H148" s="80"/>
      <c r="I148" s="78"/>
      <c r="J148" s="78"/>
      <c r="K148" s="78"/>
      <c r="L148" s="78"/>
      <c r="M148" s="78"/>
      <c r="N148" s="78"/>
      <c r="O148" s="78"/>
    </row>
    <row r="149" spans="1:15" ht="51" customHeight="1" x14ac:dyDescent="0.25">
      <c r="A149" s="81" t="s">
        <v>256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</row>
    <row r="150" spans="1:15" ht="41.25" customHeight="1" x14ac:dyDescent="0.25">
      <c r="A150" s="5"/>
      <c r="B150" s="5"/>
      <c r="C150" s="5"/>
      <c r="D150" s="19"/>
      <c r="E150" s="17"/>
      <c r="F150" s="17"/>
      <c r="G150" s="17"/>
      <c r="H150" s="17"/>
      <c r="I150" s="5"/>
      <c r="J150" s="5"/>
      <c r="K150" s="5"/>
      <c r="L150" s="5"/>
      <c r="M150" s="5"/>
      <c r="N150" s="5"/>
      <c r="O150" s="5"/>
    </row>
    <row r="151" spans="1:15" x14ac:dyDescent="0.25">
      <c r="A151" s="5"/>
      <c r="B151" s="5"/>
      <c r="C151" s="5"/>
      <c r="D151" s="19"/>
      <c r="E151" s="17"/>
      <c r="F151" s="17"/>
      <c r="G151" s="17"/>
      <c r="H151" s="17"/>
      <c r="I151" s="5"/>
      <c r="J151" s="5"/>
      <c r="K151" s="5"/>
      <c r="L151" s="5"/>
      <c r="M151" s="5"/>
      <c r="N151" s="5"/>
      <c r="O151" s="5"/>
    </row>
    <row r="152" spans="1:15" x14ac:dyDescent="0.25">
      <c r="A152" s="5"/>
      <c r="B152" s="5"/>
      <c r="C152" s="5"/>
      <c r="D152" s="19"/>
      <c r="E152" s="17"/>
      <c r="F152" s="17"/>
      <c r="G152" s="17"/>
      <c r="H152" s="17"/>
      <c r="I152" s="5"/>
      <c r="J152" s="5"/>
      <c r="K152" s="5"/>
      <c r="L152" s="5"/>
      <c r="M152" s="5"/>
      <c r="N152" s="5"/>
      <c r="O152" s="5"/>
    </row>
    <row r="153" spans="1:15" x14ac:dyDescent="0.25">
      <c r="A153" s="5"/>
      <c r="B153" s="5"/>
      <c r="C153" s="5"/>
      <c r="D153" s="19"/>
      <c r="E153" s="17"/>
      <c r="F153" s="17"/>
      <c r="G153" s="17"/>
      <c r="H153" s="17"/>
      <c r="I153" s="5"/>
      <c r="J153" s="5"/>
      <c r="K153" s="5"/>
      <c r="L153" s="5"/>
      <c r="M153" s="5"/>
      <c r="N153" s="5"/>
      <c r="O153" s="5"/>
    </row>
    <row r="154" spans="1:15" x14ac:dyDescent="0.25">
      <c r="A154" s="5"/>
      <c r="B154" s="5"/>
      <c r="C154" s="5"/>
      <c r="D154" s="19"/>
      <c r="E154" s="17"/>
      <c r="F154" s="17"/>
      <c r="G154" s="17"/>
      <c r="H154" s="17"/>
      <c r="I154" s="5"/>
      <c r="J154" s="5"/>
      <c r="K154" s="5"/>
      <c r="L154" s="5"/>
      <c r="M154" s="5"/>
      <c r="N154" s="5"/>
      <c r="O154" s="5"/>
    </row>
    <row r="155" spans="1:15" x14ac:dyDescent="0.25">
      <c r="A155" s="5"/>
      <c r="B155" s="5"/>
      <c r="C155" s="5"/>
      <c r="D155" s="19"/>
      <c r="E155" s="17"/>
      <c r="F155" s="17"/>
      <c r="G155" s="17"/>
      <c r="H155" s="17"/>
      <c r="I155" s="5"/>
      <c r="J155" s="5"/>
      <c r="K155" s="5"/>
      <c r="L155" s="5"/>
      <c r="M155" s="5"/>
      <c r="N155" s="5"/>
      <c r="O155" s="5"/>
    </row>
    <row r="156" spans="1:15" x14ac:dyDescent="0.25">
      <c r="A156" s="5"/>
      <c r="B156" s="5"/>
      <c r="C156" s="5"/>
      <c r="D156" s="19"/>
      <c r="E156" s="17"/>
      <c r="F156" s="17"/>
      <c r="G156" s="17"/>
      <c r="H156" s="17"/>
      <c r="I156" s="5"/>
      <c r="J156" s="5"/>
      <c r="K156" s="5"/>
      <c r="L156" s="5"/>
      <c r="M156" s="5"/>
      <c r="N156" s="5"/>
      <c r="O156" s="5"/>
    </row>
    <row r="157" spans="1:15" x14ac:dyDescent="0.25">
      <c r="A157" s="5"/>
      <c r="B157" s="5"/>
      <c r="C157" s="5"/>
      <c r="D157" s="19"/>
      <c r="E157" s="17"/>
      <c r="F157" s="17"/>
      <c r="G157" s="17"/>
      <c r="H157" s="17"/>
      <c r="I157" s="5"/>
      <c r="J157" s="5"/>
      <c r="K157" s="5"/>
      <c r="L157" s="5"/>
      <c r="M157" s="5"/>
      <c r="N157" s="5"/>
      <c r="O157" s="5"/>
    </row>
  </sheetData>
  <autoFilter ref="A4:Q144" xr:uid="{00000000-0001-0000-0000-000000000000}"/>
  <sortState xmlns:xlrd2="http://schemas.microsoft.com/office/spreadsheetml/2017/richdata2" ref="B101:O127">
    <sortCondition ref="B101:B127"/>
  </sortState>
  <mergeCells count="28">
    <mergeCell ref="A128:H128"/>
    <mergeCell ref="A129:O129"/>
    <mergeCell ref="A131:H131"/>
    <mergeCell ref="A132:O132"/>
    <mergeCell ref="I147:K147"/>
    <mergeCell ref="A147:H147"/>
    <mergeCell ref="M147:O147"/>
    <mergeCell ref="A137:H137"/>
    <mergeCell ref="A138:O138"/>
    <mergeCell ref="A144:H144"/>
    <mergeCell ref="A145:O145"/>
    <mergeCell ref="A146:H146"/>
    <mergeCell ref="A149:O149"/>
    <mergeCell ref="M1:O1"/>
    <mergeCell ref="E2:G2"/>
    <mergeCell ref="D2:D3"/>
    <mergeCell ref="C2:C3"/>
    <mergeCell ref="B2:B3"/>
    <mergeCell ref="A2:A3"/>
    <mergeCell ref="H2:H3"/>
    <mergeCell ref="I2:K2"/>
    <mergeCell ref="A1:B1"/>
    <mergeCell ref="L2:L3"/>
    <mergeCell ref="C1:J1"/>
    <mergeCell ref="A5:O5"/>
    <mergeCell ref="A99:H99"/>
    <mergeCell ref="M2:O2"/>
    <mergeCell ref="A100:O10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4" manualBreakCount="4">
    <brk id="66" max="14" man="1"/>
    <brk id="87" max="14" man="1"/>
    <brk id="126" max="14" man="1"/>
    <brk id="14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Arkadiusz Majchrzak</cp:lastModifiedBy>
  <cp:lastPrinted>2023-05-18T09:21:48Z</cp:lastPrinted>
  <dcterms:created xsi:type="dcterms:W3CDTF">2017-03-21T14:09:49Z</dcterms:created>
  <dcterms:modified xsi:type="dcterms:W3CDTF">2024-07-05T09:44:47Z</dcterms:modified>
</cp:coreProperties>
</file>