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Kostrzyn nad Odrą Miasto\Zapytanie 2024-2025\program\do ZU\"/>
    </mc:Choice>
  </mc:AlternateContent>
  <xr:revisionPtr revIDLastSave="0" documentId="13_ncr:1_{C3AB9D87-4A4E-4F32-8470-C73981315C97}" xr6:coauthVersionLast="47" xr6:coauthVersionMax="47" xr10:uidLastSave="{00000000-0000-0000-0000-000000000000}"/>
  <bookViews>
    <workbookView xWindow="-120" yWindow="-120" windowWidth="29040" windowHeight="15720" tabRatio="700" xr2:uid="{00000000-000D-0000-FFFF-FFFF00000000}"/>
  </bookViews>
  <sheets>
    <sheet name="informacje ogólne" sheetId="23" r:id="rId1"/>
    <sheet name="budynki" sheetId="2" r:id="rId2"/>
    <sheet name="elektronika" sheetId="26" r:id="rId3"/>
    <sheet name="śr. trwałe" sheetId="8" r:id="rId4"/>
    <sheet name="maszyny" sheetId="12" r:id="rId5"/>
    <sheet name="lokalizacje" sheetId="10" r:id="rId6"/>
    <sheet name="Drogi, ulice" sheetId="22" r:id="rId7"/>
  </sheets>
  <definedNames>
    <definedName name="_xlnm.Print_Area" localSheetId="1">budynki!$A$1:$M$96</definedName>
    <definedName name="_xlnm.Print_Area" localSheetId="5">lokalizacje!$A$1:$B$20</definedName>
    <definedName name="_xlnm.Print_Area" localSheetId="3">'śr. trwałe'!$A$1:$N$4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9" i="26" l="1"/>
  <c r="C89" i="26"/>
  <c r="C103" i="26" l="1"/>
  <c r="B19" i="8" l="1"/>
  <c r="H93" i="2"/>
  <c r="H67" i="2"/>
  <c r="H60" i="2" l="1"/>
  <c r="D238" i="22"/>
  <c r="C238" i="22"/>
  <c r="H91" i="2"/>
  <c r="H86" i="2"/>
  <c r="G6" i="12"/>
</calcChain>
</file>

<file path=xl/sharedStrings.xml><?xml version="1.0" encoding="utf-8"?>
<sst xmlns="http://schemas.openxmlformats.org/spreadsheetml/2006/main" count="750" uniqueCount="535">
  <si>
    <t>lp.</t>
  </si>
  <si>
    <t>rok budowy</t>
  </si>
  <si>
    <t>lokalizacja (adres)</t>
  </si>
  <si>
    <t>RAZEM</t>
  </si>
  <si>
    <t xml:space="preserve">nazwa  </t>
  </si>
  <si>
    <t>wartość (początkowa) - księgowa brutto</t>
  </si>
  <si>
    <t>Razem</t>
  </si>
  <si>
    <t>Lp.</t>
  </si>
  <si>
    <t>Lokalizacja (adres)</t>
  </si>
  <si>
    <t xml:space="preserve">nazwa budynku/ budowli </t>
  </si>
  <si>
    <t xml:space="preserve">przeznaczenie budynku/ budowli </t>
  </si>
  <si>
    <t>czy budynek jest użytkowany? (TAK/NIE)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</si>
  <si>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</si>
  <si>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</si>
  <si>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</si>
  <si>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</si>
  <si>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</si>
  <si>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</si>
  <si>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Czy maszyna (urządzenie) jest eksploatowana pod ziemią? (TAK/NIE)</t>
  </si>
  <si>
    <t>Miejsce ubezpieczenia (adres)</t>
  </si>
  <si>
    <t>Suma ubezpieczenia (wartość odtworzeniowa)</t>
  </si>
  <si>
    <t>czy jest to budynkek zabytkowy, podlegający nadzorowi konserwatora zabytków?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</si>
  <si>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</si>
  <si>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</si>
  <si>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r>
      <t>Tabela nr 3 - wartość środków trwałych i wyposażenia, środki obrotowe (</t>
    </r>
    <r>
      <rPr>
        <sz val="9"/>
        <rFont val="Arial"/>
        <family val="2"/>
        <charset val="238"/>
      </rPr>
      <t>do ubezpieczenia mienia od wszystkich ryzyk)</t>
    </r>
  </si>
  <si>
    <t>Zabezpieczenia (znane zabezpieczenia p-poż i przeciw kradzieżowe)*</t>
  </si>
  <si>
    <t>zabezpieczenia
(znane zabiezpieczenia p-poż i przeciw kradzieżowe)(1)</t>
  </si>
  <si>
    <t>powierzchnia użytkowa (w m²) (2)</t>
  </si>
  <si>
    <t xml:space="preserve">suma ubezpieczenia
(wartość)           </t>
  </si>
  <si>
    <t xml:space="preserve"> rodzaj wartości 
(księgowa brutto - KB; odtworzeniowa - O)          </t>
  </si>
  <si>
    <t>Budynek Administracyjno użytkowy ul Graniczna 6 Budynek szybkich odpraw (z Przejścia granicznego)</t>
  </si>
  <si>
    <t>Budynek administracyjny ul. Graniczna 2 Budynek odpraw celnych (z Przejścia granicznego|)</t>
  </si>
  <si>
    <t>Budynek administracyjny ul. Graniczna 4 Budynek administracyjno- magazynowy Nr 1 (z Przejścia Granicznego)</t>
  </si>
  <si>
    <t>Budynek administracyjny ul. Graniczna 8 Budynek dla spedytorów (z Przejścia Granicznego)</t>
  </si>
  <si>
    <t>Budynek depozytu celnego (z Przejścia granicznego)</t>
  </si>
  <si>
    <t>Budynek Urzędu Miasta III Kościuszki</t>
  </si>
  <si>
    <t>Pawilon sanitarny (z Przejścia granicznego)</t>
  </si>
  <si>
    <t>Magazyn OC</t>
  </si>
  <si>
    <t>Budynki schroniska dla zwierząt współudział z Gmina Górzyca</t>
  </si>
  <si>
    <t>Dom pogrzebowy</t>
  </si>
  <si>
    <t>Szalet na targowisku</t>
  </si>
  <si>
    <t>Pawilon biurowy ( z Przejścia Granicznego)</t>
  </si>
  <si>
    <t>Rampa odpraw towarowych (z Przej. Gran.)</t>
  </si>
  <si>
    <t>Garaż kontrolny konstrukcja nośna</t>
  </si>
  <si>
    <t>Garaże 3 szt. ( z Przejścia Granicznego)</t>
  </si>
  <si>
    <t>Toaleta stacjonarna samoczyszcząca w Parku Miejskim</t>
  </si>
  <si>
    <t>Altana śmietnikowa przy budynku mieszkalnym socjalnym przy ul. Zielonej 35</t>
  </si>
  <si>
    <t>Kontenery szt.5 (z Przejścia granicznego)</t>
  </si>
  <si>
    <t>Ogrodzenie boiska sportowego na Os. Mieszka I-ego</t>
  </si>
  <si>
    <t>Ogrodzenie budynku Urzędu Miasta II</t>
  </si>
  <si>
    <t>Ogrodzenie placu zabaw na Os. Warniki</t>
  </si>
  <si>
    <t xml:space="preserve">Ogrodzenie placu zabaw przy ul. Chemików </t>
  </si>
  <si>
    <t>Ołtarz na cmentarzu komunalnym</t>
  </si>
  <si>
    <t>Osłona pjemników na odpady komunalne ul. Osiedlowa</t>
  </si>
  <si>
    <t>Osłona pojemników na odpadu komunalne Os. Słowiańskie</t>
  </si>
  <si>
    <t>Osłona pojemników na odpady komunalne- Os. Mieszka I- działka 2734/34,277</t>
  </si>
  <si>
    <t>Osłona pojemników na odpady komunalne Os. Słowiańskie dz. NR 128/26 obr. 8 śródmieście</t>
  </si>
  <si>
    <t>Osłona pojemników na odpady komunalne ul. Krótka działka 254/11</t>
  </si>
  <si>
    <t>Osłona pojemników na odpady komunalne ul. Krótka- działka 254/11</t>
  </si>
  <si>
    <t>Osłona pojemników na odpady komunalne ul. Mickiewicza działka 251/20</t>
  </si>
  <si>
    <t>Osłona pojemników na odpady komunalne ul. Osiedlowa - działka 251/10</t>
  </si>
  <si>
    <t>Pawilon Straży granicznej (z Przejścia granicznego)</t>
  </si>
  <si>
    <t>Wiata odpraw celnych (z Przejścia granicznego)</t>
  </si>
  <si>
    <t>Wiata przystankowa ul. Narutowicza</t>
  </si>
  <si>
    <t>Wiata rekreacyjna na Osiedlu Szumiłowo</t>
  </si>
  <si>
    <t>Wiata zadaszenie przejścia (z Przejścia granicznego)</t>
  </si>
  <si>
    <t>Wiaty zadaszone Targowiska Miejskiego przy ul. Mickiewicza</t>
  </si>
  <si>
    <t>Wiadukt drogowy nad linią kolejową Nr 430 relacji Barnówko- ul. Gorzowska</t>
  </si>
  <si>
    <t>Budynki mieszkalne</t>
  </si>
  <si>
    <t>Budynek mieszkalny</t>
  </si>
  <si>
    <t>Budynek gospodarczy</t>
  </si>
  <si>
    <t xml:space="preserve">Budynek mieszkalny </t>
  </si>
  <si>
    <t>kotłownia gazowa</t>
  </si>
  <si>
    <t>Orła Białego 35</t>
  </si>
  <si>
    <t>Niepodległości 5</t>
  </si>
  <si>
    <t>Prosta 24</t>
  </si>
  <si>
    <t>Wodna 18</t>
  </si>
  <si>
    <t>Żeglarska 29</t>
  </si>
  <si>
    <t>Żeglarska 56</t>
  </si>
  <si>
    <t>Warniki 44</t>
  </si>
  <si>
    <t>Zielona 33 1-8, 17-24</t>
  </si>
  <si>
    <t>Zielona 33 9-16</t>
  </si>
  <si>
    <t>Zielona 35</t>
  </si>
  <si>
    <t>Wyszyńskiego 51</t>
  </si>
  <si>
    <t>gminna ewidencja zabytków</t>
  </si>
  <si>
    <t>Niepodległości 13</t>
  </si>
  <si>
    <t>Niepodległości 15</t>
  </si>
  <si>
    <t>Obiekty zabytkowe</t>
  </si>
  <si>
    <t>BASTION FILIP</t>
  </si>
  <si>
    <t>BRAMA CHYŻAŃSKA</t>
  </si>
  <si>
    <t>BRAMA  BERLIŃSKA</t>
  </si>
  <si>
    <t>2 poł. XVI wieku, XVII/XVIII w., poł. XIX w., l. 70-80 XX w., 1945 r.</t>
  </si>
  <si>
    <t>1888-1889; 1945 r.</t>
  </si>
  <si>
    <t xml:space="preserve">1877-1878 </t>
  </si>
  <si>
    <t>O</t>
  </si>
  <si>
    <t>KB</t>
  </si>
  <si>
    <t>do generalnego remontu (odłączone media, okna i drzwi zabezpieczone)</t>
  </si>
  <si>
    <t>Plac zabaw Kutrzeby</t>
  </si>
  <si>
    <t>WYKAZ ULIC I DRÓG</t>
  </si>
  <si>
    <t>DO UBEZPIECZENIA</t>
  </si>
  <si>
    <t>Ulica</t>
  </si>
  <si>
    <t>Długość</t>
  </si>
  <si>
    <t>ulicy [m]</t>
  </si>
  <si>
    <t>powiatowej [m ]</t>
  </si>
  <si>
    <t xml:space="preserve"> </t>
  </si>
  <si>
    <t>Akacjowa</t>
  </si>
  <si>
    <t>Asfaltowa - działki nr          7-71 i 7-128/5</t>
  </si>
  <si>
    <t>Azaliowa</t>
  </si>
  <si>
    <t>Banaszaka</t>
  </si>
  <si>
    <t>Belgijska       1-420/3</t>
  </si>
  <si>
    <t>Gen. Bema</t>
  </si>
  <si>
    <t>Boczna</t>
  </si>
  <si>
    <t>Brylantowa dz. 1353/51</t>
  </si>
  <si>
    <t>Brzoskwiniowa</t>
  </si>
  <si>
    <t>Brzozowa</t>
  </si>
  <si>
    <t>Bukowa</t>
  </si>
  <si>
    <t>Bursztynowa</t>
  </si>
  <si>
    <t>Chemików</t>
  </si>
  <si>
    <t>Chopina</t>
  </si>
  <si>
    <t>Chrobrego</t>
  </si>
  <si>
    <t>Chyżańska</t>
  </si>
  <si>
    <t>do szlabanu</t>
  </si>
  <si>
    <t>dopis 23.05.2023</t>
  </si>
  <si>
    <t>Cisowa</t>
  </si>
  <si>
    <t xml:space="preserve">Cmentarna </t>
  </si>
  <si>
    <t>Cytrynowa</t>
  </si>
  <si>
    <t>Czarnieckiego</t>
  </si>
  <si>
    <t>Czereśniowa</t>
  </si>
  <si>
    <t>Dębowa</t>
  </si>
  <si>
    <t>Diamentowa</t>
  </si>
  <si>
    <t>dopis 05.2023</t>
  </si>
  <si>
    <t>Drzewicka</t>
  </si>
  <si>
    <t>Drzewna</t>
  </si>
  <si>
    <t>Dworcowa</t>
  </si>
  <si>
    <t>Działkowa</t>
  </si>
  <si>
    <t>Dzika 1-1362 wjazd z Szumiłowskiej</t>
  </si>
  <si>
    <t>Fabryczna</t>
  </si>
  <si>
    <t>Familijna</t>
  </si>
  <si>
    <t xml:space="preserve">Główna </t>
  </si>
  <si>
    <t>tzw. Głucha       1-483</t>
  </si>
  <si>
    <t>Gorzowska</t>
  </si>
  <si>
    <t>Gorzyńska</t>
  </si>
  <si>
    <t>Graniczna 2  UM</t>
  </si>
  <si>
    <t>Grzybowa</t>
  </si>
  <si>
    <t>Handlowa</t>
  </si>
  <si>
    <t>Jagiellońska</t>
  </si>
  <si>
    <t>Jagodowa</t>
  </si>
  <si>
    <t>Jana Karskiego</t>
  </si>
  <si>
    <t>Jana Pawła II</t>
  </si>
  <si>
    <t>Jana Pawła II   1-1314/7</t>
  </si>
  <si>
    <t>Jana z Kostrzyna</t>
  </si>
  <si>
    <t>Jasna</t>
  </si>
  <si>
    <t>Jaśminowa</t>
  </si>
  <si>
    <t>Jaworowa</t>
  </si>
  <si>
    <t>Jeżynowa</t>
  </si>
  <si>
    <t>Jodłowa</t>
  </si>
  <si>
    <t>Kasztanowa</t>
  </si>
  <si>
    <t>Klonowa</t>
  </si>
  <si>
    <t>KN4</t>
  </si>
  <si>
    <t>Komisji Eduk. Narod.</t>
  </si>
  <si>
    <t xml:space="preserve">Kopernika </t>
  </si>
  <si>
    <t>Kościelna</t>
  </si>
  <si>
    <t>Kościuszki</t>
  </si>
  <si>
    <t>Królowej Jadwigi</t>
  </si>
  <si>
    <t>Krótka</t>
  </si>
  <si>
    <t>Książęca</t>
  </si>
  <si>
    <t>Gen.T. Kutrzeby</t>
  </si>
  <si>
    <t>Kwiatowa</t>
  </si>
  <si>
    <t xml:space="preserve">Leśna </t>
  </si>
  <si>
    <t>Lipowa</t>
  </si>
  <si>
    <t>Łączna</t>
  </si>
  <si>
    <t>Łąkowa</t>
  </si>
  <si>
    <t xml:space="preserve">Łódzka </t>
  </si>
  <si>
    <t>Malinowa</t>
  </si>
  <si>
    <t xml:space="preserve">Mickiewicza </t>
  </si>
  <si>
    <t xml:space="preserve">Młyńska </t>
  </si>
  <si>
    <t>Moniuszki</t>
  </si>
  <si>
    <t>Morelowa</t>
  </si>
  <si>
    <t>Mostowa</t>
  </si>
  <si>
    <t xml:space="preserve">Nadbrzeżna </t>
  </si>
  <si>
    <t>Namyślińska</t>
  </si>
  <si>
    <t>Narutowicza</t>
  </si>
  <si>
    <t>Na Skarpie</t>
  </si>
  <si>
    <t>Niepodległości</t>
  </si>
  <si>
    <t>Niepodległości, Jagiellońska, Orła Białego, Asfaltowa, Lipowa, Łączna, Szumiłowska, Kostrzyńska</t>
  </si>
  <si>
    <t>1382F</t>
  </si>
  <si>
    <t>Nowa</t>
  </si>
  <si>
    <t>Odrzańska</t>
  </si>
  <si>
    <t>Ogrodowa</t>
  </si>
  <si>
    <t>Orła Białego</t>
  </si>
  <si>
    <t>Orzechowa</t>
  </si>
  <si>
    <t>Osiedle "B"</t>
  </si>
  <si>
    <t>Osiedle "C"</t>
  </si>
  <si>
    <t>Osiedle Kolejowe</t>
  </si>
  <si>
    <t>Os. Konopnickiej</t>
  </si>
  <si>
    <t>Osiedle Leśne</t>
  </si>
  <si>
    <t>Osiedle 3-go Maja</t>
  </si>
  <si>
    <t>Osiedle Mieszka I</t>
  </si>
  <si>
    <t>Osiedle Nad Wartą</t>
  </si>
  <si>
    <t>Os. Słowiańskie</t>
  </si>
  <si>
    <t>Osiedlowa</t>
  </si>
  <si>
    <t>Owocowa</t>
  </si>
  <si>
    <t>Papierników</t>
  </si>
  <si>
    <t>Parkowa</t>
  </si>
  <si>
    <t>Piaskowa</t>
  </si>
  <si>
    <t>Piastowska</t>
  </si>
  <si>
    <t>Pl. Grunwaldzki</t>
  </si>
  <si>
    <t>Pl. Woj. Polskiego</t>
  </si>
  <si>
    <t>4441 m2</t>
  </si>
  <si>
    <t>Pl. Michała Kaczmarka</t>
  </si>
  <si>
    <t>862 m2</t>
  </si>
  <si>
    <t>Polna</t>
  </si>
  <si>
    <t>Południowa</t>
  </si>
  <si>
    <t>Portowa</t>
  </si>
  <si>
    <t>Promienna</t>
  </si>
  <si>
    <t>Prosta</t>
  </si>
  <si>
    <t>Przemysłowa</t>
  </si>
  <si>
    <t>Reja</t>
  </si>
  <si>
    <t>Różana</t>
  </si>
  <si>
    <t>Rubinowa</t>
  </si>
  <si>
    <t>Rzeczna</t>
  </si>
  <si>
    <t>Rzemieślnicza</t>
  </si>
  <si>
    <t>Sadowa</t>
  </si>
  <si>
    <t>Saperska</t>
  </si>
  <si>
    <t>Sienkiewicza</t>
  </si>
  <si>
    <t>Ks.F.Skałby</t>
  </si>
  <si>
    <t>Słoneczna</t>
  </si>
  <si>
    <t>Solidarności</t>
  </si>
  <si>
    <t>Sosnowa</t>
  </si>
  <si>
    <t>Spichrzowa</t>
  </si>
  <si>
    <t>Spokojna</t>
  </si>
  <si>
    <t>Strzelecka</t>
  </si>
  <si>
    <t>Maj.H. Sucharskiego</t>
  </si>
  <si>
    <t>Sybiraków</t>
  </si>
  <si>
    <t>Szkolna</t>
  </si>
  <si>
    <t>Szmaragdowa</t>
  </si>
  <si>
    <t>Szwedzka</t>
  </si>
  <si>
    <t>Środkowa</t>
  </si>
  <si>
    <t>Świerkowa</t>
  </si>
  <si>
    <t>Tarasowa</t>
  </si>
  <si>
    <t>Targowa</t>
  </si>
  <si>
    <t>droga dojazdowa do garaży dz. 4-385/27 przy ul. Targowej</t>
  </si>
  <si>
    <t>1,2827 ha</t>
  </si>
  <si>
    <t>Tartaczna</t>
  </si>
  <si>
    <t>Topazowa</t>
  </si>
  <si>
    <t>Topolowa</t>
  </si>
  <si>
    <t>Tulipanowa</t>
  </si>
  <si>
    <t>Turkusowa</t>
  </si>
  <si>
    <t>Pralników</t>
  </si>
  <si>
    <t>Tysiąclecia i E.Olczaka</t>
  </si>
  <si>
    <t>Wąska</t>
  </si>
  <si>
    <t>Wesoła</t>
  </si>
  <si>
    <t>Wędkarska</t>
  </si>
  <si>
    <t>Widokowa</t>
  </si>
  <si>
    <t>Wierzbowa</t>
  </si>
  <si>
    <t>Willowa</t>
  </si>
  <si>
    <t>Wiosenna</t>
  </si>
  <si>
    <t>Wiśniowa</t>
  </si>
  <si>
    <t>Wodna</t>
  </si>
  <si>
    <t>Woj. Polskiego</t>
  </si>
  <si>
    <t>Wschodnia</t>
  </si>
  <si>
    <t xml:space="preserve">Wyszyńskiego                        /os.Warniki </t>
  </si>
  <si>
    <t>1383F</t>
  </si>
  <si>
    <t>Zacisze</t>
  </si>
  <si>
    <t>Zakole dz. 4-426</t>
  </si>
  <si>
    <t>od Handlowej i os. Nad Wartą</t>
  </si>
  <si>
    <t>Zaułek Klonowy</t>
  </si>
  <si>
    <t>Zaułek Wodny</t>
  </si>
  <si>
    <t>Zawadzkiego</t>
  </si>
  <si>
    <t>Zielona</t>
  </si>
  <si>
    <t>Złota</t>
  </si>
  <si>
    <t>Żeglarska</t>
  </si>
  <si>
    <t>droga na nową przepompownię dz. 5- 55</t>
  </si>
  <si>
    <t>droga na starą przepompownię dz. 4-110</t>
  </si>
  <si>
    <t>droga do ujęcia wody na Grudzia dz. 3-1/6</t>
  </si>
  <si>
    <t>droga na oczyszczalnię ścieków 7-63/53</t>
  </si>
  <si>
    <t>zmiana działek: 63/61 i 63/74</t>
  </si>
  <si>
    <t>6-62 "Delfin"-a</t>
  </si>
  <si>
    <t>5-1320/5</t>
  </si>
  <si>
    <t>1-1321/13</t>
  </si>
  <si>
    <t>za pawilonami JPII</t>
  </si>
  <si>
    <t xml:space="preserve">1-1303/18 </t>
  </si>
  <si>
    <t>doj. do 1303/17</t>
  </si>
  <si>
    <t>1-1310/28</t>
  </si>
  <si>
    <t>dopis</t>
  </si>
  <si>
    <t>1-1310/66</t>
  </si>
  <si>
    <t>1-1310/68</t>
  </si>
  <si>
    <t>1-1319/24</t>
  </si>
  <si>
    <t>1-1319/38</t>
  </si>
  <si>
    <t>1-744 chodnik JPII</t>
  </si>
  <si>
    <t>1-1353/103 sięgacz</t>
  </si>
  <si>
    <t>dojazd z ul. Polnej</t>
  </si>
  <si>
    <t>dopis 27.02.23</t>
  </si>
  <si>
    <t>1-1355/1</t>
  </si>
  <si>
    <t>1-1337/1 sieg. Tartacz</t>
  </si>
  <si>
    <t>1-371/1</t>
  </si>
  <si>
    <t>1-1342/4</t>
  </si>
  <si>
    <t>1-1334/8</t>
  </si>
  <si>
    <t>1-448/20</t>
  </si>
  <si>
    <t>1-1332/2</t>
  </si>
  <si>
    <t>1-1332/3</t>
  </si>
  <si>
    <t>1-376</t>
  </si>
  <si>
    <t>1-506/2</t>
  </si>
  <si>
    <t>1-793/9</t>
  </si>
  <si>
    <t>1-816/7</t>
  </si>
  <si>
    <t>1-817/2</t>
  </si>
  <si>
    <t>7-129/7</t>
  </si>
  <si>
    <t>1-800</t>
  </si>
  <si>
    <t>dz.7-91</t>
  </si>
  <si>
    <t>1-404 wjazd z Reja</t>
  </si>
  <si>
    <t>1-158 wjazd z Szumiłowskiej (kolektor deszczowy)</t>
  </si>
  <si>
    <t>8-236/2 wjazd/wyjazd z Kostrzyńskiej</t>
  </si>
  <si>
    <t>8-195 wjazd z Kostrzyńskiej (vis a vis KN4)</t>
  </si>
  <si>
    <t>4-61 droga z wjazdem od ul. Gorzowskiej przed tartakiem</t>
  </si>
  <si>
    <t>4-104/7 i 104/10 dojazd do posesji z ul. Os. Warniki</t>
  </si>
  <si>
    <t>4-107/5</t>
  </si>
  <si>
    <t>4-113 droga dojazdowa do posesji</t>
  </si>
  <si>
    <t>4-115 droga wzdłuż ROD Huzar</t>
  </si>
  <si>
    <t>4-408/1</t>
  </si>
  <si>
    <t>5-97</t>
  </si>
  <si>
    <t>5-102/1</t>
  </si>
  <si>
    <t>5-62</t>
  </si>
  <si>
    <t>5-129</t>
  </si>
  <si>
    <t>dopis 26.07.23</t>
  </si>
  <si>
    <t>5-1322/1; 1322/2; 1321/1</t>
  </si>
  <si>
    <t>5-1322/8 i 1322/11</t>
  </si>
  <si>
    <t>1-621/2; 622/9; 622/14; 622/15</t>
  </si>
  <si>
    <t>SM Celuloza</t>
  </si>
  <si>
    <t>4-116/7 wjazd od ul. Gorzowskiej</t>
  </si>
  <si>
    <t>4-116/4 i 116/14 drogi wokół Alfa-bis</t>
  </si>
  <si>
    <t>4-48 Sportowa 9</t>
  </si>
  <si>
    <t>(4) 54 od Al. Milenijnej</t>
  </si>
  <si>
    <t>przy BRINKHAUS</t>
  </si>
  <si>
    <t>4-55/2 d.Sportowa</t>
  </si>
  <si>
    <t>4-98 Warniki</t>
  </si>
  <si>
    <t>dopis 25.05.2023</t>
  </si>
  <si>
    <t>4-107/5 Warniki</t>
  </si>
  <si>
    <t>4-242/10 sięgacz od ul. Wyszyńskiego</t>
  </si>
  <si>
    <t>4-394/42 droga wzdłuż Warty</t>
  </si>
  <si>
    <t>6-87/1 i 87/9 dojazd do Targowiska Przygranicznego</t>
  </si>
  <si>
    <t>192,0 + 260,0</t>
  </si>
  <si>
    <t>4/21 os. Leśne</t>
  </si>
  <si>
    <t>4-310 od Żeglarskiej</t>
  </si>
  <si>
    <t>4-391/1 na PSZOK</t>
  </si>
  <si>
    <t>4-312; 313/3; 314/1</t>
  </si>
  <si>
    <t>droga do ROD Kolejarz</t>
  </si>
  <si>
    <t>dz.7-32 od Asfaltowej</t>
  </si>
  <si>
    <t>7-86/3</t>
  </si>
  <si>
    <t>od Promiennej do Szwedzkiej</t>
  </si>
  <si>
    <t>7-83/19</t>
  </si>
  <si>
    <t>ciąg P/J przed budynkiem</t>
  </si>
  <si>
    <t>7-103/79</t>
  </si>
  <si>
    <t>garaże Niepodległości</t>
  </si>
  <si>
    <t>7-113/3</t>
  </si>
  <si>
    <t>garaże MOSiR</t>
  </si>
  <si>
    <t>dopis 08.22</t>
  </si>
  <si>
    <t>7-138/3</t>
  </si>
  <si>
    <t>7-129/41</t>
  </si>
  <si>
    <t>garaże Orła Białego</t>
  </si>
  <si>
    <t>7-132/1 chodnik za przedszkolem</t>
  </si>
  <si>
    <t>dojście do kładki</t>
  </si>
  <si>
    <t>ul. Witnicka</t>
  </si>
  <si>
    <t>1384F</t>
  </si>
  <si>
    <t>ul. Poziomkowa</t>
  </si>
  <si>
    <t xml:space="preserve">                   Szumiłowo-Sarbinowo nr 002301F</t>
  </si>
  <si>
    <t>RAZEM:</t>
  </si>
  <si>
    <t xml:space="preserve">KŁADKA STALOWA </t>
  </si>
  <si>
    <t>o całkowitej powierzchni 201,63m2</t>
  </si>
  <si>
    <t xml:space="preserve">na osiedlu Leśnym </t>
  </si>
  <si>
    <t>PRZEJŚCIE POD TORAMI</t>
  </si>
  <si>
    <t>o całkowitej powierzchni 139,48m2</t>
  </si>
  <si>
    <r>
      <rPr>
        <sz val="12"/>
        <rFont val="Times New Roman CE"/>
        <charset val="238"/>
      </rPr>
      <t>wejście z ul.Jana Pawła II</t>
    </r>
  </si>
  <si>
    <t>WIADUKT DROGOWY</t>
  </si>
  <si>
    <t>o całkowitej długości 31,87 m</t>
  </si>
  <si>
    <t>tzw. "biały mostek" za ul. Młyńską</t>
  </si>
  <si>
    <t>Plac zabaw - wyposażenie na terenie Parku Lwa przy ul. Parkowej w Kostrzynie nad Odrą</t>
  </si>
  <si>
    <t>Słup Informacyjny trójramienny o wymiarach 1750x660x6mm na dworcach kolejowych Kostrzyn nad Odrą - Drezdenko</t>
  </si>
  <si>
    <t>Drogowskaz z 5 tablicami o wymiarach 270mmx600mmx6mm na dworcach kolejowych Kostrzyn nad Odrą - Drezdenko</t>
  </si>
  <si>
    <t>Park Miejski</t>
  </si>
  <si>
    <t>Zagospodarowanie terenu skweru u zbiegu ulic Solidarności, Jana Pawła II i Orła Białego</t>
  </si>
  <si>
    <t>Sygnalizacja świetlna - Sikorskiego, Piastowska</t>
  </si>
  <si>
    <t>Sygnalizacja świetlna na skrzyżowaniu o 4 wlotach ulic: Drzewickiej, Rzemieślniczej i Sosnowej</t>
  </si>
  <si>
    <t>Sygnalizacja świetlna Wodna, Gorzowska,  Kopernika</t>
  </si>
  <si>
    <t>Sygnalizacja świetlna na skrzyżowaniu ulic Wodnej-Kard.St.Wyszyńskiego</t>
  </si>
  <si>
    <t>Sygnalizacja świetlna Os. Leśne</t>
  </si>
  <si>
    <t>Ubezpieczający:</t>
  </si>
  <si>
    <t>MIASTO KOSTRZYN NAD ODRĄ</t>
  </si>
  <si>
    <t>ul. Graniczna 2, 66-470 Kostrzyn nad Odrą</t>
  </si>
  <si>
    <t>NIP</t>
  </si>
  <si>
    <t>REGON</t>
  </si>
  <si>
    <t>PKD</t>
  </si>
  <si>
    <t>URZĄD MIASTA KOSTRZYN NAD ODRĄ</t>
  </si>
  <si>
    <t>000525062</t>
  </si>
  <si>
    <t xml:space="preserve">OCHOTNICZA STRAŻ POŻARNA RATOWNICTWA WODNEGO I EKOLOGICZNEGO W KOSTRZYNIE NAD ODRĄ </t>
  </si>
  <si>
    <t>ul. Gorzowska 1, 66-470 Kostrzyn nad Odrą</t>
  </si>
  <si>
    <t>ul Graniczna 6</t>
  </si>
  <si>
    <t xml:space="preserve">ul. Graniczna 1 </t>
  </si>
  <si>
    <t>ul. Graniczna 2</t>
  </si>
  <si>
    <t>ul. Graniczna 4</t>
  </si>
  <si>
    <t>ul. Graniczna 8</t>
  </si>
  <si>
    <t>Os. Mieszka I-ego</t>
  </si>
  <si>
    <t>ul. Osiedlowa</t>
  </si>
  <si>
    <t>Os. Mieszka I- działka 2734/34,277</t>
  </si>
  <si>
    <t>Os. Słowiańskie dz. NR 128/26 obr. 8 śródmieście</t>
  </si>
  <si>
    <t>ul. Krótka działka 254/11</t>
  </si>
  <si>
    <t>ul. Krótka- działka 254/11</t>
  </si>
  <si>
    <t>ul. Mickiewicza działka 251/20</t>
  </si>
  <si>
    <t>ul. Osiedlowa - działka 251/10</t>
  </si>
  <si>
    <t>ul. Zielona 35</t>
  </si>
  <si>
    <t>ul. Narutowicza</t>
  </si>
  <si>
    <t>Osiedle Szumiłowo</t>
  </si>
  <si>
    <t>ul. Mickiewicza</t>
  </si>
  <si>
    <t>ul. Gorzowska</t>
  </si>
  <si>
    <t>Budynek Administracyjny ul. Graniczna 1 Budynek odpraw celnych i służb granicznych nr 2 (z Przejścia Granicznego) - Muzeum</t>
  </si>
  <si>
    <t>Kościuszki 3</t>
  </si>
  <si>
    <t>hydrant, zabezpieczenia ppoż</t>
  </si>
  <si>
    <t>hydrant, zabezpieczenia ppoż,  gaśnice, czujniki, kraty na oknach, alarm</t>
  </si>
  <si>
    <t>Ubezpieczony:</t>
  </si>
  <si>
    <t>8411Z, KIEROWANIE PODSTAWOWYMI RODZAJAMI DZIAŁALNOŚCI PUBLICZNEJ</t>
  </si>
  <si>
    <t>8425Z, OCHRONA PRZECIWPOŻAROWA</t>
  </si>
  <si>
    <t>Teren przy Amfiteatrze (plac zabaw muzyczny, street workout, pump track, plac zabaw sprawnościowy, skate park dla dzieci i młodzieży)</t>
  </si>
  <si>
    <r>
      <rPr>
        <b/>
        <sz val="10"/>
        <rFont val="Arial"/>
        <family val="2"/>
        <charset val="238"/>
      </rPr>
      <t xml:space="preserve">Tabela nr 4 - wykaz maszyn i urządzeń </t>
    </r>
    <r>
      <rPr>
        <sz val="10"/>
        <rFont val="Arial"/>
        <family val="2"/>
        <charset val="238"/>
      </rPr>
      <t>(do ubezpieczenia maszyn i urządzeń od awarii)</t>
    </r>
  </si>
  <si>
    <t>Tabela nr 5 - wykaz lokalizacji</t>
  </si>
  <si>
    <t>plac przy ul. Chemików</t>
  </si>
  <si>
    <t>plac przy ul. Kutrzeby</t>
  </si>
  <si>
    <t>Wyszyńskiego</t>
  </si>
  <si>
    <t>Pl. Wojska Polskiego</t>
  </si>
  <si>
    <t>przy budynku Dworca PKP</t>
  </si>
  <si>
    <t xml:space="preserve">Angielska budka telefoniczna przy budynku Dworca PKP </t>
  </si>
  <si>
    <t xml:space="preserve">Fontanna w Parku Miejskim </t>
  </si>
  <si>
    <t xml:space="preserve">Zespół fontann na Pl. Wojska Polskiego </t>
  </si>
  <si>
    <t>obiekt zabytkowy</t>
  </si>
  <si>
    <t>Elementy fortyfikacji            Twierdzy Kostrzyn</t>
  </si>
  <si>
    <t>Os. Leśne</t>
  </si>
  <si>
    <t>Os. Warniki</t>
  </si>
  <si>
    <t xml:space="preserve">ul. Chemików </t>
  </si>
  <si>
    <t>ul. Sportowa</t>
  </si>
  <si>
    <t>dworzec kolejowy Kostrzyn nad Odrą - Drezdenko</t>
  </si>
  <si>
    <t>Sikorskiego, Piastowska</t>
  </si>
  <si>
    <t>skrzyżowanie o 4 wlotach ulic: Drzewickiej, Rzemieślniczej i Sosnowej</t>
  </si>
  <si>
    <t>ul. Wodna, Gorzowska,  Kopernika</t>
  </si>
  <si>
    <t>skrzyżowanie ulic Wodnej-Kard.St.Wyszyńskiego</t>
  </si>
  <si>
    <t>zagospodarowanie terenu</t>
  </si>
  <si>
    <t>Park Miejski - Mała architektura Parku Miejskiego</t>
  </si>
  <si>
    <t xml:space="preserve">Plac zabaw Wyszyńskiego </t>
  </si>
  <si>
    <t xml:space="preserve">Plac zabaw Chemików </t>
  </si>
  <si>
    <t xml:space="preserve">Plac zabaw dla dzieci starszych Osiedle Leśne w Kostrzynie nad Odrą </t>
  </si>
  <si>
    <t xml:space="preserve">Osiedle Leśne w Kostrzynie nad Odrą </t>
  </si>
  <si>
    <t>Park Lwa przy ul. Parkowej w Kostrzynie nad Odrą</t>
  </si>
  <si>
    <t>zbieg ulic Solidarności, Jana Pawła II i Orła Białego</t>
  </si>
  <si>
    <t>Agregat prądotwórczy (przejście graniczne)</t>
  </si>
  <si>
    <t>Budynek przy ul. Wyszyńskiego 51 a-b (rewitalizacja budynku pokoszarowego</t>
  </si>
  <si>
    <t xml:space="preserve">Kotłownia gazowa </t>
  </si>
  <si>
    <t>przejście graniczne</t>
  </si>
  <si>
    <t>Teren Miasta Kostrzyn nad Odrą</t>
  </si>
  <si>
    <t>Kostrzyn nad Odrą, Kopernika 4a</t>
  </si>
  <si>
    <t>Instalacja fotowoltaiczna</t>
  </si>
  <si>
    <t>na dachu budynku Urzędu przy ul. Granicznej 2</t>
  </si>
  <si>
    <t>Park Miejski w Kostrzynie nad Odrą</t>
  </si>
  <si>
    <t>Place zabaw; os. Mieszka I, Os. Warniki, Os. Drzewice, Os. Szumiłowo, ul. Słoneczna - Kostrzyn nad Odrą</t>
  </si>
  <si>
    <t>Boiska sportowe Os. Leśne, ul. Sienkiewicza, Os. Mieszka I, Os. Warniki, ul. Tysiąclecia, Os. Szumiłowo - Kostrzyn nad Odrą</t>
  </si>
  <si>
    <t>Maszt na nabrzeżu rzeki Warty -Kostrzyn nad Odrą</t>
  </si>
  <si>
    <t>Maszty na rondzie Unii Europejskiej-Kostrzyn nad Odrą</t>
  </si>
  <si>
    <t>nabrzeże Warty -Kostrzyn nad Odrą</t>
  </si>
  <si>
    <t>Cmentarz komunalny przy ul. Sportowej -Kostrzyn nad Odrą</t>
  </si>
  <si>
    <t>Targowisko Miejskie przy ul. Mickiewicza -Kostrzyn nad Odrą</t>
  </si>
  <si>
    <t>Tabela nr 1 - Wykaz budynków i budowli - Miasto Kostrzyn nad Odrą</t>
  </si>
  <si>
    <t xml:space="preserve">WARTOŚĆ KSIĘGOWA BRUTTO </t>
  </si>
  <si>
    <t>w tym mienie będące w posiadaniu (użytkowane) na podstawie umów najmu, dzierżawy, użytkowania, leasingu lub umów pokrewnych</t>
  </si>
  <si>
    <t>Kostrzyn nad Odrą, ul. Graniczna 10</t>
  </si>
  <si>
    <t>INFORMACJA O MAJĄTKU TRWAŁYM</t>
  </si>
  <si>
    <t xml:space="preserve">Tabela nr 5 - WYKAZ WSZYSTKICH LOKALIZACJI, W KTÓRYCH PROWADZONA JEST DZIAŁALNOŚĆ ORAZ LOKALIZACJI, GDZIE ZNAJDUJE SIĘ MIENIE NALEŻĄCE DO PAŃSTWA JEDNOSTKI </t>
  </si>
  <si>
    <t>Tabela nr 6</t>
  </si>
  <si>
    <t xml:space="preserve">Budynki i budowle </t>
  </si>
  <si>
    <t>Maszty przy budynku Urzędu ul. Graniczna 2</t>
  </si>
  <si>
    <t>2022r. wykonano opaskę przeciwwilgociową i termomodernizację budynku</t>
  </si>
  <si>
    <t xml:space="preserve"> 2011r. generalny remont budynku</t>
  </si>
  <si>
    <t>Urządzenie wielofunkcyjne HP LaserJet Pro MFP 4102fdn - 4 szt. X 1 439</t>
  </si>
  <si>
    <t>serwerowe dyski Dell 960GB SSD SAS 12Gbps 512e 2,5" Hot-Plug 4 x 7380</t>
  </si>
  <si>
    <t>PC Dell OptiPlex SFF7010 8 x 2 952</t>
  </si>
  <si>
    <t>Monitor Dell SE2422H 23,8 8 x 492</t>
  </si>
  <si>
    <t>Serwer Dell PowerEdge R650</t>
  </si>
  <si>
    <t>Monitor 24" IIYAMA X2474HSU - 10 x 418,20</t>
  </si>
  <si>
    <t>PC Lenovo V530 i5-9400 8GB 256GB UHD630 W10P - 10 x 2355,45</t>
  </si>
  <si>
    <t>serwerowe dyski Dell 960GB SSD SAS 12Gbps 512e 2,5" Hot-Plug 4 x 5166</t>
  </si>
  <si>
    <t>PC Dell OptiPlex SFF 7010BTX - 13 x 2 890.50</t>
  </si>
  <si>
    <t>Urządzenie wielofunkcyjne HP LaserJet Pro MFP 4102fdn - 2 szt. X 1629,00</t>
  </si>
  <si>
    <t>Dell All in One OptiPlex 7490XCTO - 3 x 7797</t>
  </si>
  <si>
    <t>laptop HP 455 8G R5-5600U</t>
  </si>
  <si>
    <t xml:space="preserve">Serwer AVAMAR DELL EMC sprzęt i oprogramowanie do backupu	</t>
  </si>
  <si>
    <t xml:space="preserve">Laptop Lenovo V15-ADA	</t>
  </si>
  <si>
    <t xml:space="preserve">Macierz dyskowa QNAP TS-873U	</t>
  </si>
  <si>
    <t xml:space="preserve">Notebook Lenovo ThinkBook 15-IML	</t>
  </si>
  <si>
    <t xml:space="preserve">Serwer DELL EMC PowerEdge R740	</t>
  </si>
  <si>
    <t xml:space="preserve">Sprzęt komputerowy - laptop	</t>
  </si>
  <si>
    <t xml:space="preserve">UPS Serwer DAKER DK+ 6000VA/6000W	</t>
  </si>
  <si>
    <t xml:space="preserve">Monitor 24" IIYAMA X2474HSU	</t>
  </si>
  <si>
    <t xml:space="preserve">Monitor LCD 24" IIYAMA XU 2390HS	</t>
  </si>
  <si>
    <t xml:space="preserve">Monitor LCD 24" IIYAMA XU2390HS	</t>
  </si>
  <si>
    <t xml:space="preserve">Monitor ASUS VA27EHE	</t>
  </si>
  <si>
    <t xml:space="preserve">Skaner sieciowy BROTHER ADS-2400N	</t>
  </si>
  <si>
    <t xml:space="preserve">Zestaw komputerowy nr 4 do pracy zdalnej / terminal	</t>
  </si>
  <si>
    <t xml:space="preserve">Zestaw komputerowy nr 1 do pracy zdalnej / terminal	</t>
  </si>
  <si>
    <t xml:space="preserve">Zestaw komputerowy nr 2 do pracy zdalnej / terminal	</t>
  </si>
  <si>
    <t xml:space="preserve">Zestaw komputerowy nr 3 do pracy zdalnej / terminal	</t>
  </si>
  <si>
    <t xml:space="preserve">Urządzenie wielofunkcyjne HP LaserJet Pro M428dw	</t>
  </si>
  <si>
    <t xml:space="preserve">Komputer PC LENOVO V530	</t>
  </si>
  <si>
    <t xml:space="preserve">Komputer PC HP 290 G1 Business PC	</t>
  </si>
  <si>
    <t xml:space="preserve">Komputer PCDEELL VOSTRO 3681 SFF N206	</t>
  </si>
  <si>
    <t xml:space="preserve">Laptop ASUS EXPERTBOOK L1500CDA	</t>
  </si>
  <si>
    <t xml:space="preserve">PC DELL VOSTRO 3888MT	</t>
  </si>
  <si>
    <t xml:space="preserve">Komputer PCDEELL VOSTRO 3681 SFF N509	</t>
  </si>
  <si>
    <t xml:space="preserve">Laptop LENOWO V15-IIL 82C5	</t>
  </si>
  <si>
    <t xml:space="preserve">Urządzenie wielofunkcyjne BROTHER MFC-L8690CDW	</t>
  </si>
  <si>
    <t xml:space="preserve">Laptop DELL LATITUDE 3510	</t>
  </si>
  <si>
    <t xml:space="preserve">Laptop DELL MOBILE Precisions Workstation 3570	</t>
  </si>
  <si>
    <t xml:space="preserve">Urządzenie wielofunkcyjne KYOCERA ECOSYS M4125idn	</t>
  </si>
  <si>
    <t xml:space="preserve">Urządzenie wielofunkcyjne HP Laser Jet Pro 400 MFP M428fdn	</t>
  </si>
  <si>
    <t xml:space="preserve">System kolejkowy z modułem rezerwacji internetowej	</t>
  </si>
  <si>
    <t xml:space="preserve">Razem </t>
  </si>
  <si>
    <t xml:space="preserve">2023	</t>
  </si>
  <si>
    <t xml:space="preserve">Tabela nr 2 - wykaz sprzętu elektronicznego (do ubezpieczenia sprzętu elektronicznego od wszystkiech ryzyk) </t>
  </si>
  <si>
    <t>Środki trwałe, urządzenia i wyposażenie</t>
  </si>
  <si>
    <t>w tym mienie przekazane w użytkowanie na podstawie umów najmu, dzierżawy, użytkowania, leasingu lub umów pokrewnych</t>
  </si>
  <si>
    <t>Urządzenie wielofunkcyjne HP LaserJet MFP E57540 z GUS</t>
  </si>
  <si>
    <t>laptop Dell Latitude 5520 z GUS 5 x 4257,03</t>
  </si>
  <si>
    <t xml:space="preserve">rok produkcji </t>
  </si>
  <si>
    <t>pozostałe ŚT grupy 03-08</t>
  </si>
  <si>
    <t xml:space="preserve">wyposażenie </t>
  </si>
  <si>
    <t>wyposażenie - WO</t>
  </si>
  <si>
    <t xml:space="preserve">Ogółem </t>
  </si>
  <si>
    <t>wyposażenie - WGK</t>
  </si>
  <si>
    <t>wyposażenie, wystrój - WGK</t>
  </si>
  <si>
    <t>wyposażenie - Muzeum, Bastion Filip</t>
  </si>
  <si>
    <t>wyposażenie - Muzeum, Brama Berlińska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</si>
</sst>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\ #,##0.00&quot; zł &quot;;\-#,##0.00&quot; zł &quot;;&quot; -&quot;#&quot; zł &quot;;@\ "/>
    <numFmt numFmtId="165" formatCode="_-* #,##0.00&quot; zł&quot;_-;\-* #,##0.00&quot; zł&quot;_-;_-* \-??&quot; zł&quot;_-;_-@_-"/>
    <numFmt numFmtId="166" formatCode="0.0"/>
    <numFmt numFmtId="167" formatCode="#,##0.00\ &quot;zł&quot;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b/>
      <sz val="14"/>
      <name val="Times New Roman CE"/>
      <charset val="238"/>
    </font>
    <font>
      <sz val="12"/>
      <name val="Times New Roman CE"/>
      <charset val="238"/>
    </font>
    <font>
      <b/>
      <sz val="10"/>
      <name val="Arial CE"/>
      <charset val="238"/>
    </font>
    <font>
      <sz val="10"/>
      <name val="Arial CE"/>
      <family val="4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Arial CE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3" fillId="0" borderId="0"/>
    <xf numFmtId="44" fontId="15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 wrapText="1"/>
    </xf>
    <xf numFmtId="164" fontId="3" fillId="2" borderId="5" xfId="2" applyNumberFormat="1" applyFill="1" applyBorder="1" applyAlignment="1">
      <alignment horizontal="right" vertical="center" wrapText="1"/>
    </xf>
    <xf numFmtId="164" fontId="3" fillId="2" borderId="5" xfId="1" applyNumberFormat="1" applyFont="1" applyFill="1" applyBorder="1" applyAlignment="1">
      <alignment horizontal="right" vertical="center" wrapText="1"/>
    </xf>
    <xf numFmtId="44" fontId="3" fillId="0" borderId="5" xfId="3" applyFont="1" applyFill="1" applyBorder="1" applyAlignment="1">
      <alignment vertical="center"/>
    </xf>
    <xf numFmtId="164" fontId="3" fillId="0" borderId="5" xfId="1" applyNumberFormat="1" applyFont="1" applyBorder="1"/>
    <xf numFmtId="165" fontId="3" fillId="0" borderId="1" xfId="1" applyNumberFormat="1" applyFont="1" applyBorder="1" applyAlignment="1">
      <alignment horizontal="right" vertical="center" wrapText="1"/>
    </xf>
    <xf numFmtId="44" fontId="3" fillId="0" borderId="1" xfId="3" applyFont="1" applyBorder="1" applyAlignment="1">
      <alignment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44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3" borderId="0" xfId="0" applyFont="1" applyFill="1" applyAlignment="1">
      <alignment vertical="center" wrapText="1"/>
    </xf>
    <xf numFmtId="0" fontId="1" fillId="0" borderId="0" xfId="0" applyFont="1"/>
    <xf numFmtId="0" fontId="3" fillId="0" borderId="5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7" fillId="0" borderId="0" xfId="0" applyFont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166" fontId="20" fillId="0" borderId="5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6" xfId="0" applyFont="1" applyBorder="1" applyAlignment="1">
      <alignment vertical="center" wrapText="1"/>
    </xf>
    <xf numFmtId="166" fontId="20" fillId="0" borderId="6" xfId="0" applyNumberFormat="1" applyFont="1" applyBorder="1" applyAlignment="1">
      <alignment horizontal="center" vertical="center"/>
    </xf>
    <xf numFmtId="166" fontId="20" fillId="0" borderId="23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1" fontId="20" fillId="0" borderId="23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vertical="center"/>
    </xf>
    <xf numFmtId="0" fontId="20" fillId="0" borderId="0" xfId="0" applyFont="1"/>
    <xf numFmtId="166" fontId="20" fillId="0" borderId="0" xfId="0" applyNumberFormat="1" applyFont="1" applyAlignment="1">
      <alignment horizontal="center"/>
    </xf>
    <xf numFmtId="166" fontId="20" fillId="0" borderId="7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 wrapText="1"/>
    </xf>
    <xf numFmtId="166" fontId="20" fillId="0" borderId="1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/>
    </xf>
    <xf numFmtId="166" fontId="21" fillId="0" borderId="6" xfId="0" applyNumberFormat="1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5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17" fontId="20" fillId="0" borderId="28" xfId="0" applyNumberFormat="1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166" fontId="20" fillId="0" borderId="28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vertical="center" wrapText="1"/>
    </xf>
    <xf numFmtId="17" fontId="20" fillId="0" borderId="2" xfId="0" applyNumberFormat="1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0" xfId="0" applyFont="1" applyBorder="1" applyAlignment="1">
      <alignment vertical="center" wrapText="1"/>
    </xf>
    <xf numFmtId="166" fontId="22" fillId="0" borderId="7" xfId="0" applyNumberFormat="1" applyFont="1" applyBorder="1" applyAlignment="1">
      <alignment horizontal="center" vertical="center"/>
    </xf>
    <xf numFmtId="166" fontId="20" fillId="0" borderId="31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166" fontId="23" fillId="2" borderId="34" xfId="0" applyNumberFormat="1" applyFont="1" applyFill="1" applyBorder="1" applyAlignment="1">
      <alignment horizontal="center" vertical="center"/>
    </xf>
    <xf numFmtId="1" fontId="23" fillId="2" borderId="3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4" fontId="29" fillId="3" borderId="1" xfId="0" applyNumberFormat="1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29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44" fontId="29" fillId="3" borderId="1" xfId="0" applyNumberFormat="1" applyFont="1" applyFill="1" applyBorder="1" applyAlignment="1">
      <alignment horizontal="right" vertical="center"/>
    </xf>
    <xf numFmtId="0" fontId="1" fillId="0" borderId="5" xfId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30" fillId="3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44" fontId="29" fillId="3" borderId="2" xfId="0" applyNumberFormat="1" applyFont="1" applyFill="1" applyBorder="1" applyAlignment="1">
      <alignment horizontal="right" vertical="center"/>
    </xf>
    <xf numFmtId="44" fontId="29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30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167" fontId="29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29" fillId="3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4" fontId="0" fillId="0" borderId="0" xfId="0" applyNumberFormat="1" applyAlignment="1">
      <alignment vertical="center"/>
    </xf>
    <xf numFmtId="44" fontId="29" fillId="3" borderId="0" xfId="0" applyNumberFormat="1" applyFont="1" applyFill="1" applyAlignment="1">
      <alignment horizontal="right" vertical="center" wrapText="1"/>
    </xf>
    <xf numFmtId="44" fontId="3" fillId="3" borderId="0" xfId="0" applyNumberFormat="1" applyFont="1" applyFill="1" applyAlignment="1">
      <alignment horizontal="right" vertical="center" wrapText="1"/>
    </xf>
    <xf numFmtId="44" fontId="30" fillId="0" borderId="1" xfId="0" applyNumberFormat="1" applyFont="1" applyBorder="1" applyAlignment="1">
      <alignment horizontal="right" vertical="center"/>
    </xf>
    <xf numFmtId="44" fontId="30" fillId="0" borderId="9" xfId="0" applyNumberFormat="1" applyFont="1" applyBorder="1" applyAlignment="1">
      <alignment horizontal="right" vertical="center"/>
    </xf>
    <xf numFmtId="44" fontId="3" fillId="3" borderId="0" xfId="0" applyNumberFormat="1" applyFont="1" applyFill="1" applyAlignment="1">
      <alignment horizontal="right" vertic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4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3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vertical="center"/>
    </xf>
    <xf numFmtId="44" fontId="2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4" fontId="2" fillId="0" borderId="1" xfId="0" applyNumberFormat="1" applyFont="1" applyBorder="1" applyAlignment="1">
      <alignment horizontal="right" vertical="center" wrapText="1"/>
    </xf>
    <xf numFmtId="44" fontId="0" fillId="0" borderId="1" xfId="0" applyNumberFormat="1" applyBorder="1" applyAlignment="1">
      <alignment horizontal="right" vertical="center"/>
    </xf>
    <xf numFmtId="44" fontId="1" fillId="0" borderId="1" xfId="0" applyNumberFormat="1" applyFont="1" applyBorder="1" applyAlignment="1">
      <alignment horizontal="right" vertical="center" wrapText="1"/>
    </xf>
    <xf numFmtId="44" fontId="1" fillId="0" borderId="3" xfId="0" applyNumberFormat="1" applyFont="1" applyBorder="1" applyAlignment="1">
      <alignment horizontal="right" vertical="center" wrapText="1"/>
    </xf>
    <xf numFmtId="44" fontId="31" fillId="3" borderId="2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44" fontId="1" fillId="0" borderId="0" xfId="0" applyNumberFormat="1" applyFont="1" applyAlignment="1">
      <alignment vertical="center"/>
    </xf>
    <xf numFmtId="44" fontId="34" fillId="0" borderId="0" xfId="0" applyNumberFormat="1" applyFont="1" applyAlignment="1">
      <alignment vertical="center"/>
    </xf>
    <xf numFmtId="44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4" fontId="2" fillId="3" borderId="8" xfId="0" applyNumberFormat="1" applyFont="1" applyFill="1" applyBorder="1" applyAlignment="1">
      <alignment horizontal="center" vertical="center" wrapText="1"/>
    </xf>
    <xf numFmtId="44" fontId="2" fillId="3" borderId="4" xfId="0" applyNumberFormat="1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4" fontId="2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44" fontId="1" fillId="0" borderId="1" xfId="3" applyFont="1" applyBorder="1" applyAlignment="1">
      <alignment horizontal="left" vertical="center" wrapText="1"/>
    </xf>
  </cellXfs>
  <cellStyles count="4">
    <cellStyle name="Normalny" xfId="0" builtinId="0"/>
    <cellStyle name="Normalny 2" xfId="1" xr:uid="{00000000-0005-0000-0000-000002000000}"/>
    <cellStyle name="Normalny_pozostałe dane" xfId="2" xr:uid="{00000000-0005-0000-0000-000003000000}"/>
    <cellStyle name="Walutowy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662940</xdr:colOff>
      <xdr:row>0</xdr:row>
      <xdr:rowOff>0</xdr:rowOff>
    </xdr:from>
    <xdr:to>
      <xdr:col>10</xdr:col>
      <xdr:colOff>2270760</xdr:colOff>
      <xdr:row>1</xdr:row>
      <xdr:rowOff>114300</xdr:rowOff>
    </xdr:to>
    <xdr:pic>
      <xdr:nvPicPr>
        <xdr:cNvPr id="5137" name="Obraz 1">
          <a:extLst>
            <a:ext uri="{FF2B5EF4-FFF2-40B4-BE49-F238E27FC236}">
              <a16:creationId xmlns:a16="http://schemas.microsoft.com/office/drawing/2014/main" id="{00000000-0008-0000-02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1060" y="91440"/>
          <a:ext cx="160782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7350-79B4-4DE6-BEBE-D4509C45453E}">
  <sheetPr>
    <pageSetUpPr fitToPage="1"/>
  </sheetPr>
  <dimension ref="A1:G27"/>
  <sheetViews>
    <sheetView tabSelected="1" zoomScaleNormal="100" workbookViewId="0">
      <selection activeCell="A2" sqref="A2"/>
    </sheetView>
  </sheetViews>
  <sheetFormatPr defaultRowHeight="12.75" x14ac:dyDescent="0.2"/>
  <cols>
    <col min="1" max="1" width="9.42578125" customWidth="1"/>
    <col min="2" max="3" width="43.85546875" customWidth="1"/>
    <col min="4" max="4" width="14.5703125" customWidth="1"/>
    <col min="5" max="5" width="12.7109375" style="93" customWidth="1"/>
    <col min="6" max="6" width="10.42578125" style="93" customWidth="1"/>
    <col min="7" max="7" width="38.42578125" style="93" customWidth="1"/>
    <col min="252" max="252" width="9.42578125" customWidth="1"/>
    <col min="253" max="254" width="43.85546875" customWidth="1"/>
    <col min="255" max="255" width="14.5703125" customWidth="1"/>
    <col min="256" max="256" width="12.7109375" customWidth="1"/>
    <col min="257" max="257" width="10.42578125" customWidth="1"/>
    <col min="258" max="258" width="38.42578125" customWidth="1"/>
    <col min="259" max="259" width="15.7109375" customWidth="1"/>
    <col min="260" max="263" width="19.85546875" customWidth="1"/>
    <col min="508" max="508" width="9.42578125" customWidth="1"/>
    <col min="509" max="510" width="43.85546875" customWidth="1"/>
    <col min="511" max="511" width="14.5703125" customWidth="1"/>
    <col min="512" max="512" width="12.7109375" customWidth="1"/>
    <col min="513" max="513" width="10.42578125" customWidth="1"/>
    <col min="514" max="514" width="38.42578125" customWidth="1"/>
    <col min="515" max="515" width="15.7109375" customWidth="1"/>
    <col min="516" max="519" width="19.85546875" customWidth="1"/>
    <col min="764" max="764" width="9.42578125" customWidth="1"/>
    <col min="765" max="766" width="43.85546875" customWidth="1"/>
    <col min="767" max="767" width="14.5703125" customWidth="1"/>
    <col min="768" max="768" width="12.7109375" customWidth="1"/>
    <col min="769" max="769" width="10.42578125" customWidth="1"/>
    <col min="770" max="770" width="38.42578125" customWidth="1"/>
    <col min="771" max="771" width="15.7109375" customWidth="1"/>
    <col min="772" max="775" width="19.85546875" customWidth="1"/>
    <col min="1020" max="1020" width="9.42578125" customWidth="1"/>
    <col min="1021" max="1022" width="43.85546875" customWidth="1"/>
    <col min="1023" max="1023" width="14.5703125" customWidth="1"/>
    <col min="1024" max="1024" width="12.7109375" customWidth="1"/>
    <col min="1025" max="1025" width="10.42578125" customWidth="1"/>
    <col min="1026" max="1026" width="38.42578125" customWidth="1"/>
    <col min="1027" max="1027" width="15.7109375" customWidth="1"/>
    <col min="1028" max="1031" width="19.85546875" customWidth="1"/>
    <col min="1276" max="1276" width="9.42578125" customWidth="1"/>
    <col min="1277" max="1278" width="43.85546875" customWidth="1"/>
    <col min="1279" max="1279" width="14.5703125" customWidth="1"/>
    <col min="1280" max="1280" width="12.7109375" customWidth="1"/>
    <col min="1281" max="1281" width="10.42578125" customWidth="1"/>
    <col min="1282" max="1282" width="38.42578125" customWidth="1"/>
    <col min="1283" max="1283" width="15.7109375" customWidth="1"/>
    <col min="1284" max="1287" width="19.85546875" customWidth="1"/>
    <col min="1532" max="1532" width="9.42578125" customWidth="1"/>
    <col min="1533" max="1534" width="43.85546875" customWidth="1"/>
    <col min="1535" max="1535" width="14.5703125" customWidth="1"/>
    <col min="1536" max="1536" width="12.7109375" customWidth="1"/>
    <col min="1537" max="1537" width="10.42578125" customWidth="1"/>
    <col min="1538" max="1538" width="38.42578125" customWidth="1"/>
    <col min="1539" max="1539" width="15.7109375" customWidth="1"/>
    <col min="1540" max="1543" width="19.85546875" customWidth="1"/>
    <col min="1788" max="1788" width="9.42578125" customWidth="1"/>
    <col min="1789" max="1790" width="43.85546875" customWidth="1"/>
    <col min="1791" max="1791" width="14.5703125" customWidth="1"/>
    <col min="1792" max="1792" width="12.7109375" customWidth="1"/>
    <col min="1793" max="1793" width="10.42578125" customWidth="1"/>
    <col min="1794" max="1794" width="38.42578125" customWidth="1"/>
    <col min="1795" max="1795" width="15.7109375" customWidth="1"/>
    <col min="1796" max="1799" width="19.85546875" customWidth="1"/>
    <col min="2044" max="2044" width="9.42578125" customWidth="1"/>
    <col min="2045" max="2046" width="43.85546875" customWidth="1"/>
    <col min="2047" max="2047" width="14.5703125" customWidth="1"/>
    <col min="2048" max="2048" width="12.7109375" customWidth="1"/>
    <col min="2049" max="2049" width="10.42578125" customWidth="1"/>
    <col min="2050" max="2050" width="38.42578125" customWidth="1"/>
    <col min="2051" max="2051" width="15.7109375" customWidth="1"/>
    <col min="2052" max="2055" width="19.85546875" customWidth="1"/>
    <col min="2300" max="2300" width="9.42578125" customWidth="1"/>
    <col min="2301" max="2302" width="43.85546875" customWidth="1"/>
    <col min="2303" max="2303" width="14.5703125" customWidth="1"/>
    <col min="2304" max="2304" width="12.7109375" customWidth="1"/>
    <col min="2305" max="2305" width="10.42578125" customWidth="1"/>
    <col min="2306" max="2306" width="38.42578125" customWidth="1"/>
    <col min="2307" max="2307" width="15.7109375" customWidth="1"/>
    <col min="2308" max="2311" width="19.85546875" customWidth="1"/>
    <col min="2556" max="2556" width="9.42578125" customWidth="1"/>
    <col min="2557" max="2558" width="43.85546875" customWidth="1"/>
    <col min="2559" max="2559" width="14.5703125" customWidth="1"/>
    <col min="2560" max="2560" width="12.7109375" customWidth="1"/>
    <col min="2561" max="2561" width="10.42578125" customWidth="1"/>
    <col min="2562" max="2562" width="38.42578125" customWidth="1"/>
    <col min="2563" max="2563" width="15.7109375" customWidth="1"/>
    <col min="2564" max="2567" width="19.85546875" customWidth="1"/>
    <col min="2812" max="2812" width="9.42578125" customWidth="1"/>
    <col min="2813" max="2814" width="43.85546875" customWidth="1"/>
    <col min="2815" max="2815" width="14.5703125" customWidth="1"/>
    <col min="2816" max="2816" width="12.7109375" customWidth="1"/>
    <col min="2817" max="2817" width="10.42578125" customWidth="1"/>
    <col min="2818" max="2818" width="38.42578125" customWidth="1"/>
    <col min="2819" max="2819" width="15.7109375" customWidth="1"/>
    <col min="2820" max="2823" width="19.85546875" customWidth="1"/>
    <col min="3068" max="3068" width="9.42578125" customWidth="1"/>
    <col min="3069" max="3070" width="43.85546875" customWidth="1"/>
    <col min="3071" max="3071" width="14.5703125" customWidth="1"/>
    <col min="3072" max="3072" width="12.7109375" customWidth="1"/>
    <col min="3073" max="3073" width="10.42578125" customWidth="1"/>
    <col min="3074" max="3074" width="38.42578125" customWidth="1"/>
    <col min="3075" max="3075" width="15.7109375" customWidth="1"/>
    <col min="3076" max="3079" width="19.85546875" customWidth="1"/>
    <col min="3324" max="3324" width="9.42578125" customWidth="1"/>
    <col min="3325" max="3326" width="43.85546875" customWidth="1"/>
    <col min="3327" max="3327" width="14.5703125" customWidth="1"/>
    <col min="3328" max="3328" width="12.7109375" customWidth="1"/>
    <col min="3329" max="3329" width="10.42578125" customWidth="1"/>
    <col min="3330" max="3330" width="38.42578125" customWidth="1"/>
    <col min="3331" max="3331" width="15.7109375" customWidth="1"/>
    <col min="3332" max="3335" width="19.85546875" customWidth="1"/>
    <col min="3580" max="3580" width="9.42578125" customWidth="1"/>
    <col min="3581" max="3582" width="43.85546875" customWidth="1"/>
    <col min="3583" max="3583" width="14.5703125" customWidth="1"/>
    <col min="3584" max="3584" width="12.7109375" customWidth="1"/>
    <col min="3585" max="3585" width="10.42578125" customWidth="1"/>
    <col min="3586" max="3586" width="38.42578125" customWidth="1"/>
    <col min="3587" max="3587" width="15.7109375" customWidth="1"/>
    <col min="3588" max="3591" width="19.85546875" customWidth="1"/>
    <col min="3836" max="3836" width="9.42578125" customWidth="1"/>
    <col min="3837" max="3838" width="43.85546875" customWidth="1"/>
    <col min="3839" max="3839" width="14.5703125" customWidth="1"/>
    <col min="3840" max="3840" width="12.7109375" customWidth="1"/>
    <col min="3841" max="3841" width="10.42578125" customWidth="1"/>
    <col min="3842" max="3842" width="38.42578125" customWidth="1"/>
    <col min="3843" max="3843" width="15.7109375" customWidth="1"/>
    <col min="3844" max="3847" width="19.85546875" customWidth="1"/>
    <col min="4092" max="4092" width="9.42578125" customWidth="1"/>
    <col min="4093" max="4094" width="43.85546875" customWidth="1"/>
    <col min="4095" max="4095" width="14.5703125" customWidth="1"/>
    <col min="4096" max="4096" width="12.7109375" customWidth="1"/>
    <col min="4097" max="4097" width="10.42578125" customWidth="1"/>
    <col min="4098" max="4098" width="38.42578125" customWidth="1"/>
    <col min="4099" max="4099" width="15.7109375" customWidth="1"/>
    <col min="4100" max="4103" width="19.85546875" customWidth="1"/>
    <col min="4348" max="4348" width="9.42578125" customWidth="1"/>
    <col min="4349" max="4350" width="43.85546875" customWidth="1"/>
    <col min="4351" max="4351" width="14.5703125" customWidth="1"/>
    <col min="4352" max="4352" width="12.7109375" customWidth="1"/>
    <col min="4353" max="4353" width="10.42578125" customWidth="1"/>
    <col min="4354" max="4354" width="38.42578125" customWidth="1"/>
    <col min="4355" max="4355" width="15.7109375" customWidth="1"/>
    <col min="4356" max="4359" width="19.85546875" customWidth="1"/>
    <col min="4604" max="4604" width="9.42578125" customWidth="1"/>
    <col min="4605" max="4606" width="43.85546875" customWidth="1"/>
    <col min="4607" max="4607" width="14.5703125" customWidth="1"/>
    <col min="4608" max="4608" width="12.7109375" customWidth="1"/>
    <col min="4609" max="4609" width="10.42578125" customWidth="1"/>
    <col min="4610" max="4610" width="38.42578125" customWidth="1"/>
    <col min="4611" max="4611" width="15.7109375" customWidth="1"/>
    <col min="4612" max="4615" width="19.85546875" customWidth="1"/>
    <col min="4860" max="4860" width="9.42578125" customWidth="1"/>
    <col min="4861" max="4862" width="43.85546875" customWidth="1"/>
    <col min="4863" max="4863" width="14.5703125" customWidth="1"/>
    <col min="4864" max="4864" width="12.7109375" customWidth="1"/>
    <col min="4865" max="4865" width="10.42578125" customWidth="1"/>
    <col min="4866" max="4866" width="38.42578125" customWidth="1"/>
    <col min="4867" max="4867" width="15.7109375" customWidth="1"/>
    <col min="4868" max="4871" width="19.85546875" customWidth="1"/>
    <col min="5116" max="5116" width="9.42578125" customWidth="1"/>
    <col min="5117" max="5118" width="43.85546875" customWidth="1"/>
    <col min="5119" max="5119" width="14.5703125" customWidth="1"/>
    <col min="5120" max="5120" width="12.7109375" customWidth="1"/>
    <col min="5121" max="5121" width="10.42578125" customWidth="1"/>
    <col min="5122" max="5122" width="38.42578125" customWidth="1"/>
    <col min="5123" max="5123" width="15.7109375" customWidth="1"/>
    <col min="5124" max="5127" width="19.85546875" customWidth="1"/>
    <col min="5372" max="5372" width="9.42578125" customWidth="1"/>
    <col min="5373" max="5374" width="43.85546875" customWidth="1"/>
    <col min="5375" max="5375" width="14.5703125" customWidth="1"/>
    <col min="5376" max="5376" width="12.7109375" customWidth="1"/>
    <col min="5377" max="5377" width="10.42578125" customWidth="1"/>
    <col min="5378" max="5378" width="38.42578125" customWidth="1"/>
    <col min="5379" max="5379" width="15.7109375" customWidth="1"/>
    <col min="5380" max="5383" width="19.85546875" customWidth="1"/>
    <col min="5628" max="5628" width="9.42578125" customWidth="1"/>
    <col min="5629" max="5630" width="43.85546875" customWidth="1"/>
    <col min="5631" max="5631" width="14.5703125" customWidth="1"/>
    <col min="5632" max="5632" width="12.7109375" customWidth="1"/>
    <col min="5633" max="5633" width="10.42578125" customWidth="1"/>
    <col min="5634" max="5634" width="38.42578125" customWidth="1"/>
    <col min="5635" max="5635" width="15.7109375" customWidth="1"/>
    <col min="5636" max="5639" width="19.85546875" customWidth="1"/>
    <col min="5884" max="5884" width="9.42578125" customWidth="1"/>
    <col min="5885" max="5886" width="43.85546875" customWidth="1"/>
    <col min="5887" max="5887" width="14.5703125" customWidth="1"/>
    <col min="5888" max="5888" width="12.7109375" customWidth="1"/>
    <col min="5889" max="5889" width="10.42578125" customWidth="1"/>
    <col min="5890" max="5890" width="38.42578125" customWidth="1"/>
    <col min="5891" max="5891" width="15.7109375" customWidth="1"/>
    <col min="5892" max="5895" width="19.85546875" customWidth="1"/>
    <col min="6140" max="6140" width="9.42578125" customWidth="1"/>
    <col min="6141" max="6142" width="43.85546875" customWidth="1"/>
    <col min="6143" max="6143" width="14.5703125" customWidth="1"/>
    <col min="6144" max="6144" width="12.7109375" customWidth="1"/>
    <col min="6145" max="6145" width="10.42578125" customWidth="1"/>
    <col min="6146" max="6146" width="38.42578125" customWidth="1"/>
    <col min="6147" max="6147" width="15.7109375" customWidth="1"/>
    <col min="6148" max="6151" width="19.85546875" customWidth="1"/>
    <col min="6396" max="6396" width="9.42578125" customWidth="1"/>
    <col min="6397" max="6398" width="43.85546875" customWidth="1"/>
    <col min="6399" max="6399" width="14.5703125" customWidth="1"/>
    <col min="6400" max="6400" width="12.7109375" customWidth="1"/>
    <col min="6401" max="6401" width="10.42578125" customWidth="1"/>
    <col min="6402" max="6402" width="38.42578125" customWidth="1"/>
    <col min="6403" max="6403" width="15.7109375" customWidth="1"/>
    <col min="6404" max="6407" width="19.85546875" customWidth="1"/>
    <col min="6652" max="6652" width="9.42578125" customWidth="1"/>
    <col min="6653" max="6654" width="43.85546875" customWidth="1"/>
    <col min="6655" max="6655" width="14.5703125" customWidth="1"/>
    <col min="6656" max="6656" width="12.7109375" customWidth="1"/>
    <col min="6657" max="6657" width="10.42578125" customWidth="1"/>
    <col min="6658" max="6658" width="38.42578125" customWidth="1"/>
    <col min="6659" max="6659" width="15.7109375" customWidth="1"/>
    <col min="6660" max="6663" width="19.85546875" customWidth="1"/>
    <col min="6908" max="6908" width="9.42578125" customWidth="1"/>
    <col min="6909" max="6910" width="43.85546875" customWidth="1"/>
    <col min="6911" max="6911" width="14.5703125" customWidth="1"/>
    <col min="6912" max="6912" width="12.7109375" customWidth="1"/>
    <col min="6913" max="6913" width="10.42578125" customWidth="1"/>
    <col min="6914" max="6914" width="38.42578125" customWidth="1"/>
    <col min="6915" max="6915" width="15.7109375" customWidth="1"/>
    <col min="6916" max="6919" width="19.85546875" customWidth="1"/>
    <col min="7164" max="7164" width="9.42578125" customWidth="1"/>
    <col min="7165" max="7166" width="43.85546875" customWidth="1"/>
    <col min="7167" max="7167" width="14.5703125" customWidth="1"/>
    <col min="7168" max="7168" width="12.7109375" customWidth="1"/>
    <col min="7169" max="7169" width="10.42578125" customWidth="1"/>
    <col min="7170" max="7170" width="38.42578125" customWidth="1"/>
    <col min="7171" max="7171" width="15.7109375" customWidth="1"/>
    <col min="7172" max="7175" width="19.85546875" customWidth="1"/>
    <col min="7420" max="7420" width="9.42578125" customWidth="1"/>
    <col min="7421" max="7422" width="43.85546875" customWidth="1"/>
    <col min="7423" max="7423" width="14.5703125" customWidth="1"/>
    <col min="7424" max="7424" width="12.7109375" customWidth="1"/>
    <col min="7425" max="7425" width="10.42578125" customWidth="1"/>
    <col min="7426" max="7426" width="38.42578125" customWidth="1"/>
    <col min="7427" max="7427" width="15.7109375" customWidth="1"/>
    <col min="7428" max="7431" width="19.85546875" customWidth="1"/>
    <col min="7676" max="7676" width="9.42578125" customWidth="1"/>
    <col min="7677" max="7678" width="43.85546875" customWidth="1"/>
    <col min="7679" max="7679" width="14.5703125" customWidth="1"/>
    <col min="7680" max="7680" width="12.7109375" customWidth="1"/>
    <col min="7681" max="7681" width="10.42578125" customWidth="1"/>
    <col min="7682" max="7682" width="38.42578125" customWidth="1"/>
    <col min="7683" max="7683" width="15.7109375" customWidth="1"/>
    <col min="7684" max="7687" width="19.85546875" customWidth="1"/>
    <col min="7932" max="7932" width="9.42578125" customWidth="1"/>
    <col min="7933" max="7934" width="43.85546875" customWidth="1"/>
    <col min="7935" max="7935" width="14.5703125" customWidth="1"/>
    <col min="7936" max="7936" width="12.7109375" customWidth="1"/>
    <col min="7937" max="7937" width="10.42578125" customWidth="1"/>
    <col min="7938" max="7938" width="38.42578125" customWidth="1"/>
    <col min="7939" max="7939" width="15.7109375" customWidth="1"/>
    <col min="7940" max="7943" width="19.85546875" customWidth="1"/>
    <col min="8188" max="8188" width="9.42578125" customWidth="1"/>
    <col min="8189" max="8190" width="43.85546875" customWidth="1"/>
    <col min="8191" max="8191" width="14.5703125" customWidth="1"/>
    <col min="8192" max="8192" width="12.7109375" customWidth="1"/>
    <col min="8193" max="8193" width="10.42578125" customWidth="1"/>
    <col min="8194" max="8194" width="38.42578125" customWidth="1"/>
    <col min="8195" max="8195" width="15.7109375" customWidth="1"/>
    <col min="8196" max="8199" width="19.85546875" customWidth="1"/>
    <col min="8444" max="8444" width="9.42578125" customWidth="1"/>
    <col min="8445" max="8446" width="43.85546875" customWidth="1"/>
    <col min="8447" max="8447" width="14.5703125" customWidth="1"/>
    <col min="8448" max="8448" width="12.7109375" customWidth="1"/>
    <col min="8449" max="8449" width="10.42578125" customWidth="1"/>
    <col min="8450" max="8450" width="38.42578125" customWidth="1"/>
    <col min="8451" max="8451" width="15.7109375" customWidth="1"/>
    <col min="8452" max="8455" width="19.85546875" customWidth="1"/>
    <col min="8700" max="8700" width="9.42578125" customWidth="1"/>
    <col min="8701" max="8702" width="43.85546875" customWidth="1"/>
    <col min="8703" max="8703" width="14.5703125" customWidth="1"/>
    <col min="8704" max="8704" width="12.7109375" customWidth="1"/>
    <col min="8705" max="8705" width="10.42578125" customWidth="1"/>
    <col min="8706" max="8706" width="38.42578125" customWidth="1"/>
    <col min="8707" max="8707" width="15.7109375" customWidth="1"/>
    <col min="8708" max="8711" width="19.85546875" customWidth="1"/>
    <col min="8956" max="8956" width="9.42578125" customWidth="1"/>
    <col min="8957" max="8958" width="43.85546875" customWidth="1"/>
    <col min="8959" max="8959" width="14.5703125" customWidth="1"/>
    <col min="8960" max="8960" width="12.7109375" customWidth="1"/>
    <col min="8961" max="8961" width="10.42578125" customWidth="1"/>
    <col min="8962" max="8962" width="38.42578125" customWidth="1"/>
    <col min="8963" max="8963" width="15.7109375" customWidth="1"/>
    <col min="8964" max="8967" width="19.85546875" customWidth="1"/>
    <col min="9212" max="9212" width="9.42578125" customWidth="1"/>
    <col min="9213" max="9214" width="43.85546875" customWidth="1"/>
    <col min="9215" max="9215" width="14.5703125" customWidth="1"/>
    <col min="9216" max="9216" width="12.7109375" customWidth="1"/>
    <col min="9217" max="9217" width="10.42578125" customWidth="1"/>
    <col min="9218" max="9218" width="38.42578125" customWidth="1"/>
    <col min="9219" max="9219" width="15.7109375" customWidth="1"/>
    <col min="9220" max="9223" width="19.85546875" customWidth="1"/>
    <col min="9468" max="9468" width="9.42578125" customWidth="1"/>
    <col min="9469" max="9470" width="43.85546875" customWidth="1"/>
    <col min="9471" max="9471" width="14.5703125" customWidth="1"/>
    <col min="9472" max="9472" width="12.7109375" customWidth="1"/>
    <col min="9473" max="9473" width="10.42578125" customWidth="1"/>
    <col min="9474" max="9474" width="38.42578125" customWidth="1"/>
    <col min="9475" max="9475" width="15.7109375" customWidth="1"/>
    <col min="9476" max="9479" width="19.85546875" customWidth="1"/>
    <col min="9724" max="9724" width="9.42578125" customWidth="1"/>
    <col min="9725" max="9726" width="43.85546875" customWidth="1"/>
    <col min="9727" max="9727" width="14.5703125" customWidth="1"/>
    <col min="9728" max="9728" width="12.7109375" customWidth="1"/>
    <col min="9729" max="9729" width="10.42578125" customWidth="1"/>
    <col min="9730" max="9730" width="38.42578125" customWidth="1"/>
    <col min="9731" max="9731" width="15.7109375" customWidth="1"/>
    <col min="9732" max="9735" width="19.85546875" customWidth="1"/>
    <col min="9980" max="9980" width="9.42578125" customWidth="1"/>
    <col min="9981" max="9982" width="43.85546875" customWidth="1"/>
    <col min="9983" max="9983" width="14.5703125" customWidth="1"/>
    <col min="9984" max="9984" width="12.7109375" customWidth="1"/>
    <col min="9985" max="9985" width="10.42578125" customWidth="1"/>
    <col min="9986" max="9986" width="38.42578125" customWidth="1"/>
    <col min="9987" max="9987" width="15.7109375" customWidth="1"/>
    <col min="9988" max="9991" width="19.85546875" customWidth="1"/>
    <col min="10236" max="10236" width="9.42578125" customWidth="1"/>
    <col min="10237" max="10238" width="43.85546875" customWidth="1"/>
    <col min="10239" max="10239" width="14.5703125" customWidth="1"/>
    <col min="10240" max="10240" width="12.7109375" customWidth="1"/>
    <col min="10241" max="10241" width="10.42578125" customWidth="1"/>
    <col min="10242" max="10242" width="38.42578125" customWidth="1"/>
    <col min="10243" max="10243" width="15.7109375" customWidth="1"/>
    <col min="10244" max="10247" width="19.85546875" customWidth="1"/>
    <col min="10492" max="10492" width="9.42578125" customWidth="1"/>
    <col min="10493" max="10494" width="43.85546875" customWidth="1"/>
    <col min="10495" max="10495" width="14.5703125" customWidth="1"/>
    <col min="10496" max="10496" width="12.7109375" customWidth="1"/>
    <col min="10497" max="10497" width="10.42578125" customWidth="1"/>
    <col min="10498" max="10498" width="38.42578125" customWidth="1"/>
    <col min="10499" max="10499" width="15.7109375" customWidth="1"/>
    <col min="10500" max="10503" width="19.85546875" customWidth="1"/>
    <col min="10748" max="10748" width="9.42578125" customWidth="1"/>
    <col min="10749" max="10750" width="43.85546875" customWidth="1"/>
    <col min="10751" max="10751" width="14.5703125" customWidth="1"/>
    <col min="10752" max="10752" width="12.7109375" customWidth="1"/>
    <col min="10753" max="10753" width="10.42578125" customWidth="1"/>
    <col min="10754" max="10754" width="38.42578125" customWidth="1"/>
    <col min="10755" max="10755" width="15.7109375" customWidth="1"/>
    <col min="10756" max="10759" width="19.85546875" customWidth="1"/>
    <col min="11004" max="11004" width="9.42578125" customWidth="1"/>
    <col min="11005" max="11006" width="43.85546875" customWidth="1"/>
    <col min="11007" max="11007" width="14.5703125" customWidth="1"/>
    <col min="11008" max="11008" width="12.7109375" customWidth="1"/>
    <col min="11009" max="11009" width="10.42578125" customWidth="1"/>
    <col min="11010" max="11010" width="38.42578125" customWidth="1"/>
    <col min="11011" max="11011" width="15.7109375" customWidth="1"/>
    <col min="11012" max="11015" width="19.85546875" customWidth="1"/>
    <col min="11260" max="11260" width="9.42578125" customWidth="1"/>
    <col min="11261" max="11262" width="43.85546875" customWidth="1"/>
    <col min="11263" max="11263" width="14.5703125" customWidth="1"/>
    <col min="11264" max="11264" width="12.7109375" customWidth="1"/>
    <col min="11265" max="11265" width="10.42578125" customWidth="1"/>
    <col min="11266" max="11266" width="38.42578125" customWidth="1"/>
    <col min="11267" max="11267" width="15.7109375" customWidth="1"/>
    <col min="11268" max="11271" width="19.85546875" customWidth="1"/>
    <col min="11516" max="11516" width="9.42578125" customWidth="1"/>
    <col min="11517" max="11518" width="43.85546875" customWidth="1"/>
    <col min="11519" max="11519" width="14.5703125" customWidth="1"/>
    <col min="11520" max="11520" width="12.7109375" customWidth="1"/>
    <col min="11521" max="11521" width="10.42578125" customWidth="1"/>
    <col min="11522" max="11522" width="38.42578125" customWidth="1"/>
    <col min="11523" max="11523" width="15.7109375" customWidth="1"/>
    <col min="11524" max="11527" width="19.85546875" customWidth="1"/>
    <col min="11772" max="11772" width="9.42578125" customWidth="1"/>
    <col min="11773" max="11774" width="43.85546875" customWidth="1"/>
    <col min="11775" max="11775" width="14.5703125" customWidth="1"/>
    <col min="11776" max="11776" width="12.7109375" customWidth="1"/>
    <col min="11777" max="11777" width="10.42578125" customWidth="1"/>
    <col min="11778" max="11778" width="38.42578125" customWidth="1"/>
    <col min="11779" max="11779" width="15.7109375" customWidth="1"/>
    <col min="11780" max="11783" width="19.85546875" customWidth="1"/>
    <col min="12028" max="12028" width="9.42578125" customWidth="1"/>
    <col min="12029" max="12030" width="43.85546875" customWidth="1"/>
    <col min="12031" max="12031" width="14.5703125" customWidth="1"/>
    <col min="12032" max="12032" width="12.7109375" customWidth="1"/>
    <col min="12033" max="12033" width="10.42578125" customWidth="1"/>
    <col min="12034" max="12034" width="38.42578125" customWidth="1"/>
    <col min="12035" max="12035" width="15.7109375" customWidth="1"/>
    <col min="12036" max="12039" width="19.85546875" customWidth="1"/>
    <col min="12284" max="12284" width="9.42578125" customWidth="1"/>
    <col min="12285" max="12286" width="43.85546875" customWidth="1"/>
    <col min="12287" max="12287" width="14.5703125" customWidth="1"/>
    <col min="12288" max="12288" width="12.7109375" customWidth="1"/>
    <col min="12289" max="12289" width="10.42578125" customWidth="1"/>
    <col min="12290" max="12290" width="38.42578125" customWidth="1"/>
    <col min="12291" max="12291" width="15.7109375" customWidth="1"/>
    <col min="12292" max="12295" width="19.85546875" customWidth="1"/>
    <col min="12540" max="12540" width="9.42578125" customWidth="1"/>
    <col min="12541" max="12542" width="43.85546875" customWidth="1"/>
    <col min="12543" max="12543" width="14.5703125" customWidth="1"/>
    <col min="12544" max="12544" width="12.7109375" customWidth="1"/>
    <col min="12545" max="12545" width="10.42578125" customWidth="1"/>
    <col min="12546" max="12546" width="38.42578125" customWidth="1"/>
    <col min="12547" max="12547" width="15.7109375" customWidth="1"/>
    <col min="12548" max="12551" width="19.85546875" customWidth="1"/>
    <col min="12796" max="12796" width="9.42578125" customWidth="1"/>
    <col min="12797" max="12798" width="43.85546875" customWidth="1"/>
    <col min="12799" max="12799" width="14.5703125" customWidth="1"/>
    <col min="12800" max="12800" width="12.7109375" customWidth="1"/>
    <col min="12801" max="12801" width="10.42578125" customWidth="1"/>
    <col min="12802" max="12802" width="38.42578125" customWidth="1"/>
    <col min="12803" max="12803" width="15.7109375" customWidth="1"/>
    <col min="12804" max="12807" width="19.85546875" customWidth="1"/>
    <col min="13052" max="13052" width="9.42578125" customWidth="1"/>
    <col min="13053" max="13054" width="43.85546875" customWidth="1"/>
    <col min="13055" max="13055" width="14.5703125" customWidth="1"/>
    <col min="13056" max="13056" width="12.7109375" customWidth="1"/>
    <col min="13057" max="13057" width="10.42578125" customWidth="1"/>
    <col min="13058" max="13058" width="38.42578125" customWidth="1"/>
    <col min="13059" max="13059" width="15.7109375" customWidth="1"/>
    <col min="13060" max="13063" width="19.85546875" customWidth="1"/>
    <col min="13308" max="13308" width="9.42578125" customWidth="1"/>
    <col min="13309" max="13310" width="43.85546875" customWidth="1"/>
    <col min="13311" max="13311" width="14.5703125" customWidth="1"/>
    <col min="13312" max="13312" width="12.7109375" customWidth="1"/>
    <col min="13313" max="13313" width="10.42578125" customWidth="1"/>
    <col min="13314" max="13314" width="38.42578125" customWidth="1"/>
    <col min="13315" max="13315" width="15.7109375" customWidth="1"/>
    <col min="13316" max="13319" width="19.85546875" customWidth="1"/>
    <col min="13564" max="13564" width="9.42578125" customWidth="1"/>
    <col min="13565" max="13566" width="43.85546875" customWidth="1"/>
    <col min="13567" max="13567" width="14.5703125" customWidth="1"/>
    <col min="13568" max="13568" width="12.7109375" customWidth="1"/>
    <col min="13569" max="13569" width="10.42578125" customWidth="1"/>
    <col min="13570" max="13570" width="38.42578125" customWidth="1"/>
    <col min="13571" max="13571" width="15.7109375" customWidth="1"/>
    <col min="13572" max="13575" width="19.85546875" customWidth="1"/>
    <col min="13820" max="13820" width="9.42578125" customWidth="1"/>
    <col min="13821" max="13822" width="43.85546875" customWidth="1"/>
    <col min="13823" max="13823" width="14.5703125" customWidth="1"/>
    <col min="13824" max="13824" width="12.7109375" customWidth="1"/>
    <col min="13825" max="13825" width="10.42578125" customWidth="1"/>
    <col min="13826" max="13826" width="38.42578125" customWidth="1"/>
    <col min="13827" max="13827" width="15.7109375" customWidth="1"/>
    <col min="13828" max="13831" width="19.85546875" customWidth="1"/>
    <col min="14076" max="14076" width="9.42578125" customWidth="1"/>
    <col min="14077" max="14078" width="43.85546875" customWidth="1"/>
    <col min="14079" max="14079" width="14.5703125" customWidth="1"/>
    <col min="14080" max="14080" width="12.7109375" customWidth="1"/>
    <col min="14081" max="14081" width="10.42578125" customWidth="1"/>
    <col min="14082" max="14082" width="38.42578125" customWidth="1"/>
    <col min="14083" max="14083" width="15.7109375" customWidth="1"/>
    <col min="14084" max="14087" width="19.85546875" customWidth="1"/>
    <col min="14332" max="14332" width="9.42578125" customWidth="1"/>
    <col min="14333" max="14334" width="43.85546875" customWidth="1"/>
    <col min="14335" max="14335" width="14.5703125" customWidth="1"/>
    <col min="14336" max="14336" width="12.7109375" customWidth="1"/>
    <col min="14337" max="14337" width="10.42578125" customWidth="1"/>
    <col min="14338" max="14338" width="38.42578125" customWidth="1"/>
    <col min="14339" max="14339" width="15.7109375" customWidth="1"/>
    <col min="14340" max="14343" width="19.85546875" customWidth="1"/>
    <col min="14588" max="14588" width="9.42578125" customWidth="1"/>
    <col min="14589" max="14590" width="43.85546875" customWidth="1"/>
    <col min="14591" max="14591" width="14.5703125" customWidth="1"/>
    <col min="14592" max="14592" width="12.7109375" customWidth="1"/>
    <col min="14593" max="14593" width="10.42578125" customWidth="1"/>
    <col min="14594" max="14594" width="38.42578125" customWidth="1"/>
    <col min="14595" max="14595" width="15.7109375" customWidth="1"/>
    <col min="14596" max="14599" width="19.85546875" customWidth="1"/>
    <col min="14844" max="14844" width="9.42578125" customWidth="1"/>
    <col min="14845" max="14846" width="43.85546875" customWidth="1"/>
    <col min="14847" max="14847" width="14.5703125" customWidth="1"/>
    <col min="14848" max="14848" width="12.7109375" customWidth="1"/>
    <col min="14849" max="14849" width="10.42578125" customWidth="1"/>
    <col min="14850" max="14850" width="38.42578125" customWidth="1"/>
    <col min="14851" max="14851" width="15.7109375" customWidth="1"/>
    <col min="14852" max="14855" width="19.85546875" customWidth="1"/>
    <col min="15100" max="15100" width="9.42578125" customWidth="1"/>
    <col min="15101" max="15102" width="43.85546875" customWidth="1"/>
    <col min="15103" max="15103" width="14.5703125" customWidth="1"/>
    <col min="15104" max="15104" width="12.7109375" customWidth="1"/>
    <col min="15105" max="15105" width="10.42578125" customWidth="1"/>
    <col min="15106" max="15106" width="38.42578125" customWidth="1"/>
    <col min="15107" max="15107" width="15.7109375" customWidth="1"/>
    <col min="15108" max="15111" width="19.85546875" customWidth="1"/>
    <col min="15356" max="15356" width="9.42578125" customWidth="1"/>
    <col min="15357" max="15358" width="43.85546875" customWidth="1"/>
    <col min="15359" max="15359" width="14.5703125" customWidth="1"/>
    <col min="15360" max="15360" width="12.7109375" customWidth="1"/>
    <col min="15361" max="15361" width="10.42578125" customWidth="1"/>
    <col min="15362" max="15362" width="38.42578125" customWidth="1"/>
    <col min="15363" max="15363" width="15.7109375" customWidth="1"/>
    <col min="15364" max="15367" width="19.85546875" customWidth="1"/>
    <col min="15612" max="15612" width="9.42578125" customWidth="1"/>
    <col min="15613" max="15614" width="43.85546875" customWidth="1"/>
    <col min="15615" max="15615" width="14.5703125" customWidth="1"/>
    <col min="15616" max="15616" width="12.7109375" customWidth="1"/>
    <col min="15617" max="15617" width="10.42578125" customWidth="1"/>
    <col min="15618" max="15618" width="38.42578125" customWidth="1"/>
    <col min="15619" max="15619" width="15.7109375" customWidth="1"/>
    <col min="15620" max="15623" width="19.85546875" customWidth="1"/>
    <col min="15868" max="15868" width="9.42578125" customWidth="1"/>
    <col min="15869" max="15870" width="43.85546875" customWidth="1"/>
    <col min="15871" max="15871" width="14.5703125" customWidth="1"/>
    <col min="15872" max="15872" width="12.7109375" customWidth="1"/>
    <col min="15873" max="15873" width="10.42578125" customWidth="1"/>
    <col min="15874" max="15874" width="38.42578125" customWidth="1"/>
    <col min="15875" max="15875" width="15.7109375" customWidth="1"/>
    <col min="15876" max="15879" width="19.85546875" customWidth="1"/>
    <col min="16124" max="16124" width="9.42578125" customWidth="1"/>
    <col min="16125" max="16126" width="43.85546875" customWidth="1"/>
    <col min="16127" max="16127" width="14.5703125" customWidth="1"/>
    <col min="16128" max="16128" width="12.7109375" customWidth="1"/>
    <col min="16129" max="16129" width="10.42578125" customWidth="1"/>
    <col min="16130" max="16130" width="38.42578125" customWidth="1"/>
    <col min="16131" max="16131" width="15.7109375" customWidth="1"/>
    <col min="16132" max="16135" width="19.85546875" customWidth="1"/>
  </cols>
  <sheetData>
    <row r="1" spans="1:7" x14ac:dyDescent="0.2">
      <c r="A1" s="4"/>
    </row>
    <row r="2" spans="1:7" x14ac:dyDescent="0.2">
      <c r="A2" s="6" t="s">
        <v>385</v>
      </c>
      <c r="B2" s="4"/>
    </row>
    <row r="3" spans="1:7" x14ac:dyDescent="0.2">
      <c r="A3" s="4" t="s">
        <v>386</v>
      </c>
      <c r="B3" s="4"/>
    </row>
    <row r="4" spans="1:7" s="4" customFormat="1" x14ac:dyDescent="0.2">
      <c r="A4" s="95" t="s">
        <v>387</v>
      </c>
      <c r="E4" s="111"/>
      <c r="F4" s="111"/>
      <c r="G4" s="111"/>
    </row>
    <row r="5" spans="1:7" s="4" customFormat="1" x14ac:dyDescent="0.2">
      <c r="A5" s="4" t="s">
        <v>388</v>
      </c>
      <c r="B5" s="25">
        <v>5992771328</v>
      </c>
      <c r="E5" s="111"/>
      <c r="F5" s="111"/>
      <c r="G5" s="111"/>
    </row>
    <row r="6" spans="1:7" s="4" customFormat="1" x14ac:dyDescent="0.2">
      <c r="A6" s="4" t="s">
        <v>389</v>
      </c>
      <c r="B6" s="25">
        <v>210966674</v>
      </c>
      <c r="E6" s="111"/>
      <c r="F6" s="111"/>
      <c r="G6" s="111"/>
    </row>
    <row r="7" spans="1:7" s="4" customFormat="1" x14ac:dyDescent="0.2">
      <c r="B7" s="25"/>
      <c r="E7" s="111"/>
      <c r="F7" s="111"/>
      <c r="G7" s="111"/>
    </row>
    <row r="8" spans="1:7" x14ac:dyDescent="0.2">
      <c r="A8" s="6" t="s">
        <v>417</v>
      </c>
      <c r="B8" s="25"/>
    </row>
    <row r="9" spans="1:7" x14ac:dyDescent="0.2">
      <c r="A9" s="4" t="s">
        <v>386</v>
      </c>
      <c r="B9" s="25"/>
    </row>
    <row r="10" spans="1:7" s="30" customFormat="1" x14ac:dyDescent="0.2">
      <c r="A10" s="33" t="s">
        <v>387</v>
      </c>
      <c r="B10" s="108"/>
      <c r="E10" s="110"/>
      <c r="F10" s="110"/>
      <c r="G10" s="110"/>
    </row>
    <row r="11" spans="1:7" s="30" customFormat="1" x14ac:dyDescent="0.2">
      <c r="A11" s="30" t="s">
        <v>388</v>
      </c>
      <c r="B11" s="108">
        <v>5992771328</v>
      </c>
      <c r="E11" s="110"/>
      <c r="F11" s="110"/>
      <c r="G11" s="110"/>
    </row>
    <row r="12" spans="1:7" s="30" customFormat="1" x14ac:dyDescent="0.2">
      <c r="A12" s="30" t="s">
        <v>389</v>
      </c>
      <c r="B12" s="108">
        <v>210966674</v>
      </c>
      <c r="E12" s="110"/>
      <c r="F12" s="110"/>
      <c r="G12" s="110"/>
    </row>
    <row r="13" spans="1:7" x14ac:dyDescent="0.2">
      <c r="A13" s="4"/>
      <c r="B13" s="25"/>
    </row>
    <row r="14" spans="1:7" x14ac:dyDescent="0.2">
      <c r="A14" s="180" t="s">
        <v>391</v>
      </c>
      <c r="B14" s="180"/>
    </row>
    <row r="15" spans="1:7" s="30" customFormat="1" x14ac:dyDescent="0.2">
      <c r="A15" s="33" t="s">
        <v>387</v>
      </c>
      <c r="B15" s="108"/>
      <c r="E15" s="110"/>
      <c r="F15" s="110"/>
      <c r="G15" s="110"/>
    </row>
    <row r="16" spans="1:7" s="30" customFormat="1" x14ac:dyDescent="0.2">
      <c r="A16" s="30" t="s">
        <v>388</v>
      </c>
      <c r="B16" s="108">
        <v>5980008012</v>
      </c>
      <c r="E16" s="110"/>
      <c r="F16" s="110"/>
      <c r="G16" s="110"/>
    </row>
    <row r="17" spans="1:7" s="30" customFormat="1" x14ac:dyDescent="0.2">
      <c r="A17" s="30" t="s">
        <v>389</v>
      </c>
      <c r="B17" s="109" t="s">
        <v>392</v>
      </c>
      <c r="E17" s="110"/>
      <c r="F17" s="110"/>
      <c r="G17" s="110"/>
    </row>
    <row r="18" spans="1:7" s="30" customFormat="1" x14ac:dyDescent="0.2">
      <c r="A18" s="30" t="s">
        <v>390</v>
      </c>
      <c r="B18" s="108" t="s">
        <v>418</v>
      </c>
      <c r="E18" s="110"/>
      <c r="F18" s="110"/>
      <c r="G18" s="110"/>
    </row>
    <row r="19" spans="1:7" x14ac:dyDescent="0.2">
      <c r="A19" s="4"/>
      <c r="B19" s="108"/>
    </row>
    <row r="20" spans="1:7" x14ac:dyDescent="0.2">
      <c r="A20" s="4" t="s">
        <v>393</v>
      </c>
      <c r="B20" s="108"/>
    </row>
    <row r="21" spans="1:7" s="30" customFormat="1" x14ac:dyDescent="0.2">
      <c r="A21" s="30" t="s">
        <v>394</v>
      </c>
      <c r="B21" s="108"/>
      <c r="E21" s="110"/>
      <c r="F21" s="110"/>
      <c r="G21" s="110"/>
    </row>
    <row r="22" spans="1:7" s="30" customFormat="1" x14ac:dyDescent="0.2">
      <c r="A22" s="30" t="s">
        <v>388</v>
      </c>
      <c r="B22" s="108">
        <v>5992549311</v>
      </c>
      <c r="E22" s="110"/>
      <c r="F22" s="110"/>
      <c r="G22" s="110"/>
    </row>
    <row r="23" spans="1:7" s="30" customFormat="1" x14ac:dyDescent="0.2">
      <c r="A23" s="30" t="s">
        <v>389</v>
      </c>
      <c r="B23" s="108">
        <v>210981484</v>
      </c>
      <c r="E23" s="110"/>
      <c r="F23" s="110"/>
      <c r="G23" s="110"/>
    </row>
    <row r="24" spans="1:7" s="30" customFormat="1" x14ac:dyDescent="0.2">
      <c r="A24" s="30" t="s">
        <v>390</v>
      </c>
      <c r="B24" s="108" t="s">
        <v>419</v>
      </c>
      <c r="E24" s="110"/>
      <c r="F24" s="110"/>
      <c r="G24" s="110"/>
    </row>
    <row r="25" spans="1:7" x14ac:dyDescent="0.2">
      <c r="A25" s="4"/>
      <c r="B25" s="107"/>
    </row>
    <row r="26" spans="1:7" x14ac:dyDescent="0.2">
      <c r="C26" s="30"/>
    </row>
    <row r="27" spans="1:7" x14ac:dyDescent="0.2">
      <c r="D27" s="30"/>
    </row>
  </sheetData>
  <mergeCells count="1">
    <mergeCell ref="A14:B1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"/>
  <sheetViews>
    <sheetView view="pageBreakPreview" zoomScale="60" zoomScaleNormal="100" workbookViewId="0">
      <selection activeCell="J30" sqref="J30"/>
    </sheetView>
  </sheetViews>
  <sheetFormatPr defaultColWidth="9.140625" defaultRowHeight="12.75" x14ac:dyDescent="0.2"/>
  <cols>
    <col min="1" max="1" width="4.140625" style="132" customWidth="1"/>
    <col min="2" max="2" width="70" style="132" customWidth="1"/>
    <col min="3" max="3" width="38.7109375" style="132" customWidth="1"/>
    <col min="4" max="4" width="12.42578125" style="132" customWidth="1"/>
    <col min="5" max="5" width="13.85546875" style="132" customWidth="1"/>
    <col min="6" max="6" width="26.5703125" style="133" customWidth="1"/>
    <col min="7" max="7" width="17.140625" style="132" customWidth="1"/>
    <col min="8" max="8" width="37.140625" style="152" customWidth="1"/>
    <col min="9" max="9" width="17.42578125" style="136" customWidth="1"/>
    <col min="10" max="10" width="38.5703125" style="132" customWidth="1"/>
    <col min="11" max="11" width="40.28515625" style="132" customWidth="1"/>
    <col min="12" max="12" width="51.28515625" style="132" customWidth="1"/>
    <col min="13" max="13" width="16.42578125" style="132" customWidth="1"/>
    <col min="14" max="16384" width="9.140625" style="132"/>
  </cols>
  <sheetData>
    <row r="1" spans="1:13" s="139" customFormat="1" ht="18.75" x14ac:dyDescent="0.3">
      <c r="A1" s="138" t="s">
        <v>466</v>
      </c>
      <c r="C1" s="140"/>
      <c r="D1" s="141"/>
      <c r="E1" s="141"/>
      <c r="F1" s="142"/>
      <c r="G1" s="143"/>
      <c r="H1" s="131"/>
    </row>
    <row r="2" spans="1:13" s="101" customFormat="1" ht="18" x14ac:dyDescent="0.2">
      <c r="A2" s="144"/>
      <c r="B2" s="144"/>
      <c r="C2" s="144"/>
      <c r="D2" s="144"/>
      <c r="E2" s="144"/>
      <c r="F2" s="144"/>
      <c r="G2" s="144"/>
      <c r="H2" s="148"/>
      <c r="I2" s="145"/>
      <c r="J2" s="146"/>
      <c r="K2" s="146"/>
      <c r="L2" s="146"/>
    </row>
    <row r="3" spans="1:13" ht="13.5" thickBot="1" x14ac:dyDescent="0.25">
      <c r="A3" s="3"/>
      <c r="B3" s="3"/>
      <c r="C3" s="3"/>
      <c r="D3" s="3"/>
      <c r="E3" s="3"/>
      <c r="F3" s="3"/>
      <c r="G3" s="3"/>
      <c r="H3" s="149"/>
      <c r="I3" s="29"/>
      <c r="J3" s="2"/>
      <c r="K3" s="2"/>
      <c r="L3" s="2"/>
    </row>
    <row r="4" spans="1:13" ht="30" customHeight="1" x14ac:dyDescent="0.2">
      <c r="A4" s="190" t="s">
        <v>0</v>
      </c>
      <c r="B4" s="182" t="s">
        <v>9</v>
      </c>
      <c r="C4" s="182" t="s">
        <v>10</v>
      </c>
      <c r="D4" s="184" t="s">
        <v>11</v>
      </c>
      <c r="E4" s="186" t="s">
        <v>23</v>
      </c>
      <c r="F4" s="184" t="s">
        <v>21</v>
      </c>
      <c r="G4" s="182" t="s">
        <v>1</v>
      </c>
      <c r="H4" s="194" t="s">
        <v>28</v>
      </c>
      <c r="I4" s="192" t="s">
        <v>29</v>
      </c>
      <c r="J4" s="182" t="s">
        <v>26</v>
      </c>
      <c r="K4" s="182" t="s">
        <v>2</v>
      </c>
      <c r="L4" s="186" t="s">
        <v>22</v>
      </c>
      <c r="M4" s="186" t="s">
        <v>27</v>
      </c>
    </row>
    <row r="5" spans="1:13" ht="108.6" customHeight="1" x14ac:dyDescent="0.2">
      <c r="A5" s="191"/>
      <c r="B5" s="183"/>
      <c r="C5" s="183"/>
      <c r="D5" s="185"/>
      <c r="E5" s="187"/>
      <c r="F5" s="185"/>
      <c r="G5" s="183"/>
      <c r="H5" s="195"/>
      <c r="I5" s="193"/>
      <c r="J5" s="183"/>
      <c r="K5" s="183"/>
      <c r="L5" s="187"/>
      <c r="M5" s="187"/>
    </row>
    <row r="6" spans="1:13" s="101" customFormat="1" ht="27.75" customHeight="1" x14ac:dyDescent="0.2">
      <c r="A6" s="188" t="s">
        <v>473</v>
      </c>
      <c r="B6" s="188"/>
      <c r="C6" s="188"/>
      <c r="D6" s="188"/>
      <c r="E6" s="188"/>
      <c r="F6" s="188"/>
      <c r="G6" s="188"/>
      <c r="H6" s="188"/>
      <c r="I6" s="126"/>
      <c r="J6" s="127"/>
      <c r="K6" s="127"/>
      <c r="L6" s="128"/>
      <c r="M6" s="128"/>
    </row>
    <row r="7" spans="1:13" s="101" customFormat="1" ht="48.75" customHeight="1" x14ac:dyDescent="0.2">
      <c r="A7" s="96">
        <v>1</v>
      </c>
      <c r="B7" s="97" t="s">
        <v>30</v>
      </c>
      <c r="C7" s="97"/>
      <c r="D7" s="97"/>
      <c r="E7" s="97"/>
      <c r="F7" s="96"/>
      <c r="G7" s="97"/>
      <c r="H7" s="112">
        <v>1556774.66</v>
      </c>
      <c r="I7" s="98" t="s">
        <v>95</v>
      </c>
      <c r="J7" s="99" t="s">
        <v>415</v>
      </c>
      <c r="K7" s="97" t="s">
        <v>395</v>
      </c>
      <c r="L7" s="97"/>
      <c r="M7" s="100"/>
    </row>
    <row r="8" spans="1:13" s="101" customFormat="1" ht="59.25" customHeight="1" x14ac:dyDescent="0.2">
      <c r="A8" s="96">
        <v>2</v>
      </c>
      <c r="B8" s="97" t="s">
        <v>413</v>
      </c>
      <c r="C8" s="97"/>
      <c r="D8" s="97"/>
      <c r="E8" s="97"/>
      <c r="F8" s="96"/>
      <c r="G8" s="97"/>
      <c r="H8" s="112">
        <v>1768230.09</v>
      </c>
      <c r="I8" s="98" t="s">
        <v>95</v>
      </c>
      <c r="J8" s="99" t="s">
        <v>415</v>
      </c>
      <c r="K8" s="97" t="s">
        <v>396</v>
      </c>
      <c r="L8" s="97"/>
      <c r="M8" s="100"/>
    </row>
    <row r="9" spans="1:13" s="101" customFormat="1" ht="60" customHeight="1" x14ac:dyDescent="0.2">
      <c r="A9" s="96">
        <v>3</v>
      </c>
      <c r="B9" s="97" t="s">
        <v>31</v>
      </c>
      <c r="C9" s="97"/>
      <c r="D9" s="97"/>
      <c r="E9" s="97"/>
      <c r="F9" s="96"/>
      <c r="G9" s="97"/>
      <c r="H9" s="120">
        <v>9342000</v>
      </c>
      <c r="I9" s="98" t="s">
        <v>94</v>
      </c>
      <c r="J9" s="99" t="s">
        <v>416</v>
      </c>
      <c r="K9" s="97" t="s">
        <v>397</v>
      </c>
      <c r="L9" s="97"/>
      <c r="M9" s="106">
        <v>1892.1</v>
      </c>
    </row>
    <row r="10" spans="1:13" s="101" customFormat="1" ht="55.5" customHeight="1" x14ac:dyDescent="0.2">
      <c r="A10" s="96">
        <v>4</v>
      </c>
      <c r="B10" s="97" t="s">
        <v>32</v>
      </c>
      <c r="C10" s="97"/>
      <c r="D10" s="97"/>
      <c r="E10" s="97"/>
      <c r="F10" s="96"/>
      <c r="G10" s="97"/>
      <c r="H10" s="112">
        <v>640796.4</v>
      </c>
      <c r="I10" s="98" t="s">
        <v>95</v>
      </c>
      <c r="J10" s="99" t="s">
        <v>415</v>
      </c>
      <c r="K10" s="97" t="s">
        <v>398</v>
      </c>
      <c r="L10" s="97"/>
      <c r="M10" s="100"/>
    </row>
    <row r="11" spans="1:13" s="101" customFormat="1" ht="42.75" customHeight="1" x14ac:dyDescent="0.2">
      <c r="A11" s="96">
        <v>5</v>
      </c>
      <c r="B11" s="97" t="s">
        <v>33</v>
      </c>
      <c r="C11" s="97"/>
      <c r="D11" s="97"/>
      <c r="E11" s="97"/>
      <c r="F11" s="96"/>
      <c r="G11" s="97"/>
      <c r="H11" s="112">
        <v>893012.42</v>
      </c>
      <c r="I11" s="98" t="s">
        <v>95</v>
      </c>
      <c r="J11" s="99" t="s">
        <v>415</v>
      </c>
      <c r="K11" s="97" t="s">
        <v>399</v>
      </c>
      <c r="L11" s="97"/>
      <c r="M11" s="100"/>
    </row>
    <row r="12" spans="1:13" s="101" customFormat="1" ht="35.1" customHeight="1" x14ac:dyDescent="0.2">
      <c r="A12" s="96">
        <v>6</v>
      </c>
      <c r="B12" s="97" t="s">
        <v>34</v>
      </c>
      <c r="C12" s="97"/>
      <c r="D12" s="97"/>
      <c r="E12" s="97"/>
      <c r="F12" s="96"/>
      <c r="G12" s="97"/>
      <c r="H12" s="112">
        <v>739793</v>
      </c>
      <c r="I12" s="98" t="s">
        <v>95</v>
      </c>
      <c r="J12" s="99" t="s">
        <v>415</v>
      </c>
      <c r="K12" s="97"/>
      <c r="L12" s="97"/>
      <c r="M12" s="100"/>
    </row>
    <row r="13" spans="1:13" s="101" customFormat="1" ht="35.1" customHeight="1" x14ac:dyDescent="0.2">
      <c r="A13" s="96">
        <v>7</v>
      </c>
      <c r="B13" s="97" t="s">
        <v>35</v>
      </c>
      <c r="C13" s="97"/>
      <c r="D13" s="97"/>
      <c r="E13" s="97"/>
      <c r="F13" s="96"/>
      <c r="G13" s="97"/>
      <c r="H13" s="112">
        <v>244897.56</v>
      </c>
      <c r="I13" s="98" t="s">
        <v>95</v>
      </c>
      <c r="J13" s="99" t="s">
        <v>415</v>
      </c>
      <c r="K13" s="97" t="s">
        <v>414</v>
      </c>
      <c r="L13" s="97"/>
      <c r="M13" s="100"/>
    </row>
    <row r="14" spans="1:13" s="101" customFormat="1" ht="35.1" customHeight="1" x14ac:dyDescent="0.2">
      <c r="A14" s="96">
        <v>8</v>
      </c>
      <c r="B14" s="97" t="s">
        <v>36</v>
      </c>
      <c r="C14" s="97"/>
      <c r="D14" s="97"/>
      <c r="E14" s="97"/>
      <c r="F14" s="96"/>
      <c r="G14" s="97"/>
      <c r="H14" s="112">
        <v>386616.05</v>
      </c>
      <c r="I14" s="98" t="s">
        <v>95</v>
      </c>
      <c r="J14" s="99" t="s">
        <v>415</v>
      </c>
      <c r="K14" s="97"/>
      <c r="L14" s="97"/>
      <c r="M14" s="100"/>
    </row>
    <row r="15" spans="1:13" s="101" customFormat="1" ht="35.1" customHeight="1" x14ac:dyDescent="0.2">
      <c r="A15" s="96">
        <v>9</v>
      </c>
      <c r="B15" s="97" t="s">
        <v>37</v>
      </c>
      <c r="C15" s="97"/>
      <c r="D15" s="97"/>
      <c r="E15" s="97"/>
      <c r="F15" s="96"/>
      <c r="G15" s="97"/>
      <c r="H15" s="112">
        <v>39757.300000000003</v>
      </c>
      <c r="I15" s="98" t="s">
        <v>95</v>
      </c>
      <c r="J15" s="99" t="s">
        <v>415</v>
      </c>
      <c r="K15" s="97"/>
      <c r="L15" s="97"/>
      <c r="M15" s="100"/>
    </row>
    <row r="16" spans="1:13" s="101" customFormat="1" ht="42.75" customHeight="1" x14ac:dyDescent="0.2">
      <c r="A16" s="96">
        <v>10</v>
      </c>
      <c r="B16" s="103" t="s">
        <v>38</v>
      </c>
      <c r="C16" s="97"/>
      <c r="D16" s="97"/>
      <c r="E16" s="97"/>
      <c r="F16" s="96"/>
      <c r="G16" s="97"/>
      <c r="H16" s="112">
        <v>115284.12</v>
      </c>
      <c r="I16" s="98" t="s">
        <v>95</v>
      </c>
      <c r="J16" s="99" t="s">
        <v>415</v>
      </c>
      <c r="K16" s="97"/>
      <c r="L16" s="97"/>
      <c r="M16" s="100"/>
    </row>
    <row r="17" spans="1:13" s="101" customFormat="1" ht="35.1" customHeight="1" x14ac:dyDescent="0.2">
      <c r="A17" s="96">
        <v>11</v>
      </c>
      <c r="B17" s="103" t="s">
        <v>39</v>
      </c>
      <c r="C17" s="97"/>
      <c r="D17" s="97"/>
      <c r="E17" s="97"/>
      <c r="F17" s="96"/>
      <c r="G17" s="97"/>
      <c r="H17" s="112">
        <v>354804.5</v>
      </c>
      <c r="I17" s="98" t="s">
        <v>95</v>
      </c>
      <c r="J17" s="99" t="s">
        <v>415</v>
      </c>
      <c r="K17" s="97"/>
      <c r="L17" s="97"/>
      <c r="M17" s="100"/>
    </row>
    <row r="18" spans="1:13" s="101" customFormat="1" ht="35.1" customHeight="1" x14ac:dyDescent="0.2">
      <c r="A18" s="96">
        <v>12</v>
      </c>
      <c r="B18" s="97" t="s">
        <v>40</v>
      </c>
      <c r="C18" s="97"/>
      <c r="D18" s="97"/>
      <c r="E18" s="97"/>
      <c r="F18" s="96"/>
      <c r="G18" s="97"/>
      <c r="H18" s="112">
        <v>150745.74</v>
      </c>
      <c r="I18" s="98" t="s">
        <v>95</v>
      </c>
      <c r="J18" s="99" t="s">
        <v>415</v>
      </c>
      <c r="K18" s="97"/>
      <c r="L18" s="97"/>
      <c r="M18" s="100"/>
    </row>
    <row r="19" spans="1:13" s="101" customFormat="1" ht="35.1" customHeight="1" x14ac:dyDescent="0.2">
      <c r="A19" s="96">
        <v>13</v>
      </c>
      <c r="B19" s="97" t="s">
        <v>41</v>
      </c>
      <c r="C19" s="97"/>
      <c r="D19" s="97"/>
      <c r="E19" s="97"/>
      <c r="F19" s="96"/>
      <c r="G19" s="97"/>
      <c r="H19" s="112">
        <v>34197.78</v>
      </c>
      <c r="I19" s="98" t="s">
        <v>95</v>
      </c>
      <c r="J19" s="99" t="s">
        <v>415</v>
      </c>
      <c r="K19" s="97"/>
      <c r="L19" s="97"/>
      <c r="M19" s="100"/>
    </row>
    <row r="20" spans="1:13" s="101" customFormat="1" ht="35.1" customHeight="1" x14ac:dyDescent="0.2">
      <c r="A20" s="96">
        <v>14</v>
      </c>
      <c r="B20" s="97" t="s">
        <v>41</v>
      </c>
      <c r="C20" s="97"/>
      <c r="D20" s="97"/>
      <c r="E20" s="97"/>
      <c r="F20" s="96"/>
      <c r="G20" s="97"/>
      <c r="H20" s="112">
        <v>34197.78</v>
      </c>
      <c r="I20" s="98" t="s">
        <v>95</v>
      </c>
      <c r="J20" s="99" t="s">
        <v>415</v>
      </c>
      <c r="K20" s="97"/>
      <c r="L20" s="97"/>
      <c r="M20" s="100"/>
    </row>
    <row r="21" spans="1:13" s="101" customFormat="1" ht="35.1" customHeight="1" x14ac:dyDescent="0.2">
      <c r="A21" s="96">
        <v>15</v>
      </c>
      <c r="B21" s="97" t="s">
        <v>42</v>
      </c>
      <c r="C21" s="97"/>
      <c r="D21" s="97"/>
      <c r="E21" s="97"/>
      <c r="F21" s="96"/>
      <c r="G21" s="97"/>
      <c r="H21" s="112">
        <v>406021.18</v>
      </c>
      <c r="I21" s="98" t="s">
        <v>95</v>
      </c>
      <c r="J21" s="99" t="s">
        <v>415</v>
      </c>
      <c r="K21" s="97"/>
      <c r="L21" s="97"/>
      <c r="M21" s="100"/>
    </row>
    <row r="22" spans="1:13" s="101" customFormat="1" ht="35.1" customHeight="1" x14ac:dyDescent="0.2">
      <c r="A22" s="96">
        <v>16</v>
      </c>
      <c r="B22" s="97" t="s">
        <v>43</v>
      </c>
      <c r="C22" s="97"/>
      <c r="D22" s="97"/>
      <c r="E22" s="97"/>
      <c r="F22" s="96"/>
      <c r="G22" s="97"/>
      <c r="H22" s="112">
        <v>379918.5</v>
      </c>
      <c r="I22" s="98" t="s">
        <v>95</v>
      </c>
      <c r="J22" s="99" t="s">
        <v>415</v>
      </c>
      <c r="K22" s="97"/>
      <c r="L22" s="97"/>
      <c r="M22" s="100"/>
    </row>
    <row r="23" spans="1:13" s="101" customFormat="1" ht="35.1" customHeight="1" x14ac:dyDescent="0.2">
      <c r="A23" s="96">
        <v>17</v>
      </c>
      <c r="B23" s="97" t="s">
        <v>44</v>
      </c>
      <c r="C23" s="97"/>
      <c r="D23" s="97"/>
      <c r="E23" s="97"/>
      <c r="F23" s="96"/>
      <c r="G23" s="97"/>
      <c r="H23" s="112">
        <v>34940</v>
      </c>
      <c r="I23" s="98" t="s">
        <v>95</v>
      </c>
      <c r="J23" s="99" t="s">
        <v>415</v>
      </c>
      <c r="K23" s="97"/>
      <c r="L23" s="97"/>
      <c r="M23" s="100"/>
    </row>
    <row r="24" spans="1:13" s="101" customFormat="1" ht="35.1" customHeight="1" x14ac:dyDescent="0.2">
      <c r="A24" s="96">
        <v>18</v>
      </c>
      <c r="B24" s="97" t="s">
        <v>45</v>
      </c>
      <c r="C24" s="97"/>
      <c r="D24" s="97"/>
      <c r="E24" s="97"/>
      <c r="F24" s="96"/>
      <c r="G24" s="97"/>
      <c r="H24" s="112">
        <v>261181.4</v>
      </c>
      <c r="I24" s="98" t="s">
        <v>95</v>
      </c>
      <c r="J24" s="99" t="s">
        <v>415</v>
      </c>
      <c r="K24" s="97" t="s">
        <v>378</v>
      </c>
      <c r="L24" s="97"/>
      <c r="M24" s="100"/>
    </row>
    <row r="25" spans="1:13" s="101" customFormat="1" ht="45" customHeight="1" x14ac:dyDescent="0.2">
      <c r="A25" s="96">
        <v>19</v>
      </c>
      <c r="B25" s="103" t="s">
        <v>46</v>
      </c>
      <c r="C25" s="97"/>
      <c r="D25" s="97"/>
      <c r="E25" s="97"/>
      <c r="F25" s="96"/>
      <c r="G25" s="97"/>
      <c r="H25" s="112">
        <v>27958.880000000001</v>
      </c>
      <c r="I25" s="98" t="s">
        <v>95</v>
      </c>
      <c r="J25" s="99"/>
      <c r="K25" s="97" t="s">
        <v>408</v>
      </c>
      <c r="L25" s="97"/>
      <c r="M25" s="100"/>
    </row>
    <row r="26" spans="1:13" s="101" customFormat="1" ht="35.1" customHeight="1" x14ac:dyDescent="0.2">
      <c r="A26" s="96">
        <v>20</v>
      </c>
      <c r="B26" s="97" t="s">
        <v>47</v>
      </c>
      <c r="C26" s="97"/>
      <c r="D26" s="97"/>
      <c r="E26" s="97"/>
      <c r="F26" s="96"/>
      <c r="G26" s="97"/>
      <c r="H26" s="112">
        <v>61052.35</v>
      </c>
      <c r="I26" s="98" t="s">
        <v>95</v>
      </c>
      <c r="J26" s="99"/>
      <c r="K26" s="97"/>
      <c r="L26" s="97"/>
      <c r="M26" s="100"/>
    </row>
    <row r="27" spans="1:13" s="101" customFormat="1" ht="35.1" customHeight="1" x14ac:dyDescent="0.2">
      <c r="A27" s="96">
        <v>21</v>
      </c>
      <c r="B27" s="97" t="s">
        <v>48</v>
      </c>
      <c r="C27" s="97"/>
      <c r="D27" s="97"/>
      <c r="E27" s="97"/>
      <c r="F27" s="96"/>
      <c r="G27" s="97"/>
      <c r="H27" s="112">
        <v>23835.75</v>
      </c>
      <c r="I27" s="98" t="s">
        <v>95</v>
      </c>
      <c r="J27" s="99"/>
      <c r="K27" s="97" t="s">
        <v>400</v>
      </c>
      <c r="L27" s="97"/>
      <c r="M27" s="100"/>
    </row>
    <row r="28" spans="1:13" s="101" customFormat="1" ht="35.1" customHeight="1" x14ac:dyDescent="0.2">
      <c r="A28" s="96">
        <v>22</v>
      </c>
      <c r="B28" s="97" t="s">
        <v>49</v>
      </c>
      <c r="C28" s="97"/>
      <c r="D28" s="97"/>
      <c r="E28" s="97"/>
      <c r="F28" s="96"/>
      <c r="G28" s="97"/>
      <c r="H28" s="112">
        <v>11000</v>
      </c>
      <c r="I28" s="98" t="s">
        <v>95</v>
      </c>
      <c r="J28" s="99"/>
      <c r="K28" s="97"/>
      <c r="L28" s="97"/>
      <c r="M28" s="100"/>
    </row>
    <row r="29" spans="1:13" s="101" customFormat="1" ht="35.1" customHeight="1" x14ac:dyDescent="0.2">
      <c r="A29" s="96">
        <v>23</v>
      </c>
      <c r="B29" s="103" t="s">
        <v>50</v>
      </c>
      <c r="C29" s="97"/>
      <c r="D29" s="97"/>
      <c r="E29" s="97"/>
      <c r="F29" s="96"/>
      <c r="G29" s="97"/>
      <c r="H29" s="112">
        <v>19815.3</v>
      </c>
      <c r="I29" s="98" t="s">
        <v>95</v>
      </c>
      <c r="J29" s="99"/>
      <c r="K29" s="97" t="s">
        <v>434</v>
      </c>
      <c r="L29" s="97"/>
      <c r="M29" s="100"/>
    </row>
    <row r="30" spans="1:13" s="101" customFormat="1" ht="35.1" customHeight="1" x14ac:dyDescent="0.2">
      <c r="A30" s="96">
        <v>24</v>
      </c>
      <c r="B30" s="103" t="s">
        <v>51</v>
      </c>
      <c r="C30" s="97"/>
      <c r="D30" s="97"/>
      <c r="E30" s="97"/>
      <c r="F30" s="96"/>
      <c r="G30" s="97"/>
      <c r="H30" s="112">
        <v>14145</v>
      </c>
      <c r="I30" s="98" t="s">
        <v>95</v>
      </c>
      <c r="J30" s="99"/>
      <c r="K30" s="97" t="s">
        <v>435</v>
      </c>
      <c r="L30" s="97"/>
      <c r="M30" s="100"/>
    </row>
    <row r="31" spans="1:13" s="101" customFormat="1" ht="35.1" customHeight="1" x14ac:dyDescent="0.2">
      <c r="A31" s="96">
        <v>25</v>
      </c>
      <c r="B31" s="103" t="s">
        <v>52</v>
      </c>
      <c r="C31" s="97"/>
      <c r="D31" s="97"/>
      <c r="E31" s="97"/>
      <c r="F31" s="96"/>
      <c r="G31" s="97"/>
      <c r="H31" s="112">
        <v>64960.74</v>
      </c>
      <c r="I31" s="98" t="s">
        <v>95</v>
      </c>
      <c r="J31" s="99"/>
      <c r="K31" s="97" t="s">
        <v>436</v>
      </c>
      <c r="L31" s="97"/>
      <c r="M31" s="100"/>
    </row>
    <row r="32" spans="1:13" s="101" customFormat="1" ht="35.1" customHeight="1" x14ac:dyDescent="0.2">
      <c r="A32" s="96">
        <v>26</v>
      </c>
      <c r="B32" s="97" t="s">
        <v>53</v>
      </c>
      <c r="C32" s="97"/>
      <c r="D32" s="97"/>
      <c r="E32" s="97"/>
      <c r="F32" s="96"/>
      <c r="G32" s="97"/>
      <c r="H32" s="112">
        <v>21650.45</v>
      </c>
      <c r="I32" s="98" t="s">
        <v>95</v>
      </c>
      <c r="J32" s="99"/>
      <c r="K32" s="97" t="s">
        <v>401</v>
      </c>
      <c r="L32" s="97"/>
      <c r="M32" s="100"/>
    </row>
    <row r="33" spans="1:13" s="101" customFormat="1" ht="35.1" customHeight="1" x14ac:dyDescent="0.2">
      <c r="A33" s="96">
        <v>27</v>
      </c>
      <c r="B33" s="97" t="s">
        <v>54</v>
      </c>
      <c r="C33" s="97"/>
      <c r="D33" s="97"/>
      <c r="E33" s="97"/>
      <c r="F33" s="96"/>
      <c r="G33" s="97"/>
      <c r="H33" s="112">
        <v>22350.45</v>
      </c>
      <c r="I33" s="98" t="s">
        <v>95</v>
      </c>
      <c r="J33" s="99"/>
      <c r="K33" s="97" t="s">
        <v>199</v>
      </c>
      <c r="L33" s="97"/>
      <c r="M33" s="100"/>
    </row>
    <row r="34" spans="1:13" s="101" customFormat="1" ht="42.75" customHeight="1" x14ac:dyDescent="0.2">
      <c r="A34" s="96">
        <v>28</v>
      </c>
      <c r="B34" s="97" t="s">
        <v>55</v>
      </c>
      <c r="C34" s="97"/>
      <c r="D34" s="97"/>
      <c r="E34" s="97"/>
      <c r="F34" s="96"/>
      <c r="G34" s="97"/>
      <c r="H34" s="112">
        <v>69707.16</v>
      </c>
      <c r="I34" s="98" t="s">
        <v>95</v>
      </c>
      <c r="J34" s="99"/>
      <c r="K34" s="97" t="s">
        <v>402</v>
      </c>
      <c r="L34" s="97"/>
      <c r="M34" s="100"/>
    </row>
    <row r="35" spans="1:13" s="101" customFormat="1" ht="45" customHeight="1" x14ac:dyDescent="0.2">
      <c r="A35" s="96">
        <v>29</v>
      </c>
      <c r="B35" s="97" t="s">
        <v>56</v>
      </c>
      <c r="C35" s="97"/>
      <c r="D35" s="97"/>
      <c r="E35" s="97"/>
      <c r="F35" s="96"/>
      <c r="G35" s="97"/>
      <c r="H35" s="112">
        <v>23171.79</v>
      </c>
      <c r="I35" s="98" t="s">
        <v>95</v>
      </c>
      <c r="J35" s="99"/>
      <c r="K35" s="97" t="s">
        <v>403</v>
      </c>
      <c r="L35" s="97"/>
      <c r="M35" s="100"/>
    </row>
    <row r="36" spans="1:13" s="101" customFormat="1" ht="41.25" customHeight="1" x14ac:dyDescent="0.2">
      <c r="A36" s="96">
        <v>30</v>
      </c>
      <c r="B36" s="97" t="s">
        <v>57</v>
      </c>
      <c r="C36" s="97"/>
      <c r="D36" s="97"/>
      <c r="E36" s="97"/>
      <c r="F36" s="96"/>
      <c r="G36" s="97"/>
      <c r="H36" s="112">
        <v>25968.57</v>
      </c>
      <c r="I36" s="98" t="s">
        <v>95</v>
      </c>
      <c r="J36" s="99"/>
      <c r="K36" s="97" t="s">
        <v>404</v>
      </c>
      <c r="L36" s="97"/>
      <c r="M36" s="100"/>
    </row>
    <row r="37" spans="1:13" s="101" customFormat="1" ht="42.75" customHeight="1" x14ac:dyDescent="0.2">
      <c r="A37" s="96">
        <v>31</v>
      </c>
      <c r="B37" s="97" t="s">
        <v>58</v>
      </c>
      <c r="C37" s="97"/>
      <c r="D37" s="97"/>
      <c r="E37" s="97"/>
      <c r="F37" s="96"/>
      <c r="G37" s="97"/>
      <c r="H37" s="112">
        <v>69707.16</v>
      </c>
      <c r="I37" s="98" t="s">
        <v>95</v>
      </c>
      <c r="J37" s="99"/>
      <c r="K37" s="97" t="s">
        <v>405</v>
      </c>
      <c r="L37" s="97"/>
      <c r="M37" s="100"/>
    </row>
    <row r="38" spans="1:13" s="101" customFormat="1" ht="39" customHeight="1" x14ac:dyDescent="0.2">
      <c r="A38" s="96">
        <v>32</v>
      </c>
      <c r="B38" s="97" t="s">
        <v>59</v>
      </c>
      <c r="C38" s="97"/>
      <c r="D38" s="97"/>
      <c r="E38" s="97"/>
      <c r="F38" s="96"/>
      <c r="G38" s="97"/>
      <c r="H38" s="112">
        <v>51937.15</v>
      </c>
      <c r="I38" s="98" t="s">
        <v>95</v>
      </c>
      <c r="J38" s="99"/>
      <c r="K38" s="97" t="s">
        <v>406</v>
      </c>
      <c r="L38" s="97"/>
      <c r="M38" s="100"/>
    </row>
    <row r="39" spans="1:13" s="101" customFormat="1" ht="42" customHeight="1" x14ac:dyDescent="0.2">
      <c r="A39" s="96">
        <v>33</v>
      </c>
      <c r="B39" s="97" t="s">
        <v>60</v>
      </c>
      <c r="C39" s="97"/>
      <c r="D39" s="97"/>
      <c r="E39" s="97"/>
      <c r="F39" s="96"/>
      <c r="G39" s="97"/>
      <c r="H39" s="112">
        <v>25968.57</v>
      </c>
      <c r="I39" s="98" t="s">
        <v>95</v>
      </c>
      <c r="J39" s="99"/>
      <c r="K39" s="97" t="s">
        <v>407</v>
      </c>
      <c r="L39" s="97"/>
      <c r="M39" s="100"/>
    </row>
    <row r="40" spans="1:13" s="101" customFormat="1" ht="35.1" customHeight="1" x14ac:dyDescent="0.2">
      <c r="A40" s="96">
        <v>34</v>
      </c>
      <c r="B40" s="97" t="s">
        <v>61</v>
      </c>
      <c r="C40" s="97"/>
      <c r="D40" s="97"/>
      <c r="E40" s="97"/>
      <c r="F40" s="96"/>
      <c r="G40" s="97"/>
      <c r="H40" s="112">
        <v>25749</v>
      </c>
      <c r="I40" s="98" t="s">
        <v>95</v>
      </c>
      <c r="J40" s="99"/>
      <c r="K40" s="97"/>
      <c r="L40" s="97"/>
      <c r="M40" s="100"/>
    </row>
    <row r="41" spans="1:13" s="101" customFormat="1" ht="44.25" customHeight="1" x14ac:dyDescent="0.2">
      <c r="A41" s="96">
        <v>35</v>
      </c>
      <c r="B41" s="97" t="s">
        <v>46</v>
      </c>
      <c r="C41" s="97"/>
      <c r="D41" s="97"/>
      <c r="E41" s="97"/>
      <c r="F41" s="96"/>
      <c r="G41" s="97"/>
      <c r="H41" s="112">
        <v>43090</v>
      </c>
      <c r="I41" s="98" t="s">
        <v>95</v>
      </c>
      <c r="J41" s="99"/>
      <c r="K41" s="97" t="s">
        <v>408</v>
      </c>
      <c r="L41" s="97"/>
      <c r="M41" s="100"/>
    </row>
    <row r="42" spans="1:13" s="101" customFormat="1" ht="35.1" customHeight="1" x14ac:dyDescent="0.2">
      <c r="A42" s="96">
        <v>36</v>
      </c>
      <c r="B42" s="97" t="s">
        <v>62</v>
      </c>
      <c r="C42" s="97"/>
      <c r="D42" s="97"/>
      <c r="E42" s="97"/>
      <c r="F42" s="96"/>
      <c r="G42" s="97"/>
      <c r="H42" s="112">
        <v>2249377.63</v>
      </c>
      <c r="I42" s="98" t="s">
        <v>95</v>
      </c>
      <c r="J42" s="99"/>
      <c r="K42" s="97"/>
      <c r="L42" s="97"/>
      <c r="M42" s="100"/>
    </row>
    <row r="43" spans="1:13" s="101" customFormat="1" ht="35.1" customHeight="1" x14ac:dyDescent="0.2">
      <c r="A43" s="96">
        <v>37</v>
      </c>
      <c r="B43" s="97" t="s">
        <v>63</v>
      </c>
      <c r="C43" s="97"/>
      <c r="D43" s="97"/>
      <c r="E43" s="97"/>
      <c r="F43" s="96"/>
      <c r="G43" s="97"/>
      <c r="H43" s="112">
        <v>5477.19</v>
      </c>
      <c r="I43" s="98" t="s">
        <v>95</v>
      </c>
      <c r="J43" s="99"/>
      <c r="K43" s="97" t="s">
        <v>409</v>
      </c>
      <c r="L43" s="97"/>
      <c r="M43" s="100"/>
    </row>
    <row r="44" spans="1:13" s="101" customFormat="1" ht="35.1" customHeight="1" x14ac:dyDescent="0.2">
      <c r="A44" s="96">
        <v>38</v>
      </c>
      <c r="B44" s="97" t="s">
        <v>64</v>
      </c>
      <c r="C44" s="97"/>
      <c r="D44" s="97"/>
      <c r="E44" s="97"/>
      <c r="F44" s="96"/>
      <c r="G44" s="97"/>
      <c r="H44" s="112">
        <v>17134.7</v>
      </c>
      <c r="I44" s="98" t="s">
        <v>95</v>
      </c>
      <c r="J44" s="99"/>
      <c r="K44" s="97" t="s">
        <v>410</v>
      </c>
      <c r="L44" s="97"/>
      <c r="M44" s="100"/>
    </row>
    <row r="45" spans="1:13" s="101" customFormat="1" ht="35.1" customHeight="1" x14ac:dyDescent="0.2">
      <c r="A45" s="96">
        <v>39</v>
      </c>
      <c r="B45" s="97" t="s">
        <v>65</v>
      </c>
      <c r="C45" s="97"/>
      <c r="D45" s="97"/>
      <c r="E45" s="97"/>
      <c r="F45" s="96"/>
      <c r="G45" s="97"/>
      <c r="H45" s="112">
        <v>1305217.03</v>
      </c>
      <c r="I45" s="98" t="s">
        <v>95</v>
      </c>
      <c r="J45" s="99"/>
      <c r="K45" s="97"/>
      <c r="L45" s="97"/>
      <c r="M45" s="100"/>
    </row>
    <row r="46" spans="1:13" s="101" customFormat="1" ht="42.75" customHeight="1" x14ac:dyDescent="0.2">
      <c r="A46" s="96">
        <v>40</v>
      </c>
      <c r="B46" s="97" t="s">
        <v>66</v>
      </c>
      <c r="C46" s="97"/>
      <c r="D46" s="97"/>
      <c r="E46" s="97"/>
      <c r="F46" s="96"/>
      <c r="G46" s="97"/>
      <c r="H46" s="112">
        <v>367087.08</v>
      </c>
      <c r="I46" s="98" t="s">
        <v>95</v>
      </c>
      <c r="J46" s="99"/>
      <c r="K46" s="97" t="s">
        <v>411</v>
      </c>
      <c r="L46" s="97"/>
      <c r="M46" s="100"/>
    </row>
    <row r="47" spans="1:13" s="101" customFormat="1" ht="44.25" customHeight="1" x14ac:dyDescent="0.2">
      <c r="A47" s="96">
        <v>41</v>
      </c>
      <c r="B47" s="97" t="s">
        <v>67</v>
      </c>
      <c r="C47" s="97"/>
      <c r="D47" s="97"/>
      <c r="E47" s="97"/>
      <c r="F47" s="96"/>
      <c r="G47" s="97"/>
      <c r="H47" s="112">
        <v>451739</v>
      </c>
      <c r="I47" s="98" t="s">
        <v>95</v>
      </c>
      <c r="J47" s="99"/>
      <c r="K47" s="97" t="s">
        <v>412</v>
      </c>
      <c r="L47" s="97"/>
      <c r="M47" s="100"/>
    </row>
    <row r="48" spans="1:13" s="119" customFormat="1" ht="35.1" customHeight="1" x14ac:dyDescent="0.2">
      <c r="A48" s="96">
        <v>42</v>
      </c>
      <c r="B48" s="115" t="s">
        <v>444</v>
      </c>
      <c r="C48" s="114" t="s">
        <v>442</v>
      </c>
      <c r="D48" s="114"/>
      <c r="E48" s="114"/>
      <c r="F48" s="114"/>
      <c r="G48" s="114"/>
      <c r="H48" s="120">
        <v>131139.65</v>
      </c>
      <c r="I48" s="98" t="s">
        <v>95</v>
      </c>
      <c r="J48" s="116"/>
      <c r="K48" s="117" t="s">
        <v>425</v>
      </c>
      <c r="L48" s="117"/>
      <c r="M48" s="118"/>
    </row>
    <row r="49" spans="1:13" s="119" customFormat="1" ht="35.1" customHeight="1" x14ac:dyDescent="0.2">
      <c r="A49" s="96">
        <v>43</v>
      </c>
      <c r="B49" s="115" t="s">
        <v>97</v>
      </c>
      <c r="C49" s="114" t="s">
        <v>442</v>
      </c>
      <c r="D49" s="114"/>
      <c r="E49" s="114"/>
      <c r="F49" s="114"/>
      <c r="G49" s="114"/>
      <c r="H49" s="120">
        <v>75151.88</v>
      </c>
      <c r="I49" s="98" t="s">
        <v>95</v>
      </c>
      <c r="J49" s="116"/>
      <c r="K49" s="117" t="s">
        <v>424</v>
      </c>
      <c r="L49" s="117"/>
      <c r="M49" s="118"/>
    </row>
    <row r="50" spans="1:13" s="119" customFormat="1" ht="35.1" customHeight="1" x14ac:dyDescent="0.2">
      <c r="A50" s="96">
        <v>44</v>
      </c>
      <c r="B50" s="115" t="s">
        <v>445</v>
      </c>
      <c r="C50" s="114" t="s">
        <v>442</v>
      </c>
      <c r="D50" s="114"/>
      <c r="E50" s="114"/>
      <c r="F50" s="114"/>
      <c r="G50" s="114"/>
      <c r="H50" s="120">
        <v>96887.1</v>
      </c>
      <c r="I50" s="98" t="s">
        <v>95</v>
      </c>
      <c r="J50" s="116"/>
      <c r="K50" s="119" t="s">
        <v>423</v>
      </c>
      <c r="L50" s="117"/>
      <c r="M50" s="118"/>
    </row>
    <row r="51" spans="1:13" s="119" customFormat="1" ht="35.1" customHeight="1" x14ac:dyDescent="0.2">
      <c r="A51" s="96">
        <v>45</v>
      </c>
      <c r="B51" s="115" t="s">
        <v>446</v>
      </c>
      <c r="C51" s="114" t="s">
        <v>442</v>
      </c>
      <c r="D51" s="114"/>
      <c r="E51" s="114"/>
      <c r="F51" s="114"/>
      <c r="G51" s="114"/>
      <c r="H51" s="120">
        <v>307459</v>
      </c>
      <c r="I51" s="98" t="s">
        <v>95</v>
      </c>
      <c r="J51" s="116"/>
      <c r="K51" s="117" t="s">
        <v>447</v>
      </c>
      <c r="L51" s="117"/>
      <c r="M51" s="118"/>
    </row>
    <row r="52" spans="1:13" s="119" customFormat="1" ht="48" customHeight="1" x14ac:dyDescent="0.2">
      <c r="A52" s="96">
        <v>46</v>
      </c>
      <c r="B52" s="115" t="s">
        <v>375</v>
      </c>
      <c r="C52" s="114" t="s">
        <v>442</v>
      </c>
      <c r="D52" s="114"/>
      <c r="E52" s="114"/>
      <c r="F52" s="114"/>
      <c r="G52" s="114"/>
      <c r="H52" s="120">
        <v>17097</v>
      </c>
      <c r="I52" s="98" t="s">
        <v>95</v>
      </c>
      <c r="J52" s="116"/>
      <c r="K52" s="117" t="s">
        <v>448</v>
      </c>
      <c r="L52" s="117"/>
      <c r="M52" s="118"/>
    </row>
    <row r="53" spans="1:13" s="119" customFormat="1" ht="54.75" customHeight="1" x14ac:dyDescent="0.2">
      <c r="A53" s="96">
        <v>47</v>
      </c>
      <c r="B53" s="115" t="s">
        <v>420</v>
      </c>
      <c r="C53" s="114" t="s">
        <v>442</v>
      </c>
      <c r="D53" s="114"/>
      <c r="E53" s="114"/>
      <c r="F53" s="114"/>
      <c r="G53" s="114"/>
      <c r="H53" s="120">
        <v>1333449.93</v>
      </c>
      <c r="I53" s="98" t="s">
        <v>95</v>
      </c>
      <c r="J53" s="116"/>
      <c r="K53" s="117"/>
      <c r="L53" s="117"/>
      <c r="M53" s="118"/>
    </row>
    <row r="54" spans="1:13" s="119" customFormat="1" ht="35.1" customHeight="1" x14ac:dyDescent="0.2">
      <c r="A54" s="96">
        <v>48</v>
      </c>
      <c r="B54" s="115" t="s">
        <v>443</v>
      </c>
      <c r="C54" s="114" t="s">
        <v>442</v>
      </c>
      <c r="D54" s="114"/>
      <c r="E54" s="114"/>
      <c r="F54" s="114"/>
      <c r="G54" s="114"/>
      <c r="H54" s="120">
        <v>1548600.59</v>
      </c>
      <c r="I54" s="98" t="s">
        <v>95</v>
      </c>
      <c r="J54" s="116"/>
      <c r="K54" s="117" t="s">
        <v>378</v>
      </c>
      <c r="L54" s="117"/>
      <c r="M54" s="118"/>
    </row>
    <row r="55" spans="1:13" s="119" customFormat="1" ht="60.75" customHeight="1" x14ac:dyDescent="0.2">
      <c r="A55" s="96">
        <v>49</v>
      </c>
      <c r="B55" s="115" t="s">
        <v>376</v>
      </c>
      <c r="C55" s="114"/>
      <c r="D55" s="114"/>
      <c r="E55" s="114"/>
      <c r="F55" s="114"/>
      <c r="G55" s="114"/>
      <c r="H55" s="120">
        <v>29719.14</v>
      </c>
      <c r="I55" s="98" t="s">
        <v>95</v>
      </c>
      <c r="J55" s="116"/>
      <c r="K55" s="117" t="s">
        <v>437</v>
      </c>
      <c r="L55" s="117"/>
      <c r="M55" s="118"/>
    </row>
    <row r="56" spans="1:13" s="119" customFormat="1" ht="60.75" customHeight="1" x14ac:dyDescent="0.2">
      <c r="A56" s="96">
        <v>50</v>
      </c>
      <c r="B56" s="115" t="s">
        <v>377</v>
      </c>
      <c r="C56" s="114"/>
      <c r="D56" s="114"/>
      <c r="E56" s="114"/>
      <c r="F56" s="114"/>
      <c r="G56" s="114"/>
      <c r="H56" s="120">
        <v>7429.79</v>
      </c>
      <c r="I56" s="98" t="s">
        <v>95</v>
      </c>
      <c r="J56" s="116"/>
      <c r="K56" s="117"/>
      <c r="L56" s="117"/>
      <c r="M56" s="118"/>
    </row>
    <row r="57" spans="1:13" s="119" customFormat="1" ht="37.5" customHeight="1" x14ac:dyDescent="0.2">
      <c r="A57" s="96">
        <v>51</v>
      </c>
      <c r="B57" s="115" t="s">
        <v>379</v>
      </c>
      <c r="C57" s="114" t="s">
        <v>442</v>
      </c>
      <c r="D57" s="114"/>
      <c r="E57" s="114"/>
      <c r="F57" s="114"/>
      <c r="G57" s="114"/>
      <c r="H57" s="120">
        <v>347542.15</v>
      </c>
      <c r="I57" s="98" t="s">
        <v>95</v>
      </c>
      <c r="J57" s="116"/>
      <c r="K57" s="117" t="s">
        <v>449</v>
      </c>
      <c r="L57" s="117"/>
      <c r="M57" s="118"/>
    </row>
    <row r="58" spans="1:13" s="119" customFormat="1" ht="35.1" customHeight="1" x14ac:dyDescent="0.2">
      <c r="A58" s="96">
        <v>52</v>
      </c>
      <c r="B58" s="115" t="s">
        <v>380</v>
      </c>
      <c r="C58" s="114"/>
      <c r="D58" s="114"/>
      <c r="E58" s="114"/>
      <c r="F58" s="114"/>
      <c r="G58" s="114"/>
      <c r="H58" s="120">
        <v>117247.41</v>
      </c>
      <c r="I58" s="98" t="s">
        <v>95</v>
      </c>
      <c r="J58" s="116"/>
      <c r="K58" s="117" t="s">
        <v>438</v>
      </c>
      <c r="L58" s="117"/>
      <c r="M58" s="118"/>
    </row>
    <row r="59" spans="1:13" s="119" customFormat="1" ht="53.25" customHeight="1" x14ac:dyDescent="0.2">
      <c r="A59" s="96">
        <v>53</v>
      </c>
      <c r="B59" s="115" t="s">
        <v>381</v>
      </c>
      <c r="C59" s="114"/>
      <c r="D59" s="114"/>
      <c r="E59" s="114"/>
      <c r="F59" s="114"/>
      <c r="G59" s="114"/>
      <c r="H59" s="120">
        <v>283635.36</v>
      </c>
      <c r="I59" s="98" t="s">
        <v>95</v>
      </c>
      <c r="J59" s="116"/>
      <c r="K59" s="117" t="s">
        <v>439</v>
      </c>
      <c r="L59" s="117"/>
      <c r="M59" s="118"/>
    </row>
    <row r="60" spans="1:13" s="119" customFormat="1" ht="35.1" customHeight="1" x14ac:dyDescent="0.2">
      <c r="A60" s="96">
        <v>54</v>
      </c>
      <c r="B60" s="115" t="s">
        <v>382</v>
      </c>
      <c r="C60" s="114"/>
      <c r="D60" s="114"/>
      <c r="E60" s="114"/>
      <c r="F60" s="114"/>
      <c r="G60" s="114"/>
      <c r="H60" s="120">
        <f>1230+91881</f>
        <v>93111</v>
      </c>
      <c r="I60" s="98" t="s">
        <v>95</v>
      </c>
      <c r="J60" s="116"/>
      <c r="K60" s="117" t="s">
        <v>440</v>
      </c>
      <c r="L60" s="117"/>
      <c r="M60" s="118"/>
    </row>
    <row r="61" spans="1:13" s="119" customFormat="1" ht="35.1" customHeight="1" x14ac:dyDescent="0.2">
      <c r="A61" s="96">
        <v>55</v>
      </c>
      <c r="B61" s="115" t="s">
        <v>383</v>
      </c>
      <c r="C61" s="114"/>
      <c r="D61" s="114"/>
      <c r="E61" s="114"/>
      <c r="F61" s="114"/>
      <c r="G61" s="114"/>
      <c r="H61" s="120">
        <v>161157.47</v>
      </c>
      <c r="I61" s="98" t="s">
        <v>95</v>
      </c>
      <c r="J61" s="116"/>
      <c r="K61" s="117" t="s">
        <v>441</v>
      </c>
      <c r="L61" s="117"/>
      <c r="M61" s="118"/>
    </row>
    <row r="62" spans="1:13" s="119" customFormat="1" ht="35.1" customHeight="1" x14ac:dyDescent="0.2">
      <c r="A62" s="96">
        <v>56</v>
      </c>
      <c r="B62" s="115" t="s">
        <v>384</v>
      </c>
      <c r="C62" s="114"/>
      <c r="D62" s="114"/>
      <c r="E62" s="114"/>
      <c r="F62" s="114"/>
      <c r="G62" s="114"/>
      <c r="H62" s="120">
        <v>59675</v>
      </c>
      <c r="I62" s="98" t="s">
        <v>95</v>
      </c>
      <c r="J62" s="116"/>
      <c r="K62" s="117" t="s">
        <v>433</v>
      </c>
      <c r="L62" s="117"/>
      <c r="M62" s="118"/>
    </row>
    <row r="63" spans="1:13" s="119" customFormat="1" ht="35.1" customHeight="1" x14ac:dyDescent="0.2">
      <c r="A63" s="114">
        <v>57</v>
      </c>
      <c r="B63" s="119" t="s">
        <v>430</v>
      </c>
      <c r="C63" s="129"/>
      <c r="D63" s="129"/>
      <c r="E63" s="129"/>
      <c r="F63" s="129"/>
      <c r="G63" s="129"/>
      <c r="H63" s="130">
        <v>658211.03</v>
      </c>
      <c r="I63" s="98" t="s">
        <v>95</v>
      </c>
      <c r="J63" s="116"/>
      <c r="K63" s="117" t="s">
        <v>426</v>
      </c>
      <c r="L63" s="117"/>
      <c r="M63" s="118"/>
    </row>
    <row r="64" spans="1:13" s="119" customFormat="1" ht="35.1" customHeight="1" x14ac:dyDescent="0.2">
      <c r="A64" s="114">
        <v>58</v>
      </c>
      <c r="B64" s="118" t="s">
        <v>429</v>
      </c>
      <c r="C64" s="129"/>
      <c r="D64" s="129"/>
      <c r="E64" s="129"/>
      <c r="F64" s="129"/>
      <c r="G64" s="129"/>
      <c r="H64" s="130">
        <v>250000</v>
      </c>
      <c r="I64" s="98" t="s">
        <v>95</v>
      </c>
      <c r="J64" s="116"/>
      <c r="K64" s="117" t="s">
        <v>378</v>
      </c>
      <c r="L64" s="117"/>
      <c r="M64" s="118"/>
    </row>
    <row r="65" spans="1:13" s="119" customFormat="1" ht="35.1" customHeight="1" x14ac:dyDescent="0.2">
      <c r="A65" s="114">
        <v>59</v>
      </c>
      <c r="B65" s="118" t="s">
        <v>428</v>
      </c>
      <c r="C65" s="129"/>
      <c r="D65" s="129"/>
      <c r="E65" s="129"/>
      <c r="F65" s="129"/>
      <c r="G65" s="129"/>
      <c r="H65" s="130">
        <v>22570</v>
      </c>
      <c r="I65" s="98" t="s">
        <v>95</v>
      </c>
      <c r="J65" s="116"/>
      <c r="K65" s="117" t="s">
        <v>427</v>
      </c>
      <c r="L65" s="117"/>
      <c r="M65" s="118"/>
    </row>
    <row r="66" spans="1:13" s="119" customFormat="1" ht="35.1" customHeight="1" x14ac:dyDescent="0.2">
      <c r="A66" s="114">
        <v>60</v>
      </c>
      <c r="B66" s="118" t="s">
        <v>456</v>
      </c>
      <c r="C66" s="129"/>
      <c r="D66" s="129"/>
      <c r="E66" s="129"/>
      <c r="F66" s="129"/>
      <c r="G66" s="129"/>
      <c r="H66" s="131">
        <v>157230.56</v>
      </c>
      <c r="I66" s="98" t="s">
        <v>95</v>
      </c>
      <c r="J66" s="116"/>
      <c r="K66" s="117" t="s">
        <v>457</v>
      </c>
      <c r="L66" s="117"/>
      <c r="M66" s="118"/>
    </row>
    <row r="67" spans="1:13" s="101" customFormat="1" ht="26.1" customHeight="1" x14ac:dyDescent="0.2">
      <c r="A67" s="189" t="s">
        <v>6</v>
      </c>
      <c r="B67" s="189"/>
      <c r="C67" s="189"/>
      <c r="D67" s="189"/>
      <c r="E67" s="189"/>
      <c r="F67" s="189"/>
      <c r="G67" s="189"/>
      <c r="H67" s="150">
        <f>SUM(H7:H66)</f>
        <v>28078583.489999987</v>
      </c>
      <c r="I67" s="98" t="s">
        <v>95</v>
      </c>
      <c r="J67" s="102"/>
      <c r="K67" s="97"/>
      <c r="L67" s="97"/>
      <c r="M67" s="100"/>
    </row>
    <row r="68" spans="1:13" s="101" customFormat="1" ht="26.1" customHeight="1" x14ac:dyDescent="0.2">
      <c r="A68" s="188" t="s">
        <v>68</v>
      </c>
      <c r="B68" s="188"/>
      <c r="C68" s="188"/>
      <c r="D68" s="188"/>
      <c r="E68" s="188"/>
      <c r="F68" s="188"/>
      <c r="G68" s="188"/>
      <c r="H68" s="188"/>
      <c r="I68" s="104"/>
      <c r="J68" s="102"/>
      <c r="K68" s="97"/>
      <c r="L68" s="97"/>
      <c r="M68" s="100"/>
    </row>
    <row r="69" spans="1:13" s="101" customFormat="1" ht="24.75" customHeight="1" x14ac:dyDescent="0.2">
      <c r="A69" s="96">
        <v>1</v>
      </c>
      <c r="B69" s="100" t="s">
        <v>69</v>
      </c>
      <c r="C69" s="97"/>
      <c r="D69" s="97"/>
      <c r="E69" s="97"/>
      <c r="F69" s="96"/>
      <c r="G69" s="105">
        <v>1973</v>
      </c>
      <c r="H69" s="112">
        <v>229953.2</v>
      </c>
      <c r="I69" s="98" t="s">
        <v>95</v>
      </c>
      <c r="J69" s="99"/>
      <c r="K69" s="97" t="s">
        <v>73</v>
      </c>
      <c r="L69" s="97"/>
      <c r="M69" s="100"/>
    </row>
    <row r="70" spans="1:13" s="101" customFormat="1" ht="33.75" customHeight="1" x14ac:dyDescent="0.2">
      <c r="A70" s="96">
        <v>2</v>
      </c>
      <c r="B70" s="100" t="s">
        <v>69</v>
      </c>
      <c r="C70" s="97"/>
      <c r="D70" s="97"/>
      <c r="E70" s="97"/>
      <c r="F70" s="96" t="s">
        <v>84</v>
      </c>
      <c r="G70" s="105">
        <v>1910</v>
      </c>
      <c r="H70" s="112">
        <v>182778.89</v>
      </c>
      <c r="I70" s="98" t="s">
        <v>95</v>
      </c>
      <c r="J70" s="99"/>
      <c r="K70" s="97" t="s">
        <v>74</v>
      </c>
      <c r="L70" s="97"/>
      <c r="M70" s="100"/>
    </row>
    <row r="71" spans="1:13" s="101" customFormat="1" ht="35.25" customHeight="1" x14ac:dyDescent="0.2">
      <c r="A71" s="96">
        <v>3</v>
      </c>
      <c r="B71" s="100" t="s">
        <v>69</v>
      </c>
      <c r="C71" s="97"/>
      <c r="D71" s="97"/>
      <c r="E71" s="97"/>
      <c r="F71" s="96" t="s">
        <v>84</v>
      </c>
      <c r="G71" s="105">
        <v>1932</v>
      </c>
      <c r="H71" s="112">
        <v>38470.86</v>
      </c>
      <c r="I71" s="98" t="s">
        <v>95</v>
      </c>
      <c r="J71" s="99"/>
      <c r="K71" s="97" t="s">
        <v>75</v>
      </c>
      <c r="L71" s="97"/>
      <c r="M71" s="100"/>
    </row>
    <row r="72" spans="1:13" s="101" customFormat="1" ht="24.95" customHeight="1" x14ac:dyDescent="0.2">
      <c r="A72" s="96">
        <v>4</v>
      </c>
      <c r="B72" s="100" t="s">
        <v>69</v>
      </c>
      <c r="C72" s="97"/>
      <c r="D72" s="97"/>
      <c r="E72" s="97"/>
      <c r="F72" s="96"/>
      <c r="G72" s="105">
        <v>1915</v>
      </c>
      <c r="H72" s="112">
        <v>67398.62</v>
      </c>
      <c r="I72" s="98" t="s">
        <v>95</v>
      </c>
      <c r="J72" s="99"/>
      <c r="K72" s="97" t="s">
        <v>76</v>
      </c>
      <c r="L72" s="97"/>
      <c r="M72" s="100"/>
    </row>
    <row r="73" spans="1:13" s="101" customFormat="1" ht="61.5" customHeight="1" x14ac:dyDescent="0.2">
      <c r="A73" s="96">
        <v>5</v>
      </c>
      <c r="B73" s="100" t="s">
        <v>69</v>
      </c>
      <c r="C73" s="97"/>
      <c r="D73" s="97"/>
      <c r="E73" s="97"/>
      <c r="F73" s="96" t="s">
        <v>84</v>
      </c>
      <c r="G73" s="105">
        <v>1910</v>
      </c>
      <c r="H73" s="112">
        <v>118445.79</v>
      </c>
      <c r="I73" s="98" t="s">
        <v>95</v>
      </c>
      <c r="J73" s="99"/>
      <c r="K73" s="97" t="s">
        <v>77</v>
      </c>
      <c r="L73" s="97" t="s">
        <v>475</v>
      </c>
      <c r="M73" s="100"/>
    </row>
    <row r="74" spans="1:13" s="101" customFormat="1" ht="24.95" customHeight="1" x14ac:dyDescent="0.2">
      <c r="A74" s="96">
        <v>6</v>
      </c>
      <c r="B74" s="100" t="s">
        <v>70</v>
      </c>
      <c r="C74" s="97"/>
      <c r="D74" s="97"/>
      <c r="E74" s="97"/>
      <c r="F74" s="96"/>
      <c r="G74" s="105">
        <v>2000</v>
      </c>
      <c r="H74" s="112">
        <v>6685.3</v>
      </c>
      <c r="I74" s="98" t="s">
        <v>95</v>
      </c>
      <c r="J74" s="99"/>
      <c r="K74" s="97" t="s">
        <v>77</v>
      </c>
      <c r="L74" s="97"/>
      <c r="M74" s="100"/>
    </row>
    <row r="75" spans="1:13" s="101" customFormat="1" ht="36.75" customHeight="1" x14ac:dyDescent="0.2">
      <c r="A75" s="96">
        <v>7</v>
      </c>
      <c r="B75" s="100" t="s">
        <v>69</v>
      </c>
      <c r="C75" s="97"/>
      <c r="D75" s="97"/>
      <c r="E75" s="97"/>
      <c r="F75" s="96" t="s">
        <v>84</v>
      </c>
      <c r="G75" s="105">
        <v>1930</v>
      </c>
      <c r="H75" s="112">
        <v>159065.26</v>
      </c>
      <c r="I75" s="98" t="s">
        <v>95</v>
      </c>
      <c r="J75" s="99"/>
      <c r="K75" s="97" t="s">
        <v>78</v>
      </c>
      <c r="L75" s="97"/>
      <c r="M75" s="100"/>
    </row>
    <row r="76" spans="1:13" s="101" customFormat="1" ht="24.95" customHeight="1" x14ac:dyDescent="0.2">
      <c r="A76" s="96">
        <v>8</v>
      </c>
      <c r="B76" s="100" t="s">
        <v>70</v>
      </c>
      <c r="C76" s="97"/>
      <c r="D76" s="97"/>
      <c r="E76" s="97"/>
      <c r="F76" s="96"/>
      <c r="G76" s="105">
        <v>1930</v>
      </c>
      <c r="H76" s="112">
        <v>3256.52</v>
      </c>
      <c r="I76" s="98" t="s">
        <v>95</v>
      </c>
      <c r="J76" s="99"/>
      <c r="K76" s="97" t="s">
        <v>78</v>
      </c>
      <c r="L76" s="97"/>
      <c r="M76" s="100"/>
    </row>
    <row r="77" spans="1:13" s="101" customFormat="1" ht="37.5" customHeight="1" x14ac:dyDescent="0.2">
      <c r="A77" s="96">
        <v>9</v>
      </c>
      <c r="B77" s="100" t="s">
        <v>69</v>
      </c>
      <c r="C77" s="97"/>
      <c r="D77" s="97"/>
      <c r="E77" s="97"/>
      <c r="F77" s="96" t="s">
        <v>84</v>
      </c>
      <c r="G77" s="105">
        <v>1930</v>
      </c>
      <c r="H77" s="112">
        <v>206000</v>
      </c>
      <c r="I77" s="98" t="s">
        <v>95</v>
      </c>
      <c r="J77" s="99"/>
      <c r="K77" s="97" t="s">
        <v>79</v>
      </c>
      <c r="L77" s="97"/>
      <c r="M77" s="100"/>
    </row>
    <row r="78" spans="1:13" s="101" customFormat="1" ht="24.95" customHeight="1" x14ac:dyDescent="0.2">
      <c r="A78" s="96">
        <v>10</v>
      </c>
      <c r="B78" s="100" t="s">
        <v>69</v>
      </c>
      <c r="C78" s="97"/>
      <c r="D78" s="97"/>
      <c r="E78" s="97"/>
      <c r="F78" s="96"/>
      <c r="G78" s="105">
        <v>2009</v>
      </c>
      <c r="H78" s="112">
        <v>827177.14</v>
      </c>
      <c r="I78" s="98" t="s">
        <v>95</v>
      </c>
      <c r="J78" s="99"/>
      <c r="K78" s="97" t="s">
        <v>80</v>
      </c>
      <c r="L78" s="97"/>
      <c r="M78" s="100"/>
    </row>
    <row r="79" spans="1:13" s="101" customFormat="1" ht="24.95" customHeight="1" x14ac:dyDescent="0.2">
      <c r="A79" s="96">
        <v>11</v>
      </c>
      <c r="B79" s="100" t="s">
        <v>69</v>
      </c>
      <c r="C79" s="97"/>
      <c r="D79" s="97"/>
      <c r="E79" s="97"/>
      <c r="F79" s="96"/>
      <c r="G79" s="105">
        <v>2015</v>
      </c>
      <c r="H79" s="112">
        <v>380914.49</v>
      </c>
      <c r="I79" s="98" t="s">
        <v>95</v>
      </c>
      <c r="J79" s="99"/>
      <c r="K79" s="97" t="s">
        <v>81</v>
      </c>
      <c r="L79" s="97"/>
      <c r="M79" s="100"/>
    </row>
    <row r="80" spans="1:13" s="101" customFormat="1" ht="24.95" customHeight="1" x14ac:dyDescent="0.2">
      <c r="A80" s="96">
        <v>12</v>
      </c>
      <c r="B80" s="100" t="s">
        <v>69</v>
      </c>
      <c r="C80" s="97"/>
      <c r="D80" s="97"/>
      <c r="E80" s="97"/>
      <c r="F80" s="96"/>
      <c r="G80" s="105">
        <v>2017</v>
      </c>
      <c r="H80" s="112">
        <v>1359931.82</v>
      </c>
      <c r="I80" s="98" t="s">
        <v>95</v>
      </c>
      <c r="J80" s="99"/>
      <c r="K80" s="97" t="s">
        <v>82</v>
      </c>
      <c r="L80" s="97"/>
      <c r="M80" s="100"/>
    </row>
    <row r="81" spans="1:13" s="101" customFormat="1" ht="36.75" customHeight="1" x14ac:dyDescent="0.2">
      <c r="A81" s="96">
        <v>13</v>
      </c>
      <c r="B81" s="100" t="s">
        <v>71</v>
      </c>
      <c r="C81" s="97"/>
      <c r="D81" s="97"/>
      <c r="E81" s="97"/>
      <c r="F81" s="96" t="s">
        <v>84</v>
      </c>
      <c r="G81" s="105">
        <v>1930</v>
      </c>
      <c r="H81" s="112">
        <v>4297487.9800000004</v>
      </c>
      <c r="I81" s="98" t="s">
        <v>95</v>
      </c>
      <c r="J81" s="99"/>
      <c r="K81" s="97" t="s">
        <v>83</v>
      </c>
      <c r="L81" s="97" t="s">
        <v>476</v>
      </c>
      <c r="M81" s="100"/>
    </row>
    <row r="82" spans="1:13" s="101" customFormat="1" ht="24.75" customHeight="1" x14ac:dyDescent="0.2">
      <c r="A82" s="96">
        <v>14</v>
      </c>
      <c r="B82" s="100" t="s">
        <v>72</v>
      </c>
      <c r="C82" s="97"/>
      <c r="D82" s="97"/>
      <c r="E82" s="97"/>
      <c r="F82" s="96"/>
      <c r="G82" s="105">
        <v>2011</v>
      </c>
      <c r="H82" s="112">
        <v>188326.02</v>
      </c>
      <c r="I82" s="98" t="s">
        <v>95</v>
      </c>
      <c r="J82" s="99"/>
      <c r="K82" s="97" t="s">
        <v>83</v>
      </c>
      <c r="L82" s="97"/>
      <c r="M82" s="100"/>
    </row>
    <row r="83" spans="1:13" s="101" customFormat="1" ht="46.5" customHeight="1" x14ac:dyDescent="0.2">
      <c r="A83" s="96">
        <v>15</v>
      </c>
      <c r="B83" s="100" t="s">
        <v>69</v>
      </c>
      <c r="C83" s="97"/>
      <c r="D83" s="97"/>
      <c r="E83" s="97"/>
      <c r="F83" s="96" t="s">
        <v>84</v>
      </c>
      <c r="G83" s="105">
        <v>1910</v>
      </c>
      <c r="H83" s="112">
        <v>182991.08</v>
      </c>
      <c r="I83" s="98" t="s">
        <v>95</v>
      </c>
      <c r="J83" s="99"/>
      <c r="K83" s="97" t="s">
        <v>85</v>
      </c>
      <c r="L83" s="97" t="s">
        <v>96</v>
      </c>
      <c r="M83" s="100"/>
    </row>
    <row r="84" spans="1:13" s="101" customFormat="1" ht="44.25" customHeight="1" x14ac:dyDescent="0.2">
      <c r="A84" s="96">
        <v>16</v>
      </c>
      <c r="B84" s="100" t="s">
        <v>69</v>
      </c>
      <c r="C84" s="97"/>
      <c r="D84" s="97"/>
      <c r="E84" s="97"/>
      <c r="F84" s="96" t="s">
        <v>84</v>
      </c>
      <c r="G84" s="105">
        <v>1910</v>
      </c>
      <c r="H84" s="112">
        <v>239568.79</v>
      </c>
      <c r="I84" s="98" t="s">
        <v>95</v>
      </c>
      <c r="J84" s="99"/>
      <c r="K84" s="97" t="s">
        <v>86</v>
      </c>
      <c r="L84" s="97" t="s">
        <v>96</v>
      </c>
      <c r="M84" s="100"/>
    </row>
    <row r="85" spans="1:13" s="101" customFormat="1" ht="45.75" customHeight="1" x14ac:dyDescent="0.2">
      <c r="A85" s="96">
        <v>17</v>
      </c>
      <c r="B85" s="100" t="s">
        <v>69</v>
      </c>
      <c r="C85" s="97"/>
      <c r="D85" s="97"/>
      <c r="E85" s="97"/>
      <c r="F85" s="96"/>
      <c r="G85" s="105">
        <v>1910</v>
      </c>
      <c r="H85" s="112">
        <v>8133.56</v>
      </c>
      <c r="I85" s="98" t="s">
        <v>95</v>
      </c>
      <c r="J85" s="99"/>
      <c r="K85" s="97" t="s">
        <v>86</v>
      </c>
      <c r="L85" s="97" t="s">
        <v>96</v>
      </c>
      <c r="M85" s="100"/>
    </row>
    <row r="86" spans="1:13" s="101" customFormat="1" ht="26.1" customHeight="1" x14ac:dyDescent="0.2">
      <c r="A86" s="189" t="s">
        <v>6</v>
      </c>
      <c r="B86" s="189"/>
      <c r="C86" s="189"/>
      <c r="D86" s="189"/>
      <c r="E86" s="189"/>
      <c r="F86" s="189"/>
      <c r="G86" s="189"/>
      <c r="H86" s="150">
        <f>SUM(H69:H85)</f>
        <v>8496585.3200000003</v>
      </c>
      <c r="I86" s="104"/>
      <c r="J86" s="102"/>
      <c r="K86" s="97"/>
      <c r="L86" s="97"/>
      <c r="M86" s="100"/>
    </row>
    <row r="87" spans="1:13" s="101" customFormat="1" ht="18.75" x14ac:dyDescent="0.2">
      <c r="A87" s="188" t="s">
        <v>87</v>
      </c>
      <c r="B87" s="188"/>
      <c r="C87" s="188"/>
      <c r="D87" s="188"/>
      <c r="E87" s="188"/>
      <c r="F87" s="188"/>
      <c r="G87" s="188"/>
      <c r="H87" s="188"/>
      <c r="I87" s="104"/>
      <c r="J87" s="102"/>
      <c r="K87" s="97"/>
      <c r="L87" s="97"/>
      <c r="M87" s="100"/>
    </row>
    <row r="88" spans="1:13" s="101" customFormat="1" ht="126" x14ac:dyDescent="0.2">
      <c r="A88" s="96">
        <v>1</v>
      </c>
      <c r="B88" s="100" t="s">
        <v>88</v>
      </c>
      <c r="C88" s="96" t="s">
        <v>432</v>
      </c>
      <c r="D88" s="97"/>
      <c r="E88" s="97"/>
      <c r="F88" s="96" t="s">
        <v>431</v>
      </c>
      <c r="G88" s="97" t="s">
        <v>91</v>
      </c>
      <c r="H88" s="112">
        <v>2511731.61</v>
      </c>
      <c r="I88" s="98" t="s">
        <v>95</v>
      </c>
      <c r="J88" s="99"/>
      <c r="K88" s="97"/>
      <c r="L88" s="97"/>
      <c r="M88" s="100"/>
    </row>
    <row r="89" spans="1:13" s="101" customFormat="1" ht="39.75" customHeight="1" x14ac:dyDescent="0.2">
      <c r="A89" s="96">
        <v>2</v>
      </c>
      <c r="B89" s="100" t="s">
        <v>89</v>
      </c>
      <c r="C89" s="96" t="s">
        <v>432</v>
      </c>
      <c r="D89" s="97"/>
      <c r="E89" s="97"/>
      <c r="F89" s="96" t="s">
        <v>431</v>
      </c>
      <c r="G89" s="100" t="s">
        <v>92</v>
      </c>
      <c r="H89" s="112">
        <v>757368.49</v>
      </c>
      <c r="I89" s="98" t="s">
        <v>95</v>
      </c>
      <c r="J89" s="99"/>
      <c r="K89" s="97"/>
      <c r="L89" s="97"/>
      <c r="M89" s="100"/>
    </row>
    <row r="90" spans="1:13" s="101" customFormat="1" ht="39.75" customHeight="1" x14ac:dyDescent="0.2">
      <c r="A90" s="96">
        <v>3</v>
      </c>
      <c r="B90" s="100" t="s">
        <v>90</v>
      </c>
      <c r="C90" s="96" t="s">
        <v>432</v>
      </c>
      <c r="D90" s="97"/>
      <c r="E90" s="97"/>
      <c r="F90" s="96" t="s">
        <v>431</v>
      </c>
      <c r="G90" s="96" t="s">
        <v>93</v>
      </c>
      <c r="H90" s="112">
        <v>800000</v>
      </c>
      <c r="I90" s="98" t="s">
        <v>95</v>
      </c>
      <c r="J90" s="99"/>
      <c r="K90" s="97"/>
      <c r="L90" s="97"/>
      <c r="M90" s="100"/>
    </row>
    <row r="91" spans="1:13" s="101" customFormat="1" ht="26.1" customHeight="1" x14ac:dyDescent="0.2">
      <c r="A91" s="189" t="s">
        <v>6</v>
      </c>
      <c r="B91" s="189"/>
      <c r="C91" s="189"/>
      <c r="D91" s="189"/>
      <c r="E91" s="189"/>
      <c r="F91" s="189"/>
      <c r="G91" s="189"/>
      <c r="H91" s="151">
        <f>H88+H89+H90</f>
        <v>4069100.0999999996</v>
      </c>
      <c r="I91" s="104"/>
      <c r="J91" s="102"/>
      <c r="K91" s="97"/>
      <c r="L91" s="97"/>
      <c r="M91" s="100"/>
    </row>
    <row r="93" spans="1:13" s="101" customFormat="1" ht="26.1" customHeight="1" x14ac:dyDescent="0.2">
      <c r="A93" s="189" t="s">
        <v>6</v>
      </c>
      <c r="B93" s="189"/>
      <c r="C93" s="189"/>
      <c r="D93" s="189"/>
      <c r="E93" s="189"/>
      <c r="F93" s="189"/>
      <c r="G93" s="189"/>
      <c r="H93" s="151">
        <f>H67+H86+H91</f>
        <v>40644268.909999989</v>
      </c>
      <c r="I93" s="104"/>
      <c r="J93" s="102"/>
      <c r="K93" s="97"/>
      <c r="L93" s="97"/>
      <c r="M93" s="100"/>
    </row>
    <row r="96" spans="1:13" x14ac:dyDescent="0.2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34"/>
      <c r="M96" s="135"/>
    </row>
    <row r="97" ht="37.5" customHeight="1" x14ac:dyDescent="0.2"/>
  </sheetData>
  <mergeCells count="21">
    <mergeCell ref="A93:G93"/>
    <mergeCell ref="A6:H6"/>
    <mergeCell ref="B4:B5"/>
    <mergeCell ref="K4:K5"/>
    <mergeCell ref="A67:G67"/>
    <mergeCell ref="A96:K96"/>
    <mergeCell ref="J4:J5"/>
    <mergeCell ref="D4:D5"/>
    <mergeCell ref="G4:G5"/>
    <mergeCell ref="M4:M5"/>
    <mergeCell ref="A68:H68"/>
    <mergeCell ref="A87:H87"/>
    <mergeCell ref="A86:G86"/>
    <mergeCell ref="A91:G91"/>
    <mergeCell ref="A4:A5"/>
    <mergeCell ref="L4:L5"/>
    <mergeCell ref="F4:F5"/>
    <mergeCell ref="E4:E5"/>
    <mergeCell ref="C4:C5"/>
    <mergeCell ref="I4:I5"/>
    <mergeCell ref="H4:H5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34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0D245-3189-41DE-BCD7-753D8F1A19C7}">
  <dimension ref="A1:D103"/>
  <sheetViews>
    <sheetView workbookViewId="0">
      <selection activeCell="C103" sqref="C103"/>
    </sheetView>
  </sheetViews>
  <sheetFormatPr defaultRowHeight="12.75" x14ac:dyDescent="0.2"/>
  <cols>
    <col min="1" max="1" width="15.140625" style="163" customWidth="1"/>
    <col min="2" max="2" width="60.140625" style="7" customWidth="1"/>
    <col min="3" max="3" width="25.85546875" style="176" customWidth="1"/>
    <col min="4" max="4" width="9.140625" style="168"/>
    <col min="5" max="16384" width="9.140625" style="7"/>
  </cols>
  <sheetData>
    <row r="1" spans="1:4" s="27" customFormat="1" x14ac:dyDescent="0.2">
      <c r="A1" s="27" t="s">
        <v>521</v>
      </c>
      <c r="C1" s="169"/>
      <c r="D1" s="166"/>
    </row>
    <row r="2" spans="1:4" s="30" customFormat="1" x14ac:dyDescent="0.2">
      <c r="A2" s="111"/>
      <c r="C2" s="170"/>
      <c r="D2" s="167"/>
    </row>
    <row r="3" spans="1:4" s="30" customFormat="1" ht="25.5" x14ac:dyDescent="0.2">
      <c r="A3" s="5" t="s">
        <v>526</v>
      </c>
      <c r="B3" s="5" t="s">
        <v>4</v>
      </c>
      <c r="C3" s="171" t="s">
        <v>5</v>
      </c>
      <c r="D3" s="167"/>
    </row>
    <row r="4" spans="1:4" x14ac:dyDescent="0.2">
      <c r="A4" s="94">
        <v>2020</v>
      </c>
      <c r="B4" s="162" t="s">
        <v>489</v>
      </c>
      <c r="C4" s="172">
        <v>141021.96</v>
      </c>
    </row>
    <row r="5" spans="1:4" x14ac:dyDescent="0.2">
      <c r="A5" s="94">
        <v>2020</v>
      </c>
      <c r="B5" s="162" t="s">
        <v>490</v>
      </c>
      <c r="C5" s="172">
        <v>2749</v>
      </c>
    </row>
    <row r="6" spans="1:4" x14ac:dyDescent="0.2">
      <c r="A6" s="94">
        <v>2020</v>
      </c>
      <c r="B6" s="162" t="s">
        <v>491</v>
      </c>
      <c r="C6" s="172">
        <v>48272.58</v>
      </c>
    </row>
    <row r="7" spans="1:4" x14ac:dyDescent="0.2">
      <c r="A7" s="94">
        <v>2020</v>
      </c>
      <c r="B7" s="162" t="s">
        <v>492</v>
      </c>
      <c r="C7" s="172">
        <v>3999</v>
      </c>
    </row>
    <row r="8" spans="1:4" x14ac:dyDescent="0.2">
      <c r="A8" s="94">
        <v>2020</v>
      </c>
      <c r="B8" s="162" t="s">
        <v>493</v>
      </c>
      <c r="C8" s="172">
        <v>105575.82</v>
      </c>
    </row>
    <row r="9" spans="1:4" x14ac:dyDescent="0.2">
      <c r="A9" s="94">
        <v>2020</v>
      </c>
      <c r="B9" s="162" t="s">
        <v>493</v>
      </c>
      <c r="C9" s="172">
        <v>135095.82</v>
      </c>
    </row>
    <row r="10" spans="1:4" x14ac:dyDescent="0.2">
      <c r="A10" s="94">
        <v>2020</v>
      </c>
      <c r="B10" s="162" t="s">
        <v>494</v>
      </c>
      <c r="C10" s="172">
        <v>2173.41</v>
      </c>
    </row>
    <row r="11" spans="1:4" x14ac:dyDescent="0.2">
      <c r="A11" s="94">
        <v>2020</v>
      </c>
      <c r="B11" s="162" t="s">
        <v>494</v>
      </c>
      <c r="C11" s="172">
        <v>2173.41</v>
      </c>
    </row>
    <row r="12" spans="1:4" x14ac:dyDescent="0.2">
      <c r="A12" s="94">
        <v>2020</v>
      </c>
      <c r="B12" s="162" t="s">
        <v>494</v>
      </c>
      <c r="C12" s="172">
        <v>2173.41</v>
      </c>
    </row>
    <row r="13" spans="1:4" x14ac:dyDescent="0.2">
      <c r="A13" s="94">
        <v>2020</v>
      </c>
      <c r="B13" s="162" t="s">
        <v>494</v>
      </c>
      <c r="C13" s="172">
        <v>2172.6799999999998</v>
      </c>
    </row>
    <row r="14" spans="1:4" x14ac:dyDescent="0.2">
      <c r="A14" s="94">
        <v>2020</v>
      </c>
      <c r="B14" s="162" t="s">
        <v>494</v>
      </c>
      <c r="C14" s="172">
        <v>2173.41</v>
      </c>
    </row>
    <row r="15" spans="1:4" x14ac:dyDescent="0.2">
      <c r="A15" s="94">
        <v>2020</v>
      </c>
      <c r="B15" s="162" t="s">
        <v>494</v>
      </c>
      <c r="C15" s="172">
        <v>2173.41</v>
      </c>
    </row>
    <row r="16" spans="1:4" x14ac:dyDescent="0.2">
      <c r="A16" s="94">
        <v>2020</v>
      </c>
      <c r="B16" s="162" t="s">
        <v>494</v>
      </c>
      <c r="C16" s="172">
        <v>2173.41</v>
      </c>
    </row>
    <row r="17" spans="1:3" x14ac:dyDescent="0.2">
      <c r="A17" s="94">
        <v>2020</v>
      </c>
      <c r="B17" s="162" t="s">
        <v>494</v>
      </c>
      <c r="C17" s="172">
        <v>2173.41</v>
      </c>
    </row>
    <row r="18" spans="1:3" x14ac:dyDescent="0.2">
      <c r="A18" s="94">
        <v>2020</v>
      </c>
      <c r="B18" s="162" t="s">
        <v>494</v>
      </c>
      <c r="C18" s="172">
        <v>2173.41</v>
      </c>
    </row>
    <row r="19" spans="1:3" x14ac:dyDescent="0.2">
      <c r="A19" s="94">
        <v>2020</v>
      </c>
      <c r="B19" s="162" t="s">
        <v>494</v>
      </c>
      <c r="C19" s="172">
        <v>2172.67</v>
      </c>
    </row>
    <row r="20" spans="1:3" x14ac:dyDescent="0.2">
      <c r="A20" s="94">
        <v>2020</v>
      </c>
      <c r="B20" s="162" t="s">
        <v>494</v>
      </c>
      <c r="C20" s="172">
        <v>2173.41</v>
      </c>
    </row>
    <row r="21" spans="1:3" x14ac:dyDescent="0.2">
      <c r="A21" s="94">
        <v>2020</v>
      </c>
      <c r="B21" s="162" t="s">
        <v>495</v>
      </c>
      <c r="C21" s="172">
        <v>11949.45</v>
      </c>
    </row>
    <row r="22" spans="1:3" x14ac:dyDescent="0.2">
      <c r="A22" s="94">
        <v>2021</v>
      </c>
      <c r="B22" s="162" t="s">
        <v>496</v>
      </c>
      <c r="C22" s="172">
        <v>418.2</v>
      </c>
    </row>
    <row r="23" spans="1:3" x14ac:dyDescent="0.2">
      <c r="A23" s="94">
        <v>2021</v>
      </c>
      <c r="B23" s="162" t="s">
        <v>496</v>
      </c>
      <c r="C23" s="172">
        <v>418.2</v>
      </c>
    </row>
    <row r="24" spans="1:3" x14ac:dyDescent="0.2">
      <c r="A24" s="94">
        <v>2021</v>
      </c>
      <c r="B24" s="162" t="s">
        <v>496</v>
      </c>
      <c r="C24" s="172">
        <v>418.2</v>
      </c>
    </row>
    <row r="25" spans="1:3" x14ac:dyDescent="0.2">
      <c r="A25" s="94">
        <v>2021</v>
      </c>
      <c r="B25" s="162" t="s">
        <v>496</v>
      </c>
      <c r="C25" s="172">
        <v>418.2</v>
      </c>
    </row>
    <row r="26" spans="1:3" x14ac:dyDescent="0.2">
      <c r="A26" s="94">
        <v>2021</v>
      </c>
      <c r="B26" s="162" t="s">
        <v>496</v>
      </c>
      <c r="C26" s="172">
        <v>418.2</v>
      </c>
    </row>
    <row r="27" spans="1:3" x14ac:dyDescent="0.2">
      <c r="A27" s="94">
        <v>2021</v>
      </c>
      <c r="B27" s="162" t="s">
        <v>496</v>
      </c>
      <c r="C27" s="172">
        <v>418.2</v>
      </c>
    </row>
    <row r="28" spans="1:3" x14ac:dyDescent="0.2">
      <c r="A28" s="94">
        <v>2021</v>
      </c>
      <c r="B28" s="162" t="s">
        <v>496</v>
      </c>
      <c r="C28" s="172">
        <v>418.2</v>
      </c>
    </row>
    <row r="29" spans="1:3" x14ac:dyDescent="0.2">
      <c r="A29" s="94">
        <v>2021</v>
      </c>
      <c r="B29" s="162" t="s">
        <v>496</v>
      </c>
      <c r="C29" s="172">
        <v>418.2</v>
      </c>
    </row>
    <row r="30" spans="1:3" x14ac:dyDescent="0.2">
      <c r="A30" s="94">
        <v>2021</v>
      </c>
      <c r="B30" s="162" t="s">
        <v>496</v>
      </c>
      <c r="C30" s="172">
        <v>418.2</v>
      </c>
    </row>
    <row r="31" spans="1:3" x14ac:dyDescent="0.2">
      <c r="A31" s="94">
        <v>2021</v>
      </c>
      <c r="B31" s="162" t="s">
        <v>496</v>
      </c>
      <c r="C31" s="172">
        <v>418.2</v>
      </c>
    </row>
    <row r="32" spans="1:3" x14ac:dyDescent="0.2">
      <c r="A32" s="94">
        <v>2021</v>
      </c>
      <c r="B32" s="162" t="s">
        <v>497</v>
      </c>
      <c r="C32" s="172">
        <v>615</v>
      </c>
    </row>
    <row r="33" spans="1:3" x14ac:dyDescent="0.2">
      <c r="A33" s="94">
        <v>2021</v>
      </c>
      <c r="B33" s="162" t="s">
        <v>497</v>
      </c>
      <c r="C33" s="172">
        <v>615</v>
      </c>
    </row>
    <row r="34" spans="1:3" x14ac:dyDescent="0.2">
      <c r="A34" s="94">
        <v>2021</v>
      </c>
      <c r="B34" s="162" t="s">
        <v>497</v>
      </c>
      <c r="C34" s="172">
        <v>615</v>
      </c>
    </row>
    <row r="35" spans="1:3" x14ac:dyDescent="0.2">
      <c r="A35" s="94">
        <v>2021</v>
      </c>
      <c r="B35" s="162" t="s">
        <v>497</v>
      </c>
      <c r="C35" s="172">
        <v>615</v>
      </c>
    </row>
    <row r="36" spans="1:3" x14ac:dyDescent="0.2">
      <c r="A36" s="94">
        <v>2021</v>
      </c>
      <c r="B36" s="162" t="s">
        <v>497</v>
      </c>
      <c r="C36" s="172">
        <v>615</v>
      </c>
    </row>
    <row r="37" spans="1:3" x14ac:dyDescent="0.2">
      <c r="A37" s="94">
        <v>2021</v>
      </c>
      <c r="B37" s="162" t="s">
        <v>497</v>
      </c>
      <c r="C37" s="172">
        <v>615</v>
      </c>
    </row>
    <row r="38" spans="1:3" x14ac:dyDescent="0.2">
      <c r="A38" s="94">
        <v>2021</v>
      </c>
      <c r="B38" s="162" t="s">
        <v>498</v>
      </c>
      <c r="C38" s="172">
        <v>615</v>
      </c>
    </row>
    <row r="39" spans="1:3" x14ac:dyDescent="0.2">
      <c r="A39" s="94">
        <v>2021</v>
      </c>
      <c r="B39" s="162" t="s">
        <v>497</v>
      </c>
      <c r="C39" s="172">
        <v>615</v>
      </c>
    </row>
    <row r="40" spans="1:3" x14ac:dyDescent="0.2">
      <c r="A40" s="94">
        <v>2021</v>
      </c>
      <c r="B40" s="162" t="s">
        <v>497</v>
      </c>
      <c r="C40" s="172">
        <v>615</v>
      </c>
    </row>
    <row r="41" spans="1:3" x14ac:dyDescent="0.2">
      <c r="A41" s="94">
        <v>2021</v>
      </c>
      <c r="B41" s="162" t="s">
        <v>497</v>
      </c>
      <c r="C41" s="172">
        <v>615</v>
      </c>
    </row>
    <row r="42" spans="1:3" x14ac:dyDescent="0.2">
      <c r="A42" s="94">
        <v>2021</v>
      </c>
      <c r="B42" s="162" t="s">
        <v>497</v>
      </c>
      <c r="C42" s="172">
        <v>615</v>
      </c>
    </row>
    <row r="43" spans="1:3" x14ac:dyDescent="0.2">
      <c r="A43" s="94">
        <v>2021</v>
      </c>
      <c r="B43" s="162" t="s">
        <v>497</v>
      </c>
      <c r="C43" s="172">
        <v>615</v>
      </c>
    </row>
    <row r="44" spans="1:3" x14ac:dyDescent="0.2">
      <c r="A44" s="94">
        <v>2021</v>
      </c>
      <c r="B44" s="162" t="s">
        <v>499</v>
      </c>
      <c r="C44" s="172">
        <v>679</v>
      </c>
    </row>
    <row r="45" spans="1:3" x14ac:dyDescent="0.2">
      <c r="A45" s="94">
        <v>2021</v>
      </c>
      <c r="B45" s="162" t="s">
        <v>500</v>
      </c>
      <c r="C45" s="172">
        <v>1579</v>
      </c>
    </row>
    <row r="46" spans="1:3" x14ac:dyDescent="0.2">
      <c r="A46" s="94">
        <v>2021</v>
      </c>
      <c r="B46" s="162" t="s">
        <v>501</v>
      </c>
      <c r="C46" s="172">
        <v>1719.68</v>
      </c>
    </row>
    <row r="47" spans="1:3" x14ac:dyDescent="0.2">
      <c r="A47" s="94">
        <v>2021</v>
      </c>
      <c r="B47" s="162" t="s">
        <v>502</v>
      </c>
      <c r="C47" s="172">
        <v>1719.7</v>
      </c>
    </row>
    <row r="48" spans="1:3" x14ac:dyDescent="0.2">
      <c r="A48" s="94">
        <v>2021</v>
      </c>
      <c r="B48" s="162" t="s">
        <v>503</v>
      </c>
      <c r="C48" s="172">
        <v>1719.7</v>
      </c>
    </row>
    <row r="49" spans="1:3" x14ac:dyDescent="0.2">
      <c r="A49" s="94">
        <v>2021</v>
      </c>
      <c r="B49" s="162" t="s">
        <v>504</v>
      </c>
      <c r="C49" s="172">
        <v>1719.7</v>
      </c>
    </row>
    <row r="50" spans="1:3" x14ac:dyDescent="0.2">
      <c r="A50" s="94">
        <v>2021</v>
      </c>
      <c r="B50" s="162" t="s">
        <v>505</v>
      </c>
      <c r="C50" s="172">
        <v>2049</v>
      </c>
    </row>
    <row r="51" spans="1:3" x14ac:dyDescent="0.2">
      <c r="A51" s="94">
        <v>2021</v>
      </c>
      <c r="B51" s="162" t="s">
        <v>506</v>
      </c>
      <c r="C51" s="172">
        <v>2355.4499999999998</v>
      </c>
    </row>
    <row r="52" spans="1:3" x14ac:dyDescent="0.2">
      <c r="A52" s="94">
        <v>2021</v>
      </c>
      <c r="B52" s="162" t="s">
        <v>506</v>
      </c>
      <c r="C52" s="172">
        <v>2355.4499999999998</v>
      </c>
    </row>
    <row r="53" spans="1:3" x14ac:dyDescent="0.2">
      <c r="A53" s="94">
        <v>2021</v>
      </c>
      <c r="B53" s="162" t="s">
        <v>506</v>
      </c>
      <c r="C53" s="172">
        <v>2355.4499999999998</v>
      </c>
    </row>
    <row r="54" spans="1:3" x14ac:dyDescent="0.2">
      <c r="A54" s="94">
        <v>2021</v>
      </c>
      <c r="B54" s="162" t="s">
        <v>506</v>
      </c>
      <c r="C54" s="172">
        <v>2355.4499999999998</v>
      </c>
    </row>
    <row r="55" spans="1:3" x14ac:dyDescent="0.2">
      <c r="A55" s="94">
        <v>2021</v>
      </c>
      <c r="B55" s="162" t="s">
        <v>506</v>
      </c>
      <c r="C55" s="172">
        <v>2355.4499999999998</v>
      </c>
    </row>
    <row r="56" spans="1:3" x14ac:dyDescent="0.2">
      <c r="A56" s="94">
        <v>2021</v>
      </c>
      <c r="B56" s="162" t="s">
        <v>506</v>
      </c>
      <c r="C56" s="172">
        <v>2355.4499999999998</v>
      </c>
    </row>
    <row r="57" spans="1:3" x14ac:dyDescent="0.2">
      <c r="A57" s="94">
        <v>2021</v>
      </c>
      <c r="B57" s="162" t="s">
        <v>506</v>
      </c>
      <c r="C57" s="172">
        <v>2355.4499999999998</v>
      </c>
    </row>
    <row r="58" spans="1:3" x14ac:dyDescent="0.2">
      <c r="A58" s="94">
        <v>2021</v>
      </c>
      <c r="B58" s="162" t="s">
        <v>506</v>
      </c>
      <c r="C58" s="172">
        <v>2355.4499999999998</v>
      </c>
    </row>
    <row r="59" spans="1:3" x14ac:dyDescent="0.2">
      <c r="A59" s="94">
        <v>2021</v>
      </c>
      <c r="B59" s="162" t="s">
        <v>506</v>
      </c>
      <c r="C59" s="172">
        <v>2355.4499999999998</v>
      </c>
    </row>
    <row r="60" spans="1:3" x14ac:dyDescent="0.2">
      <c r="A60" s="94">
        <v>2021</v>
      </c>
      <c r="B60" s="162" t="s">
        <v>506</v>
      </c>
      <c r="C60" s="172">
        <v>2355.4499999999998</v>
      </c>
    </row>
    <row r="61" spans="1:3" x14ac:dyDescent="0.2">
      <c r="A61" s="94">
        <v>2021</v>
      </c>
      <c r="B61" s="162" t="s">
        <v>507</v>
      </c>
      <c r="C61" s="172">
        <v>2583</v>
      </c>
    </row>
    <row r="62" spans="1:3" x14ac:dyDescent="0.2">
      <c r="A62" s="94">
        <v>2021</v>
      </c>
      <c r="B62" s="162" t="s">
        <v>507</v>
      </c>
      <c r="C62" s="172">
        <v>2583</v>
      </c>
    </row>
    <row r="63" spans="1:3" x14ac:dyDescent="0.2">
      <c r="A63" s="94">
        <v>2021</v>
      </c>
      <c r="B63" s="162" t="s">
        <v>507</v>
      </c>
      <c r="C63" s="172">
        <v>2583</v>
      </c>
    </row>
    <row r="64" spans="1:3" x14ac:dyDescent="0.2">
      <c r="A64" s="94">
        <v>2021</v>
      </c>
      <c r="B64" s="162" t="s">
        <v>507</v>
      </c>
      <c r="C64" s="172">
        <v>2583</v>
      </c>
    </row>
    <row r="65" spans="1:3" x14ac:dyDescent="0.2">
      <c r="A65" s="94">
        <v>2021</v>
      </c>
      <c r="B65" s="162" t="s">
        <v>507</v>
      </c>
      <c r="C65" s="172">
        <v>2583</v>
      </c>
    </row>
    <row r="66" spans="1:3" x14ac:dyDescent="0.2">
      <c r="A66" s="94">
        <v>2021</v>
      </c>
      <c r="B66" s="162" t="s">
        <v>507</v>
      </c>
      <c r="C66" s="172">
        <v>2583</v>
      </c>
    </row>
    <row r="67" spans="1:3" x14ac:dyDescent="0.2">
      <c r="A67" s="94">
        <v>2021</v>
      </c>
      <c r="B67" s="162" t="s">
        <v>507</v>
      </c>
      <c r="C67" s="172">
        <v>2583</v>
      </c>
    </row>
    <row r="68" spans="1:3" x14ac:dyDescent="0.2">
      <c r="A68" s="94">
        <v>2021</v>
      </c>
      <c r="B68" s="162" t="s">
        <v>507</v>
      </c>
      <c r="C68" s="172">
        <v>2583</v>
      </c>
    </row>
    <row r="69" spans="1:3" x14ac:dyDescent="0.2">
      <c r="A69" s="94">
        <v>2021</v>
      </c>
      <c r="B69" s="162" t="s">
        <v>507</v>
      </c>
      <c r="C69" s="172">
        <v>2583</v>
      </c>
    </row>
    <row r="70" spans="1:3" x14ac:dyDescent="0.2">
      <c r="A70" s="94">
        <v>2021</v>
      </c>
      <c r="B70" s="162" t="s">
        <v>507</v>
      </c>
      <c r="C70" s="172">
        <v>2583</v>
      </c>
    </row>
    <row r="71" spans="1:3" x14ac:dyDescent="0.2">
      <c r="A71" s="94">
        <v>2021</v>
      </c>
      <c r="B71" s="162" t="s">
        <v>508</v>
      </c>
      <c r="C71" s="172">
        <v>2599</v>
      </c>
    </row>
    <row r="72" spans="1:3" x14ac:dyDescent="0.2">
      <c r="A72" s="94">
        <v>2021</v>
      </c>
      <c r="B72" s="162" t="s">
        <v>508</v>
      </c>
      <c r="C72" s="172">
        <v>2599</v>
      </c>
    </row>
    <row r="73" spans="1:3" x14ac:dyDescent="0.2">
      <c r="A73" s="94">
        <v>2021</v>
      </c>
      <c r="B73" s="162" t="s">
        <v>508</v>
      </c>
      <c r="C73" s="172">
        <v>2599</v>
      </c>
    </row>
    <row r="74" spans="1:3" x14ac:dyDescent="0.2">
      <c r="A74" s="94">
        <v>2021</v>
      </c>
      <c r="B74" s="162" t="s">
        <v>508</v>
      </c>
      <c r="C74" s="172">
        <v>2599</v>
      </c>
    </row>
    <row r="75" spans="1:3" x14ac:dyDescent="0.2">
      <c r="A75" s="94">
        <v>2021</v>
      </c>
      <c r="B75" s="162" t="s">
        <v>508</v>
      </c>
      <c r="C75" s="172">
        <v>2599</v>
      </c>
    </row>
    <row r="76" spans="1:3" x14ac:dyDescent="0.2">
      <c r="A76" s="94">
        <v>2021</v>
      </c>
      <c r="B76" s="162" t="s">
        <v>508</v>
      </c>
      <c r="C76" s="172">
        <v>2599</v>
      </c>
    </row>
    <row r="77" spans="1:3" x14ac:dyDescent="0.2">
      <c r="A77" s="94">
        <v>2021</v>
      </c>
      <c r="B77" s="162" t="s">
        <v>509</v>
      </c>
      <c r="C77" s="172">
        <v>2599</v>
      </c>
    </row>
    <row r="78" spans="1:3" x14ac:dyDescent="0.2">
      <c r="A78" s="94">
        <v>2021</v>
      </c>
      <c r="B78" s="162" t="s">
        <v>510</v>
      </c>
      <c r="C78" s="172">
        <v>2878</v>
      </c>
    </row>
    <row r="79" spans="1:3" x14ac:dyDescent="0.2">
      <c r="A79" s="94">
        <v>2021</v>
      </c>
      <c r="B79" s="162" t="s">
        <v>511</v>
      </c>
      <c r="C79" s="172">
        <v>3349</v>
      </c>
    </row>
    <row r="80" spans="1:3" x14ac:dyDescent="0.2">
      <c r="A80" s="94">
        <v>2021</v>
      </c>
      <c r="B80" s="162" t="s">
        <v>511</v>
      </c>
      <c r="C80" s="172">
        <v>3349</v>
      </c>
    </row>
    <row r="81" spans="1:3" x14ac:dyDescent="0.2">
      <c r="A81" s="94">
        <v>2021</v>
      </c>
      <c r="B81" s="162" t="s">
        <v>511</v>
      </c>
      <c r="C81" s="172">
        <v>3349</v>
      </c>
    </row>
    <row r="82" spans="1:3" x14ac:dyDescent="0.2">
      <c r="A82" s="94">
        <v>2021</v>
      </c>
      <c r="B82" s="162" t="s">
        <v>512</v>
      </c>
      <c r="C82" s="172">
        <v>3755.19</v>
      </c>
    </row>
    <row r="83" spans="1:3" x14ac:dyDescent="0.2">
      <c r="A83" s="94">
        <v>2021</v>
      </c>
      <c r="B83" s="162" t="s">
        <v>513</v>
      </c>
      <c r="C83" s="172">
        <v>3886.9</v>
      </c>
    </row>
    <row r="84" spans="1:3" x14ac:dyDescent="0.2">
      <c r="A84" s="94">
        <v>2021</v>
      </c>
      <c r="B84" s="162" t="s">
        <v>514</v>
      </c>
      <c r="C84" s="172">
        <v>4151.87</v>
      </c>
    </row>
    <row r="85" spans="1:3" x14ac:dyDescent="0.2">
      <c r="A85" s="94">
        <v>2022</v>
      </c>
      <c r="B85" s="162" t="s">
        <v>515</v>
      </c>
      <c r="C85" s="172">
        <v>6150</v>
      </c>
    </row>
    <row r="86" spans="1:3" x14ac:dyDescent="0.2">
      <c r="A86" s="94">
        <v>2022</v>
      </c>
      <c r="B86" s="162" t="s">
        <v>516</v>
      </c>
      <c r="C86" s="172">
        <v>9163.5</v>
      </c>
    </row>
    <row r="87" spans="1:3" x14ac:dyDescent="0.2">
      <c r="A87" s="94">
        <v>2022</v>
      </c>
      <c r="B87" s="162" t="s">
        <v>517</v>
      </c>
      <c r="C87" s="172">
        <v>1971</v>
      </c>
    </row>
    <row r="88" spans="1:3" x14ac:dyDescent="0.2">
      <c r="A88" s="94" t="s">
        <v>520</v>
      </c>
      <c r="B88" s="162" t="s">
        <v>518</v>
      </c>
      <c r="C88" s="172">
        <v>31205.1</v>
      </c>
    </row>
    <row r="89" spans="1:3" ht="25.5" x14ac:dyDescent="0.2">
      <c r="A89" s="161">
        <v>2024</v>
      </c>
      <c r="B89" s="154" t="s">
        <v>477</v>
      </c>
      <c r="C89" s="173">
        <f>4*1439</f>
        <v>5756</v>
      </c>
    </row>
    <row r="90" spans="1:3" ht="25.5" x14ac:dyDescent="0.2">
      <c r="A90" s="161">
        <v>2022</v>
      </c>
      <c r="B90" s="154" t="s">
        <v>478</v>
      </c>
      <c r="C90" s="173">
        <v>29520</v>
      </c>
    </row>
    <row r="91" spans="1:3" x14ac:dyDescent="0.2">
      <c r="A91" s="161">
        <v>2023</v>
      </c>
      <c r="B91" s="154" t="s">
        <v>479</v>
      </c>
      <c r="C91" s="173">
        <v>23616</v>
      </c>
    </row>
    <row r="92" spans="1:3" x14ac:dyDescent="0.2">
      <c r="A92" s="161">
        <v>2023</v>
      </c>
      <c r="B92" s="154" t="s">
        <v>480</v>
      </c>
      <c r="C92" s="173">
        <v>3936</v>
      </c>
    </row>
    <row r="93" spans="1:3" x14ac:dyDescent="0.2">
      <c r="A93" s="161">
        <v>2023</v>
      </c>
      <c r="B93" s="154" t="s">
        <v>481</v>
      </c>
      <c r="C93" s="173">
        <v>41820</v>
      </c>
    </row>
    <row r="94" spans="1:3" x14ac:dyDescent="0.2">
      <c r="A94" s="161">
        <v>2019</v>
      </c>
      <c r="B94" s="154" t="s">
        <v>482</v>
      </c>
      <c r="C94" s="173">
        <v>4182</v>
      </c>
    </row>
    <row r="95" spans="1:3" x14ac:dyDescent="0.2">
      <c r="A95" s="161">
        <v>2019</v>
      </c>
      <c r="B95" s="154" t="s">
        <v>483</v>
      </c>
      <c r="C95" s="173">
        <v>23554.5</v>
      </c>
    </row>
    <row r="96" spans="1:3" ht="25.5" x14ac:dyDescent="0.2">
      <c r="A96" s="161">
        <v>2023</v>
      </c>
      <c r="B96" s="154" t="s">
        <v>484</v>
      </c>
      <c r="C96" s="173">
        <v>20664</v>
      </c>
    </row>
    <row r="97" spans="1:3" x14ac:dyDescent="0.2">
      <c r="A97" s="161">
        <v>2023</v>
      </c>
      <c r="B97" s="154" t="s">
        <v>485</v>
      </c>
      <c r="C97" s="173">
        <v>37576.5</v>
      </c>
    </row>
    <row r="98" spans="1:3" ht="25.5" x14ac:dyDescent="0.2">
      <c r="A98" s="161">
        <v>2023</v>
      </c>
      <c r="B98" s="160" t="s">
        <v>486</v>
      </c>
      <c r="C98" s="173">
        <v>3256</v>
      </c>
    </row>
    <row r="99" spans="1:3" x14ac:dyDescent="0.2">
      <c r="A99" s="161">
        <v>2022</v>
      </c>
      <c r="B99" s="154" t="s">
        <v>487</v>
      </c>
      <c r="C99" s="173">
        <f>4797*3</f>
        <v>14391</v>
      </c>
    </row>
    <row r="100" spans="1:3" x14ac:dyDescent="0.2">
      <c r="A100" s="161">
        <v>2021</v>
      </c>
      <c r="B100" s="160" t="s">
        <v>524</v>
      </c>
      <c r="C100" s="173">
        <v>9876.9</v>
      </c>
    </row>
    <row r="101" spans="1:3" x14ac:dyDescent="0.2">
      <c r="A101" s="161">
        <v>2022</v>
      </c>
      <c r="B101" s="154" t="s">
        <v>488</v>
      </c>
      <c r="C101" s="173">
        <v>3932.31</v>
      </c>
    </row>
    <row r="102" spans="1:3" ht="13.5" thickBot="1" x14ac:dyDescent="0.25">
      <c r="A102" s="164">
        <v>2021</v>
      </c>
      <c r="B102" s="165" t="s">
        <v>525</v>
      </c>
      <c r="C102" s="174">
        <v>21285.15</v>
      </c>
    </row>
    <row r="103" spans="1:3" ht="15" x14ac:dyDescent="0.2">
      <c r="A103" s="196" t="s">
        <v>519</v>
      </c>
      <c r="B103" s="197"/>
      <c r="C103" s="175">
        <f>SUM(C4:C102)</f>
        <v>879469.87</v>
      </c>
    </row>
  </sheetData>
  <mergeCells count="1">
    <mergeCell ref="A103:B10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zoomScaleNormal="100" workbookViewId="0">
      <selection activeCell="B5" sqref="B5"/>
    </sheetView>
  </sheetViews>
  <sheetFormatPr defaultColWidth="9.140625" defaultRowHeight="12.75" x14ac:dyDescent="0.2"/>
  <cols>
    <col min="1" max="1" width="67.7109375" style="7" bestFit="1" customWidth="1"/>
    <col min="2" max="2" width="47.42578125" style="147" customWidth="1"/>
    <col min="3" max="3" width="18" style="7" customWidth="1"/>
    <col min="4" max="4" width="16.42578125" style="7" customWidth="1"/>
    <col min="5" max="16384" width="9.140625" style="7"/>
  </cols>
  <sheetData>
    <row r="1" spans="1:3" x14ac:dyDescent="0.2">
      <c r="A1" s="26" t="s">
        <v>24</v>
      </c>
    </row>
    <row r="2" spans="1:3" x14ac:dyDescent="0.2">
      <c r="A2" s="26"/>
    </row>
    <row r="3" spans="1:3" ht="14.25" x14ac:dyDescent="0.2">
      <c r="A3" s="198" t="s">
        <v>470</v>
      </c>
      <c r="B3" s="198"/>
    </row>
    <row r="4" spans="1:3" ht="31.5" customHeight="1" x14ac:dyDescent="0.2">
      <c r="A4" s="201" t="s">
        <v>522</v>
      </c>
      <c r="B4" s="156" t="s">
        <v>467</v>
      </c>
    </row>
    <row r="5" spans="1:3" ht="31.5" customHeight="1" x14ac:dyDescent="0.2">
      <c r="A5" s="202"/>
      <c r="B5" s="203">
        <v>8750788.9299999997</v>
      </c>
    </row>
    <row r="6" spans="1:3" x14ac:dyDescent="0.2">
      <c r="A6" s="33" t="s">
        <v>468</v>
      </c>
    </row>
    <row r="7" spans="1:3" x14ac:dyDescent="0.2">
      <c r="A7" s="33" t="s">
        <v>523</v>
      </c>
    </row>
    <row r="9" spans="1:3" x14ac:dyDescent="0.2">
      <c r="A9" s="155"/>
      <c r="B9" s="177">
        <v>3078942.33</v>
      </c>
      <c r="C9" s="7" t="s">
        <v>528</v>
      </c>
    </row>
    <row r="10" spans="1:3" x14ac:dyDescent="0.2">
      <c r="A10" s="155"/>
      <c r="B10" s="177">
        <v>307198.68</v>
      </c>
      <c r="C10" s="33" t="s">
        <v>529</v>
      </c>
    </row>
    <row r="11" spans="1:3" x14ac:dyDescent="0.2">
      <c r="A11" s="155"/>
      <c r="B11" s="178">
        <v>7048.36</v>
      </c>
      <c r="C11" s="33" t="s">
        <v>531</v>
      </c>
    </row>
    <row r="12" spans="1:3" x14ac:dyDescent="0.2">
      <c r="B12" s="178">
        <v>4911.3900000000003</v>
      </c>
      <c r="C12" s="33" t="s">
        <v>532</v>
      </c>
    </row>
    <row r="13" spans="1:3" x14ac:dyDescent="0.2">
      <c r="B13" s="178">
        <v>1439.1</v>
      </c>
      <c r="C13" s="33" t="s">
        <v>531</v>
      </c>
    </row>
    <row r="14" spans="1:3" x14ac:dyDescent="0.2">
      <c r="B14" s="178">
        <v>1697.4</v>
      </c>
      <c r="C14" s="33" t="s">
        <v>531</v>
      </c>
    </row>
    <row r="15" spans="1:3" x14ac:dyDescent="0.2">
      <c r="A15" s="155"/>
      <c r="B15" s="147">
        <v>549695.25</v>
      </c>
      <c r="C15" s="33" t="s">
        <v>533</v>
      </c>
    </row>
    <row r="16" spans="1:3" x14ac:dyDescent="0.2">
      <c r="A16" s="155"/>
      <c r="B16" s="147">
        <v>25309.68</v>
      </c>
      <c r="C16" s="33" t="s">
        <v>534</v>
      </c>
    </row>
    <row r="17" spans="1:4" ht="13.5" thickBot="1" x14ac:dyDescent="0.25">
      <c r="A17" s="157"/>
      <c r="B17" s="179">
        <v>4774546.74</v>
      </c>
      <c r="C17" s="204" t="s">
        <v>527</v>
      </c>
      <c r="D17" s="205"/>
    </row>
    <row r="19" spans="1:4" x14ac:dyDescent="0.2">
      <c r="A19" s="158" t="s">
        <v>530</v>
      </c>
      <c r="B19" s="159">
        <f>SUM(B9:B17)</f>
        <v>8750788.9299999997</v>
      </c>
      <c r="C19" s="33"/>
    </row>
  </sheetData>
  <mergeCells count="2">
    <mergeCell ref="A3:B3"/>
    <mergeCell ref="A4:A5"/>
  </mergeCells>
  <phoneticPr fontId="8" type="noConversion"/>
  <pageMargins left="0.75" right="0.75" top="1" bottom="1" header="0.5" footer="0.5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zoomScaleNormal="100" workbookViewId="0">
      <selection activeCell="I6" sqref="I6"/>
    </sheetView>
  </sheetViews>
  <sheetFormatPr defaultRowHeight="12.75" x14ac:dyDescent="0.2"/>
  <cols>
    <col min="1" max="1" width="7" customWidth="1"/>
    <col min="2" max="2" width="36.140625" customWidth="1"/>
    <col min="3" max="3" width="28.28515625" customWidth="1"/>
    <col min="4" max="4" width="25.85546875" customWidth="1"/>
    <col min="5" max="5" width="13.42578125" customWidth="1"/>
    <col min="6" max="6" width="16.85546875" customWidth="1"/>
    <col min="7" max="7" width="19" customWidth="1"/>
    <col min="8" max="8" width="19.42578125" customWidth="1"/>
    <col min="9" max="9" width="28.28515625" customWidth="1"/>
  </cols>
  <sheetData>
    <row r="1" spans="1:10" x14ac:dyDescent="0.2">
      <c r="A1" s="30" t="s">
        <v>421</v>
      </c>
      <c r="I1" s="12"/>
    </row>
    <row r="2" spans="1:10" x14ac:dyDescent="0.2">
      <c r="A2" s="30"/>
      <c r="I2" s="12"/>
    </row>
    <row r="3" spans="1:10" s="1" customFormat="1" ht="51" x14ac:dyDescent="0.2">
      <c r="A3" s="13" t="s">
        <v>12</v>
      </c>
      <c r="B3" s="14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20</v>
      </c>
      <c r="H3" s="15" t="s">
        <v>18</v>
      </c>
      <c r="I3" s="15" t="s">
        <v>19</v>
      </c>
    </row>
    <row r="4" spans="1:10" s="1" customFormat="1" x14ac:dyDescent="0.2">
      <c r="A4" s="31">
        <v>1</v>
      </c>
      <c r="B4" s="121" t="s">
        <v>450</v>
      </c>
      <c r="C4" s="16"/>
      <c r="D4" s="17"/>
      <c r="E4" s="18"/>
      <c r="F4" s="19"/>
      <c r="G4" s="19">
        <v>122234.68</v>
      </c>
      <c r="H4" s="19"/>
      <c r="I4" s="19" t="s">
        <v>453</v>
      </c>
    </row>
    <row r="5" spans="1:10" s="1" customFormat="1" ht="39" customHeight="1" x14ac:dyDescent="0.2">
      <c r="A5" s="31">
        <v>2</v>
      </c>
      <c r="B5" s="154" t="s">
        <v>452</v>
      </c>
      <c r="C5" s="20"/>
      <c r="D5" s="20"/>
      <c r="E5" s="21"/>
      <c r="F5" s="21"/>
      <c r="G5" s="21">
        <v>188326.02</v>
      </c>
      <c r="H5" s="21"/>
      <c r="I5" s="206" t="s">
        <v>451</v>
      </c>
      <c r="J5" s="122"/>
    </row>
    <row r="6" spans="1:10" s="1" customFormat="1" x14ac:dyDescent="0.2">
      <c r="A6" s="22"/>
      <c r="B6" s="23" t="s">
        <v>3</v>
      </c>
      <c r="C6" s="24"/>
      <c r="D6" s="24"/>
      <c r="E6" s="24"/>
      <c r="F6" s="24"/>
      <c r="G6" s="24">
        <f>SUM(G4:G5)</f>
        <v>310560.69999999995</v>
      </c>
      <c r="H6" s="24"/>
      <c r="I6" s="24"/>
    </row>
  </sheetData>
  <phoneticPr fontId="8" type="noConversion"/>
  <pageMargins left="0.75" right="0.75" top="1" bottom="1" header="0.5" footer="0.5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20"/>
  <sheetViews>
    <sheetView zoomScaleNormal="100" workbookViewId="0">
      <selection activeCell="A2" sqref="A2"/>
    </sheetView>
  </sheetViews>
  <sheetFormatPr defaultRowHeight="12.75" x14ac:dyDescent="0.2"/>
  <cols>
    <col min="1" max="1" width="93.28515625" customWidth="1"/>
    <col min="2" max="2" width="45.28515625" customWidth="1"/>
  </cols>
  <sheetData>
    <row r="1" spans="1:3" x14ac:dyDescent="0.2">
      <c r="B1" s="9"/>
    </row>
    <row r="2" spans="1:3" x14ac:dyDescent="0.2">
      <c r="A2" s="27" t="s">
        <v>422</v>
      </c>
    </row>
    <row r="3" spans="1:3" x14ac:dyDescent="0.2">
      <c r="A3" s="27"/>
    </row>
    <row r="4" spans="1:3" x14ac:dyDescent="0.2">
      <c r="A4" s="27"/>
    </row>
    <row r="5" spans="1:3" ht="53.25" customHeight="1" x14ac:dyDescent="0.25">
      <c r="A5" s="199" t="s">
        <v>471</v>
      </c>
      <c r="B5" s="199"/>
      <c r="C5" s="11"/>
    </row>
    <row r="6" spans="1:3" ht="9" customHeight="1" x14ac:dyDescent="0.25">
      <c r="A6" s="10"/>
      <c r="B6" s="10"/>
      <c r="C6" s="11"/>
    </row>
    <row r="8" spans="1:3" ht="30.75" customHeight="1" x14ac:dyDescent="0.2">
      <c r="A8" s="8" t="s">
        <v>8</v>
      </c>
      <c r="B8" s="28" t="s">
        <v>25</v>
      </c>
    </row>
    <row r="9" spans="1:3" ht="18" customHeight="1" x14ac:dyDescent="0.2">
      <c r="A9" s="123" t="s">
        <v>469</v>
      </c>
      <c r="B9" s="113"/>
    </row>
    <row r="10" spans="1:3" ht="18" customHeight="1" x14ac:dyDescent="0.2">
      <c r="A10" s="123" t="s">
        <v>455</v>
      </c>
      <c r="B10" s="113"/>
    </row>
    <row r="11" spans="1:3" s="125" customFormat="1" ht="18" customHeight="1" x14ac:dyDescent="0.2">
      <c r="A11" s="123" t="s">
        <v>462</v>
      </c>
      <c r="B11" s="124"/>
    </row>
    <row r="12" spans="1:3" s="125" customFormat="1" ht="18" customHeight="1" x14ac:dyDescent="0.2">
      <c r="A12" s="123" t="s">
        <v>461</v>
      </c>
      <c r="B12" s="124"/>
    </row>
    <row r="13" spans="1:3" ht="18" customHeight="1" x14ac:dyDescent="0.2">
      <c r="A13" s="123" t="s">
        <v>463</v>
      </c>
      <c r="B13" s="94"/>
    </row>
    <row r="14" spans="1:3" ht="18" customHeight="1" x14ac:dyDescent="0.2">
      <c r="A14" s="123" t="s">
        <v>464</v>
      </c>
      <c r="B14" s="94"/>
    </row>
    <row r="15" spans="1:3" ht="18" customHeight="1" x14ac:dyDescent="0.2">
      <c r="A15" s="123" t="s">
        <v>465</v>
      </c>
      <c r="B15" s="94"/>
    </row>
    <row r="16" spans="1:3" ht="25.5" customHeight="1" x14ac:dyDescent="0.2">
      <c r="A16" s="137" t="s">
        <v>460</v>
      </c>
      <c r="B16" s="94"/>
    </row>
    <row r="17" spans="1:2" s="125" customFormat="1" ht="18" customHeight="1" x14ac:dyDescent="0.2">
      <c r="A17" s="123" t="s">
        <v>459</v>
      </c>
      <c r="B17" s="124"/>
    </row>
    <row r="18" spans="1:2" ht="18" customHeight="1" x14ac:dyDescent="0.2">
      <c r="A18" s="123" t="s">
        <v>458</v>
      </c>
      <c r="B18" s="94"/>
    </row>
    <row r="19" spans="1:2" ht="18" customHeight="1" x14ac:dyDescent="0.2">
      <c r="A19" s="32" t="s">
        <v>454</v>
      </c>
      <c r="B19" s="94"/>
    </row>
    <row r="20" spans="1:2" x14ac:dyDescent="0.2">
      <c r="A20" s="153" t="s">
        <v>474</v>
      </c>
      <c r="B20" s="153"/>
    </row>
  </sheetData>
  <mergeCells count="1">
    <mergeCell ref="A5:B5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96629-CCAB-4FDF-B9E4-F23EC92AA72C}">
  <dimension ref="A1:O248"/>
  <sheetViews>
    <sheetView zoomScaleNormal="100" workbookViewId="0">
      <selection sqref="A1:E1"/>
    </sheetView>
  </sheetViews>
  <sheetFormatPr defaultColWidth="9" defaultRowHeight="15.75" x14ac:dyDescent="0.25"/>
  <cols>
    <col min="1" max="1" width="4.7109375" style="37" customWidth="1"/>
    <col min="2" max="2" width="23.42578125" style="37" customWidth="1"/>
    <col min="3" max="3" width="14.85546875" style="37" customWidth="1"/>
    <col min="4" max="4" width="20.5703125" style="37" customWidth="1"/>
    <col min="5" max="5" width="30.7109375" style="37" customWidth="1"/>
    <col min="6" max="7" width="9" style="36"/>
    <col min="8" max="15" width="9.140625" style="37" customWidth="1"/>
    <col min="16" max="256" width="9" style="36"/>
    <col min="257" max="257" width="4.7109375" style="36" customWidth="1"/>
    <col min="258" max="258" width="23.42578125" style="36" customWidth="1"/>
    <col min="259" max="259" width="14.85546875" style="36" customWidth="1"/>
    <col min="260" max="260" width="20.5703125" style="36" customWidth="1"/>
    <col min="261" max="261" width="30.7109375" style="36" customWidth="1"/>
    <col min="262" max="263" width="9" style="36"/>
    <col min="264" max="271" width="9.140625" style="36" customWidth="1"/>
    <col min="272" max="512" width="9" style="36"/>
    <col min="513" max="513" width="4.7109375" style="36" customWidth="1"/>
    <col min="514" max="514" width="23.42578125" style="36" customWidth="1"/>
    <col min="515" max="515" width="14.85546875" style="36" customWidth="1"/>
    <col min="516" max="516" width="20.5703125" style="36" customWidth="1"/>
    <col min="517" max="517" width="30.7109375" style="36" customWidth="1"/>
    <col min="518" max="519" width="9" style="36"/>
    <col min="520" max="527" width="9.140625" style="36" customWidth="1"/>
    <col min="528" max="768" width="9" style="36"/>
    <col min="769" max="769" width="4.7109375" style="36" customWidth="1"/>
    <col min="770" max="770" width="23.42578125" style="36" customWidth="1"/>
    <col min="771" max="771" width="14.85546875" style="36" customWidth="1"/>
    <col min="772" max="772" width="20.5703125" style="36" customWidth="1"/>
    <col min="773" max="773" width="30.7109375" style="36" customWidth="1"/>
    <col min="774" max="775" width="9" style="36"/>
    <col min="776" max="783" width="9.140625" style="36" customWidth="1"/>
    <col min="784" max="1024" width="9" style="36"/>
    <col min="1025" max="1025" width="4.7109375" style="36" customWidth="1"/>
    <col min="1026" max="1026" width="23.42578125" style="36" customWidth="1"/>
    <col min="1027" max="1027" width="14.85546875" style="36" customWidth="1"/>
    <col min="1028" max="1028" width="20.5703125" style="36" customWidth="1"/>
    <col min="1029" max="1029" width="30.7109375" style="36" customWidth="1"/>
    <col min="1030" max="1031" width="9" style="36"/>
    <col min="1032" max="1039" width="9.140625" style="36" customWidth="1"/>
    <col min="1040" max="1280" width="9" style="36"/>
    <col min="1281" max="1281" width="4.7109375" style="36" customWidth="1"/>
    <col min="1282" max="1282" width="23.42578125" style="36" customWidth="1"/>
    <col min="1283" max="1283" width="14.85546875" style="36" customWidth="1"/>
    <col min="1284" max="1284" width="20.5703125" style="36" customWidth="1"/>
    <col min="1285" max="1285" width="30.7109375" style="36" customWidth="1"/>
    <col min="1286" max="1287" width="9" style="36"/>
    <col min="1288" max="1295" width="9.140625" style="36" customWidth="1"/>
    <col min="1296" max="1536" width="9" style="36"/>
    <col min="1537" max="1537" width="4.7109375" style="36" customWidth="1"/>
    <col min="1538" max="1538" width="23.42578125" style="36" customWidth="1"/>
    <col min="1539" max="1539" width="14.85546875" style="36" customWidth="1"/>
    <col min="1540" max="1540" width="20.5703125" style="36" customWidth="1"/>
    <col min="1541" max="1541" width="30.7109375" style="36" customWidth="1"/>
    <col min="1542" max="1543" width="9" style="36"/>
    <col min="1544" max="1551" width="9.140625" style="36" customWidth="1"/>
    <col min="1552" max="1792" width="9" style="36"/>
    <col min="1793" max="1793" width="4.7109375" style="36" customWidth="1"/>
    <col min="1794" max="1794" width="23.42578125" style="36" customWidth="1"/>
    <col min="1795" max="1795" width="14.85546875" style="36" customWidth="1"/>
    <col min="1796" max="1796" width="20.5703125" style="36" customWidth="1"/>
    <col min="1797" max="1797" width="30.7109375" style="36" customWidth="1"/>
    <col min="1798" max="1799" width="9" style="36"/>
    <col min="1800" max="1807" width="9.140625" style="36" customWidth="1"/>
    <col min="1808" max="2048" width="9" style="36"/>
    <col min="2049" max="2049" width="4.7109375" style="36" customWidth="1"/>
    <col min="2050" max="2050" width="23.42578125" style="36" customWidth="1"/>
    <col min="2051" max="2051" width="14.85546875" style="36" customWidth="1"/>
    <col min="2052" max="2052" width="20.5703125" style="36" customWidth="1"/>
    <col min="2053" max="2053" width="30.7109375" style="36" customWidth="1"/>
    <col min="2054" max="2055" width="9" style="36"/>
    <col min="2056" max="2063" width="9.140625" style="36" customWidth="1"/>
    <col min="2064" max="2304" width="9" style="36"/>
    <col min="2305" max="2305" width="4.7109375" style="36" customWidth="1"/>
    <col min="2306" max="2306" width="23.42578125" style="36" customWidth="1"/>
    <col min="2307" max="2307" width="14.85546875" style="36" customWidth="1"/>
    <col min="2308" max="2308" width="20.5703125" style="36" customWidth="1"/>
    <col min="2309" max="2309" width="30.7109375" style="36" customWidth="1"/>
    <col min="2310" max="2311" width="9" style="36"/>
    <col min="2312" max="2319" width="9.140625" style="36" customWidth="1"/>
    <col min="2320" max="2560" width="9" style="36"/>
    <col min="2561" max="2561" width="4.7109375" style="36" customWidth="1"/>
    <col min="2562" max="2562" width="23.42578125" style="36" customWidth="1"/>
    <col min="2563" max="2563" width="14.85546875" style="36" customWidth="1"/>
    <col min="2564" max="2564" width="20.5703125" style="36" customWidth="1"/>
    <col min="2565" max="2565" width="30.7109375" style="36" customWidth="1"/>
    <col min="2566" max="2567" width="9" style="36"/>
    <col min="2568" max="2575" width="9.140625" style="36" customWidth="1"/>
    <col min="2576" max="2816" width="9" style="36"/>
    <col min="2817" max="2817" width="4.7109375" style="36" customWidth="1"/>
    <col min="2818" max="2818" width="23.42578125" style="36" customWidth="1"/>
    <col min="2819" max="2819" width="14.85546875" style="36" customWidth="1"/>
    <col min="2820" max="2820" width="20.5703125" style="36" customWidth="1"/>
    <col min="2821" max="2821" width="30.7109375" style="36" customWidth="1"/>
    <col min="2822" max="2823" width="9" style="36"/>
    <col min="2824" max="2831" width="9.140625" style="36" customWidth="1"/>
    <col min="2832" max="3072" width="9" style="36"/>
    <col min="3073" max="3073" width="4.7109375" style="36" customWidth="1"/>
    <col min="3074" max="3074" width="23.42578125" style="36" customWidth="1"/>
    <col min="3075" max="3075" width="14.85546875" style="36" customWidth="1"/>
    <col min="3076" max="3076" width="20.5703125" style="36" customWidth="1"/>
    <col min="3077" max="3077" width="30.7109375" style="36" customWidth="1"/>
    <col min="3078" max="3079" width="9" style="36"/>
    <col min="3080" max="3087" width="9.140625" style="36" customWidth="1"/>
    <col min="3088" max="3328" width="9" style="36"/>
    <col min="3329" max="3329" width="4.7109375" style="36" customWidth="1"/>
    <col min="3330" max="3330" width="23.42578125" style="36" customWidth="1"/>
    <col min="3331" max="3331" width="14.85546875" style="36" customWidth="1"/>
    <col min="3332" max="3332" width="20.5703125" style="36" customWidth="1"/>
    <col min="3333" max="3333" width="30.7109375" style="36" customWidth="1"/>
    <col min="3334" max="3335" width="9" style="36"/>
    <col min="3336" max="3343" width="9.140625" style="36" customWidth="1"/>
    <col min="3344" max="3584" width="9" style="36"/>
    <col min="3585" max="3585" width="4.7109375" style="36" customWidth="1"/>
    <col min="3586" max="3586" width="23.42578125" style="36" customWidth="1"/>
    <col min="3587" max="3587" width="14.85546875" style="36" customWidth="1"/>
    <col min="3588" max="3588" width="20.5703125" style="36" customWidth="1"/>
    <col min="3589" max="3589" width="30.7109375" style="36" customWidth="1"/>
    <col min="3590" max="3591" width="9" style="36"/>
    <col min="3592" max="3599" width="9.140625" style="36" customWidth="1"/>
    <col min="3600" max="3840" width="9" style="36"/>
    <col min="3841" max="3841" width="4.7109375" style="36" customWidth="1"/>
    <col min="3842" max="3842" width="23.42578125" style="36" customWidth="1"/>
    <col min="3843" max="3843" width="14.85546875" style="36" customWidth="1"/>
    <col min="3844" max="3844" width="20.5703125" style="36" customWidth="1"/>
    <col min="3845" max="3845" width="30.7109375" style="36" customWidth="1"/>
    <col min="3846" max="3847" width="9" style="36"/>
    <col min="3848" max="3855" width="9.140625" style="36" customWidth="1"/>
    <col min="3856" max="4096" width="9" style="36"/>
    <col min="4097" max="4097" width="4.7109375" style="36" customWidth="1"/>
    <col min="4098" max="4098" width="23.42578125" style="36" customWidth="1"/>
    <col min="4099" max="4099" width="14.85546875" style="36" customWidth="1"/>
    <col min="4100" max="4100" width="20.5703125" style="36" customWidth="1"/>
    <col min="4101" max="4101" width="30.7109375" style="36" customWidth="1"/>
    <col min="4102" max="4103" width="9" style="36"/>
    <col min="4104" max="4111" width="9.140625" style="36" customWidth="1"/>
    <col min="4112" max="4352" width="9" style="36"/>
    <col min="4353" max="4353" width="4.7109375" style="36" customWidth="1"/>
    <col min="4354" max="4354" width="23.42578125" style="36" customWidth="1"/>
    <col min="4355" max="4355" width="14.85546875" style="36" customWidth="1"/>
    <col min="4356" max="4356" width="20.5703125" style="36" customWidth="1"/>
    <col min="4357" max="4357" width="30.7109375" style="36" customWidth="1"/>
    <col min="4358" max="4359" width="9" style="36"/>
    <col min="4360" max="4367" width="9.140625" style="36" customWidth="1"/>
    <col min="4368" max="4608" width="9" style="36"/>
    <col min="4609" max="4609" width="4.7109375" style="36" customWidth="1"/>
    <col min="4610" max="4610" width="23.42578125" style="36" customWidth="1"/>
    <col min="4611" max="4611" width="14.85546875" style="36" customWidth="1"/>
    <col min="4612" max="4612" width="20.5703125" style="36" customWidth="1"/>
    <col min="4613" max="4613" width="30.7109375" style="36" customWidth="1"/>
    <col min="4614" max="4615" width="9" style="36"/>
    <col min="4616" max="4623" width="9.140625" style="36" customWidth="1"/>
    <col min="4624" max="4864" width="9" style="36"/>
    <col min="4865" max="4865" width="4.7109375" style="36" customWidth="1"/>
    <col min="4866" max="4866" width="23.42578125" style="36" customWidth="1"/>
    <col min="4867" max="4867" width="14.85546875" style="36" customWidth="1"/>
    <col min="4868" max="4868" width="20.5703125" style="36" customWidth="1"/>
    <col min="4869" max="4869" width="30.7109375" style="36" customWidth="1"/>
    <col min="4870" max="4871" width="9" style="36"/>
    <col min="4872" max="4879" width="9.140625" style="36" customWidth="1"/>
    <col min="4880" max="5120" width="9" style="36"/>
    <col min="5121" max="5121" width="4.7109375" style="36" customWidth="1"/>
    <col min="5122" max="5122" width="23.42578125" style="36" customWidth="1"/>
    <col min="5123" max="5123" width="14.85546875" style="36" customWidth="1"/>
    <col min="5124" max="5124" width="20.5703125" style="36" customWidth="1"/>
    <col min="5125" max="5125" width="30.7109375" style="36" customWidth="1"/>
    <col min="5126" max="5127" width="9" style="36"/>
    <col min="5128" max="5135" width="9.140625" style="36" customWidth="1"/>
    <col min="5136" max="5376" width="9" style="36"/>
    <col min="5377" max="5377" width="4.7109375" style="36" customWidth="1"/>
    <col min="5378" max="5378" width="23.42578125" style="36" customWidth="1"/>
    <col min="5379" max="5379" width="14.85546875" style="36" customWidth="1"/>
    <col min="5380" max="5380" width="20.5703125" style="36" customWidth="1"/>
    <col min="5381" max="5381" width="30.7109375" style="36" customWidth="1"/>
    <col min="5382" max="5383" width="9" style="36"/>
    <col min="5384" max="5391" width="9.140625" style="36" customWidth="1"/>
    <col min="5392" max="5632" width="9" style="36"/>
    <col min="5633" max="5633" width="4.7109375" style="36" customWidth="1"/>
    <col min="5634" max="5634" width="23.42578125" style="36" customWidth="1"/>
    <col min="5635" max="5635" width="14.85546875" style="36" customWidth="1"/>
    <col min="5636" max="5636" width="20.5703125" style="36" customWidth="1"/>
    <col min="5637" max="5637" width="30.7109375" style="36" customWidth="1"/>
    <col min="5638" max="5639" width="9" style="36"/>
    <col min="5640" max="5647" width="9.140625" style="36" customWidth="1"/>
    <col min="5648" max="5888" width="9" style="36"/>
    <col min="5889" max="5889" width="4.7109375" style="36" customWidth="1"/>
    <col min="5890" max="5890" width="23.42578125" style="36" customWidth="1"/>
    <col min="5891" max="5891" width="14.85546875" style="36" customWidth="1"/>
    <col min="5892" max="5892" width="20.5703125" style="36" customWidth="1"/>
    <col min="5893" max="5893" width="30.7109375" style="36" customWidth="1"/>
    <col min="5894" max="5895" width="9" style="36"/>
    <col min="5896" max="5903" width="9.140625" style="36" customWidth="1"/>
    <col min="5904" max="6144" width="9" style="36"/>
    <col min="6145" max="6145" width="4.7109375" style="36" customWidth="1"/>
    <col min="6146" max="6146" width="23.42578125" style="36" customWidth="1"/>
    <col min="6147" max="6147" width="14.85546875" style="36" customWidth="1"/>
    <col min="6148" max="6148" width="20.5703125" style="36" customWidth="1"/>
    <col min="6149" max="6149" width="30.7109375" style="36" customWidth="1"/>
    <col min="6150" max="6151" width="9" style="36"/>
    <col min="6152" max="6159" width="9.140625" style="36" customWidth="1"/>
    <col min="6160" max="6400" width="9" style="36"/>
    <col min="6401" max="6401" width="4.7109375" style="36" customWidth="1"/>
    <col min="6402" max="6402" width="23.42578125" style="36" customWidth="1"/>
    <col min="6403" max="6403" width="14.85546875" style="36" customWidth="1"/>
    <col min="6404" max="6404" width="20.5703125" style="36" customWidth="1"/>
    <col min="6405" max="6405" width="30.7109375" style="36" customWidth="1"/>
    <col min="6406" max="6407" width="9" style="36"/>
    <col min="6408" max="6415" width="9.140625" style="36" customWidth="1"/>
    <col min="6416" max="6656" width="9" style="36"/>
    <col min="6657" max="6657" width="4.7109375" style="36" customWidth="1"/>
    <col min="6658" max="6658" width="23.42578125" style="36" customWidth="1"/>
    <col min="6659" max="6659" width="14.85546875" style="36" customWidth="1"/>
    <col min="6660" max="6660" width="20.5703125" style="36" customWidth="1"/>
    <col min="6661" max="6661" width="30.7109375" style="36" customWidth="1"/>
    <col min="6662" max="6663" width="9" style="36"/>
    <col min="6664" max="6671" width="9.140625" style="36" customWidth="1"/>
    <col min="6672" max="6912" width="9" style="36"/>
    <col min="6913" max="6913" width="4.7109375" style="36" customWidth="1"/>
    <col min="6914" max="6914" width="23.42578125" style="36" customWidth="1"/>
    <col min="6915" max="6915" width="14.85546875" style="36" customWidth="1"/>
    <col min="6916" max="6916" width="20.5703125" style="36" customWidth="1"/>
    <col min="6917" max="6917" width="30.7109375" style="36" customWidth="1"/>
    <col min="6918" max="6919" width="9" style="36"/>
    <col min="6920" max="6927" width="9.140625" style="36" customWidth="1"/>
    <col min="6928" max="7168" width="9" style="36"/>
    <col min="7169" max="7169" width="4.7109375" style="36" customWidth="1"/>
    <col min="7170" max="7170" width="23.42578125" style="36" customWidth="1"/>
    <col min="7171" max="7171" width="14.85546875" style="36" customWidth="1"/>
    <col min="7172" max="7172" width="20.5703125" style="36" customWidth="1"/>
    <col min="7173" max="7173" width="30.7109375" style="36" customWidth="1"/>
    <col min="7174" max="7175" width="9" style="36"/>
    <col min="7176" max="7183" width="9.140625" style="36" customWidth="1"/>
    <col min="7184" max="7424" width="9" style="36"/>
    <col min="7425" max="7425" width="4.7109375" style="36" customWidth="1"/>
    <col min="7426" max="7426" width="23.42578125" style="36" customWidth="1"/>
    <col min="7427" max="7427" width="14.85546875" style="36" customWidth="1"/>
    <col min="7428" max="7428" width="20.5703125" style="36" customWidth="1"/>
    <col min="7429" max="7429" width="30.7109375" style="36" customWidth="1"/>
    <col min="7430" max="7431" width="9" style="36"/>
    <col min="7432" max="7439" width="9.140625" style="36" customWidth="1"/>
    <col min="7440" max="7680" width="9" style="36"/>
    <col min="7681" max="7681" width="4.7109375" style="36" customWidth="1"/>
    <col min="7682" max="7682" width="23.42578125" style="36" customWidth="1"/>
    <col min="7683" max="7683" width="14.85546875" style="36" customWidth="1"/>
    <col min="7684" max="7684" width="20.5703125" style="36" customWidth="1"/>
    <col min="7685" max="7685" width="30.7109375" style="36" customWidth="1"/>
    <col min="7686" max="7687" width="9" style="36"/>
    <col min="7688" max="7695" width="9.140625" style="36" customWidth="1"/>
    <col min="7696" max="7936" width="9" style="36"/>
    <col min="7937" max="7937" width="4.7109375" style="36" customWidth="1"/>
    <col min="7938" max="7938" width="23.42578125" style="36" customWidth="1"/>
    <col min="7939" max="7939" width="14.85546875" style="36" customWidth="1"/>
    <col min="7940" max="7940" width="20.5703125" style="36" customWidth="1"/>
    <col min="7941" max="7941" width="30.7109375" style="36" customWidth="1"/>
    <col min="7942" max="7943" width="9" style="36"/>
    <col min="7944" max="7951" width="9.140625" style="36" customWidth="1"/>
    <col min="7952" max="8192" width="9" style="36"/>
    <col min="8193" max="8193" width="4.7109375" style="36" customWidth="1"/>
    <col min="8194" max="8194" width="23.42578125" style="36" customWidth="1"/>
    <col min="8195" max="8195" width="14.85546875" style="36" customWidth="1"/>
    <col min="8196" max="8196" width="20.5703125" style="36" customWidth="1"/>
    <col min="8197" max="8197" width="30.7109375" style="36" customWidth="1"/>
    <col min="8198" max="8199" width="9" style="36"/>
    <col min="8200" max="8207" width="9.140625" style="36" customWidth="1"/>
    <col min="8208" max="8448" width="9" style="36"/>
    <col min="8449" max="8449" width="4.7109375" style="36" customWidth="1"/>
    <col min="8450" max="8450" width="23.42578125" style="36" customWidth="1"/>
    <col min="8451" max="8451" width="14.85546875" style="36" customWidth="1"/>
    <col min="8452" max="8452" width="20.5703125" style="36" customWidth="1"/>
    <col min="8453" max="8453" width="30.7109375" style="36" customWidth="1"/>
    <col min="8454" max="8455" width="9" style="36"/>
    <col min="8456" max="8463" width="9.140625" style="36" customWidth="1"/>
    <col min="8464" max="8704" width="9" style="36"/>
    <col min="8705" max="8705" width="4.7109375" style="36" customWidth="1"/>
    <col min="8706" max="8706" width="23.42578125" style="36" customWidth="1"/>
    <col min="8707" max="8707" width="14.85546875" style="36" customWidth="1"/>
    <col min="8708" max="8708" width="20.5703125" style="36" customWidth="1"/>
    <col min="8709" max="8709" width="30.7109375" style="36" customWidth="1"/>
    <col min="8710" max="8711" width="9" style="36"/>
    <col min="8712" max="8719" width="9.140625" style="36" customWidth="1"/>
    <col min="8720" max="8960" width="9" style="36"/>
    <col min="8961" max="8961" width="4.7109375" style="36" customWidth="1"/>
    <col min="8962" max="8962" width="23.42578125" style="36" customWidth="1"/>
    <col min="8963" max="8963" width="14.85546875" style="36" customWidth="1"/>
    <col min="8964" max="8964" width="20.5703125" style="36" customWidth="1"/>
    <col min="8965" max="8965" width="30.7109375" style="36" customWidth="1"/>
    <col min="8966" max="8967" width="9" style="36"/>
    <col min="8968" max="8975" width="9.140625" style="36" customWidth="1"/>
    <col min="8976" max="9216" width="9" style="36"/>
    <col min="9217" max="9217" width="4.7109375" style="36" customWidth="1"/>
    <col min="9218" max="9218" width="23.42578125" style="36" customWidth="1"/>
    <col min="9219" max="9219" width="14.85546875" style="36" customWidth="1"/>
    <col min="9220" max="9220" width="20.5703125" style="36" customWidth="1"/>
    <col min="9221" max="9221" width="30.7109375" style="36" customWidth="1"/>
    <col min="9222" max="9223" width="9" style="36"/>
    <col min="9224" max="9231" width="9.140625" style="36" customWidth="1"/>
    <col min="9232" max="9472" width="9" style="36"/>
    <col min="9473" max="9473" width="4.7109375" style="36" customWidth="1"/>
    <col min="9474" max="9474" width="23.42578125" style="36" customWidth="1"/>
    <col min="9475" max="9475" width="14.85546875" style="36" customWidth="1"/>
    <col min="9476" max="9476" width="20.5703125" style="36" customWidth="1"/>
    <col min="9477" max="9477" width="30.7109375" style="36" customWidth="1"/>
    <col min="9478" max="9479" width="9" style="36"/>
    <col min="9480" max="9487" width="9.140625" style="36" customWidth="1"/>
    <col min="9488" max="9728" width="9" style="36"/>
    <col min="9729" max="9729" width="4.7109375" style="36" customWidth="1"/>
    <col min="9730" max="9730" width="23.42578125" style="36" customWidth="1"/>
    <col min="9731" max="9731" width="14.85546875" style="36" customWidth="1"/>
    <col min="9732" max="9732" width="20.5703125" style="36" customWidth="1"/>
    <col min="9733" max="9733" width="30.7109375" style="36" customWidth="1"/>
    <col min="9734" max="9735" width="9" style="36"/>
    <col min="9736" max="9743" width="9.140625" style="36" customWidth="1"/>
    <col min="9744" max="9984" width="9" style="36"/>
    <col min="9985" max="9985" width="4.7109375" style="36" customWidth="1"/>
    <col min="9986" max="9986" width="23.42578125" style="36" customWidth="1"/>
    <col min="9987" max="9987" width="14.85546875" style="36" customWidth="1"/>
    <col min="9988" max="9988" width="20.5703125" style="36" customWidth="1"/>
    <col min="9989" max="9989" width="30.7109375" style="36" customWidth="1"/>
    <col min="9990" max="9991" width="9" style="36"/>
    <col min="9992" max="9999" width="9.140625" style="36" customWidth="1"/>
    <col min="10000" max="10240" width="9" style="36"/>
    <col min="10241" max="10241" width="4.7109375" style="36" customWidth="1"/>
    <col min="10242" max="10242" width="23.42578125" style="36" customWidth="1"/>
    <col min="10243" max="10243" width="14.85546875" style="36" customWidth="1"/>
    <col min="10244" max="10244" width="20.5703125" style="36" customWidth="1"/>
    <col min="10245" max="10245" width="30.7109375" style="36" customWidth="1"/>
    <col min="10246" max="10247" width="9" style="36"/>
    <col min="10248" max="10255" width="9.140625" style="36" customWidth="1"/>
    <col min="10256" max="10496" width="9" style="36"/>
    <col min="10497" max="10497" width="4.7109375" style="36" customWidth="1"/>
    <col min="10498" max="10498" width="23.42578125" style="36" customWidth="1"/>
    <col min="10499" max="10499" width="14.85546875" style="36" customWidth="1"/>
    <col min="10500" max="10500" width="20.5703125" style="36" customWidth="1"/>
    <col min="10501" max="10501" width="30.7109375" style="36" customWidth="1"/>
    <col min="10502" max="10503" width="9" style="36"/>
    <col min="10504" max="10511" width="9.140625" style="36" customWidth="1"/>
    <col min="10512" max="10752" width="9" style="36"/>
    <col min="10753" max="10753" width="4.7109375" style="36" customWidth="1"/>
    <col min="10754" max="10754" width="23.42578125" style="36" customWidth="1"/>
    <col min="10755" max="10755" width="14.85546875" style="36" customWidth="1"/>
    <col min="10756" max="10756" width="20.5703125" style="36" customWidth="1"/>
    <col min="10757" max="10757" width="30.7109375" style="36" customWidth="1"/>
    <col min="10758" max="10759" width="9" style="36"/>
    <col min="10760" max="10767" width="9.140625" style="36" customWidth="1"/>
    <col min="10768" max="11008" width="9" style="36"/>
    <col min="11009" max="11009" width="4.7109375" style="36" customWidth="1"/>
    <col min="11010" max="11010" width="23.42578125" style="36" customWidth="1"/>
    <col min="11011" max="11011" width="14.85546875" style="36" customWidth="1"/>
    <col min="11012" max="11012" width="20.5703125" style="36" customWidth="1"/>
    <col min="11013" max="11013" width="30.7109375" style="36" customWidth="1"/>
    <col min="11014" max="11015" width="9" style="36"/>
    <col min="11016" max="11023" width="9.140625" style="36" customWidth="1"/>
    <col min="11024" max="11264" width="9" style="36"/>
    <col min="11265" max="11265" width="4.7109375" style="36" customWidth="1"/>
    <col min="11266" max="11266" width="23.42578125" style="36" customWidth="1"/>
    <col min="11267" max="11267" width="14.85546875" style="36" customWidth="1"/>
    <col min="11268" max="11268" width="20.5703125" style="36" customWidth="1"/>
    <col min="11269" max="11269" width="30.7109375" style="36" customWidth="1"/>
    <col min="11270" max="11271" width="9" style="36"/>
    <col min="11272" max="11279" width="9.140625" style="36" customWidth="1"/>
    <col min="11280" max="11520" width="9" style="36"/>
    <col min="11521" max="11521" width="4.7109375" style="36" customWidth="1"/>
    <col min="11522" max="11522" width="23.42578125" style="36" customWidth="1"/>
    <col min="11523" max="11523" width="14.85546875" style="36" customWidth="1"/>
    <col min="11524" max="11524" width="20.5703125" style="36" customWidth="1"/>
    <col min="11525" max="11525" width="30.7109375" style="36" customWidth="1"/>
    <col min="11526" max="11527" width="9" style="36"/>
    <col min="11528" max="11535" width="9.140625" style="36" customWidth="1"/>
    <col min="11536" max="11776" width="9" style="36"/>
    <col min="11777" max="11777" width="4.7109375" style="36" customWidth="1"/>
    <col min="11778" max="11778" width="23.42578125" style="36" customWidth="1"/>
    <col min="11779" max="11779" width="14.85546875" style="36" customWidth="1"/>
    <col min="11780" max="11780" width="20.5703125" style="36" customWidth="1"/>
    <col min="11781" max="11781" width="30.7109375" style="36" customWidth="1"/>
    <col min="11782" max="11783" width="9" style="36"/>
    <col min="11784" max="11791" width="9.140625" style="36" customWidth="1"/>
    <col min="11792" max="12032" width="9" style="36"/>
    <col min="12033" max="12033" width="4.7109375" style="36" customWidth="1"/>
    <col min="12034" max="12034" width="23.42578125" style="36" customWidth="1"/>
    <col min="12035" max="12035" width="14.85546875" style="36" customWidth="1"/>
    <col min="12036" max="12036" width="20.5703125" style="36" customWidth="1"/>
    <col min="12037" max="12037" width="30.7109375" style="36" customWidth="1"/>
    <col min="12038" max="12039" width="9" style="36"/>
    <col min="12040" max="12047" width="9.140625" style="36" customWidth="1"/>
    <col min="12048" max="12288" width="9" style="36"/>
    <col min="12289" max="12289" width="4.7109375" style="36" customWidth="1"/>
    <col min="12290" max="12290" width="23.42578125" style="36" customWidth="1"/>
    <col min="12291" max="12291" width="14.85546875" style="36" customWidth="1"/>
    <col min="12292" max="12292" width="20.5703125" style="36" customWidth="1"/>
    <col min="12293" max="12293" width="30.7109375" style="36" customWidth="1"/>
    <col min="12294" max="12295" width="9" style="36"/>
    <col min="12296" max="12303" width="9.140625" style="36" customWidth="1"/>
    <col min="12304" max="12544" width="9" style="36"/>
    <col min="12545" max="12545" width="4.7109375" style="36" customWidth="1"/>
    <col min="12546" max="12546" width="23.42578125" style="36" customWidth="1"/>
    <col min="12547" max="12547" width="14.85546875" style="36" customWidth="1"/>
    <col min="12548" max="12548" width="20.5703125" style="36" customWidth="1"/>
    <col min="12549" max="12549" width="30.7109375" style="36" customWidth="1"/>
    <col min="12550" max="12551" width="9" style="36"/>
    <col min="12552" max="12559" width="9.140625" style="36" customWidth="1"/>
    <col min="12560" max="12800" width="9" style="36"/>
    <col min="12801" max="12801" width="4.7109375" style="36" customWidth="1"/>
    <col min="12802" max="12802" width="23.42578125" style="36" customWidth="1"/>
    <col min="12803" max="12803" width="14.85546875" style="36" customWidth="1"/>
    <col min="12804" max="12804" width="20.5703125" style="36" customWidth="1"/>
    <col min="12805" max="12805" width="30.7109375" style="36" customWidth="1"/>
    <col min="12806" max="12807" width="9" style="36"/>
    <col min="12808" max="12815" width="9.140625" style="36" customWidth="1"/>
    <col min="12816" max="13056" width="9" style="36"/>
    <col min="13057" max="13057" width="4.7109375" style="36" customWidth="1"/>
    <col min="13058" max="13058" width="23.42578125" style="36" customWidth="1"/>
    <col min="13059" max="13059" width="14.85546875" style="36" customWidth="1"/>
    <col min="13060" max="13060" width="20.5703125" style="36" customWidth="1"/>
    <col min="13061" max="13061" width="30.7109375" style="36" customWidth="1"/>
    <col min="13062" max="13063" width="9" style="36"/>
    <col min="13064" max="13071" width="9.140625" style="36" customWidth="1"/>
    <col min="13072" max="13312" width="9" style="36"/>
    <col min="13313" max="13313" width="4.7109375" style="36" customWidth="1"/>
    <col min="13314" max="13314" width="23.42578125" style="36" customWidth="1"/>
    <col min="13315" max="13315" width="14.85546875" style="36" customWidth="1"/>
    <col min="13316" max="13316" width="20.5703125" style="36" customWidth="1"/>
    <col min="13317" max="13317" width="30.7109375" style="36" customWidth="1"/>
    <col min="13318" max="13319" width="9" style="36"/>
    <col min="13320" max="13327" width="9.140625" style="36" customWidth="1"/>
    <col min="13328" max="13568" width="9" style="36"/>
    <col min="13569" max="13569" width="4.7109375" style="36" customWidth="1"/>
    <col min="13570" max="13570" width="23.42578125" style="36" customWidth="1"/>
    <col min="13571" max="13571" width="14.85546875" style="36" customWidth="1"/>
    <col min="13572" max="13572" width="20.5703125" style="36" customWidth="1"/>
    <col min="13573" max="13573" width="30.7109375" style="36" customWidth="1"/>
    <col min="13574" max="13575" width="9" style="36"/>
    <col min="13576" max="13583" width="9.140625" style="36" customWidth="1"/>
    <col min="13584" max="13824" width="9" style="36"/>
    <col min="13825" max="13825" width="4.7109375" style="36" customWidth="1"/>
    <col min="13826" max="13826" width="23.42578125" style="36" customWidth="1"/>
    <col min="13827" max="13827" width="14.85546875" style="36" customWidth="1"/>
    <col min="13828" max="13828" width="20.5703125" style="36" customWidth="1"/>
    <col min="13829" max="13829" width="30.7109375" style="36" customWidth="1"/>
    <col min="13830" max="13831" width="9" style="36"/>
    <col min="13832" max="13839" width="9.140625" style="36" customWidth="1"/>
    <col min="13840" max="14080" width="9" style="36"/>
    <col min="14081" max="14081" width="4.7109375" style="36" customWidth="1"/>
    <col min="14082" max="14082" width="23.42578125" style="36" customWidth="1"/>
    <col min="14083" max="14083" width="14.85546875" style="36" customWidth="1"/>
    <col min="14084" max="14084" width="20.5703125" style="36" customWidth="1"/>
    <col min="14085" max="14085" width="30.7109375" style="36" customWidth="1"/>
    <col min="14086" max="14087" width="9" style="36"/>
    <col min="14088" max="14095" width="9.140625" style="36" customWidth="1"/>
    <col min="14096" max="14336" width="9" style="36"/>
    <col min="14337" max="14337" width="4.7109375" style="36" customWidth="1"/>
    <col min="14338" max="14338" width="23.42578125" style="36" customWidth="1"/>
    <col min="14339" max="14339" width="14.85546875" style="36" customWidth="1"/>
    <col min="14340" max="14340" width="20.5703125" style="36" customWidth="1"/>
    <col min="14341" max="14341" width="30.7109375" style="36" customWidth="1"/>
    <col min="14342" max="14343" width="9" style="36"/>
    <col min="14344" max="14351" width="9.140625" style="36" customWidth="1"/>
    <col min="14352" max="14592" width="9" style="36"/>
    <col min="14593" max="14593" width="4.7109375" style="36" customWidth="1"/>
    <col min="14594" max="14594" width="23.42578125" style="36" customWidth="1"/>
    <col min="14595" max="14595" width="14.85546875" style="36" customWidth="1"/>
    <col min="14596" max="14596" width="20.5703125" style="36" customWidth="1"/>
    <col min="14597" max="14597" width="30.7109375" style="36" customWidth="1"/>
    <col min="14598" max="14599" width="9" style="36"/>
    <col min="14600" max="14607" width="9.140625" style="36" customWidth="1"/>
    <col min="14608" max="14848" width="9" style="36"/>
    <col min="14849" max="14849" width="4.7109375" style="36" customWidth="1"/>
    <col min="14850" max="14850" width="23.42578125" style="36" customWidth="1"/>
    <col min="14851" max="14851" width="14.85546875" style="36" customWidth="1"/>
    <col min="14852" max="14852" width="20.5703125" style="36" customWidth="1"/>
    <col min="14853" max="14853" width="30.7109375" style="36" customWidth="1"/>
    <col min="14854" max="14855" width="9" style="36"/>
    <col min="14856" max="14863" width="9.140625" style="36" customWidth="1"/>
    <col min="14864" max="15104" width="9" style="36"/>
    <col min="15105" max="15105" width="4.7109375" style="36" customWidth="1"/>
    <col min="15106" max="15106" width="23.42578125" style="36" customWidth="1"/>
    <col min="15107" max="15107" width="14.85546875" style="36" customWidth="1"/>
    <col min="15108" max="15108" width="20.5703125" style="36" customWidth="1"/>
    <col min="15109" max="15109" width="30.7109375" style="36" customWidth="1"/>
    <col min="15110" max="15111" width="9" style="36"/>
    <col min="15112" max="15119" width="9.140625" style="36" customWidth="1"/>
    <col min="15120" max="15360" width="9" style="36"/>
    <col min="15361" max="15361" width="4.7109375" style="36" customWidth="1"/>
    <col min="15362" max="15362" width="23.42578125" style="36" customWidth="1"/>
    <col min="15363" max="15363" width="14.85546875" style="36" customWidth="1"/>
    <col min="15364" max="15364" width="20.5703125" style="36" customWidth="1"/>
    <col min="15365" max="15365" width="30.7109375" style="36" customWidth="1"/>
    <col min="15366" max="15367" width="9" style="36"/>
    <col min="15368" max="15375" width="9.140625" style="36" customWidth="1"/>
    <col min="15376" max="15616" width="9" style="36"/>
    <col min="15617" max="15617" width="4.7109375" style="36" customWidth="1"/>
    <col min="15618" max="15618" width="23.42578125" style="36" customWidth="1"/>
    <col min="15619" max="15619" width="14.85546875" style="36" customWidth="1"/>
    <col min="15620" max="15620" width="20.5703125" style="36" customWidth="1"/>
    <col min="15621" max="15621" width="30.7109375" style="36" customWidth="1"/>
    <col min="15622" max="15623" width="9" style="36"/>
    <col min="15624" max="15631" width="9.140625" style="36" customWidth="1"/>
    <col min="15632" max="15872" width="9" style="36"/>
    <col min="15873" max="15873" width="4.7109375" style="36" customWidth="1"/>
    <col min="15874" max="15874" width="23.42578125" style="36" customWidth="1"/>
    <col min="15875" max="15875" width="14.85546875" style="36" customWidth="1"/>
    <col min="15876" max="15876" width="20.5703125" style="36" customWidth="1"/>
    <col min="15877" max="15877" width="30.7109375" style="36" customWidth="1"/>
    <col min="15878" max="15879" width="9" style="36"/>
    <col min="15880" max="15887" width="9.140625" style="36" customWidth="1"/>
    <col min="15888" max="16128" width="9" style="36"/>
    <col min="16129" max="16129" width="4.7109375" style="36" customWidth="1"/>
    <col min="16130" max="16130" width="23.42578125" style="36" customWidth="1"/>
    <col min="16131" max="16131" width="14.85546875" style="36" customWidth="1"/>
    <col min="16132" max="16132" width="20.5703125" style="36" customWidth="1"/>
    <col min="16133" max="16133" width="30.7109375" style="36" customWidth="1"/>
    <col min="16134" max="16135" width="9" style="36"/>
    <col min="16136" max="16143" width="9.140625" style="36" customWidth="1"/>
    <col min="16144" max="16384" width="9" style="36"/>
  </cols>
  <sheetData>
    <row r="1" spans="1:15" ht="18.75" x14ac:dyDescent="0.3">
      <c r="A1" s="200" t="s">
        <v>472</v>
      </c>
      <c r="B1" s="200"/>
      <c r="C1" s="200"/>
      <c r="D1" s="200"/>
      <c r="E1" s="200"/>
      <c r="F1" s="35"/>
    </row>
    <row r="2" spans="1:15" ht="18.75" x14ac:dyDescent="0.3">
      <c r="A2" s="34"/>
      <c r="B2" s="34" t="s">
        <v>98</v>
      </c>
      <c r="C2" s="34"/>
      <c r="D2" s="34" t="s">
        <v>99</v>
      </c>
      <c r="E2" s="34"/>
      <c r="F2" s="35"/>
    </row>
    <row r="3" spans="1:15" ht="19.5" thickBot="1" x14ac:dyDescent="0.35">
      <c r="A3" s="34"/>
      <c r="B3" s="34"/>
      <c r="C3" s="34"/>
      <c r="D3" s="34"/>
      <c r="E3" s="34"/>
      <c r="F3" s="35"/>
    </row>
    <row r="4" spans="1:15" ht="18.75" x14ac:dyDescent="0.3">
      <c r="A4" s="38" t="s">
        <v>7</v>
      </c>
      <c r="B4" s="39" t="s">
        <v>100</v>
      </c>
      <c r="C4" s="39" t="s">
        <v>101</v>
      </c>
      <c r="D4" s="39" t="s">
        <v>101</v>
      </c>
      <c r="E4" s="40"/>
      <c r="F4" s="35"/>
    </row>
    <row r="5" spans="1:15" ht="19.5" thickBot="1" x14ac:dyDescent="0.35">
      <c r="A5" s="41"/>
      <c r="B5" s="42"/>
      <c r="C5" s="42" t="s">
        <v>102</v>
      </c>
      <c r="D5" s="42" t="s">
        <v>103</v>
      </c>
      <c r="E5" s="43"/>
      <c r="H5" s="37" t="s">
        <v>104</v>
      </c>
    </row>
    <row r="6" spans="1:15" s="48" customFormat="1" ht="23.45" customHeight="1" x14ac:dyDescent="0.2">
      <c r="A6" s="44">
        <v>1</v>
      </c>
      <c r="B6" s="45" t="s">
        <v>105</v>
      </c>
      <c r="C6" s="46">
        <v>520</v>
      </c>
      <c r="D6" s="46"/>
      <c r="E6" s="47"/>
      <c r="H6" s="49"/>
      <c r="I6" s="49"/>
      <c r="J6" s="49"/>
      <c r="K6" s="49"/>
      <c r="L6" s="49"/>
      <c r="M6" s="49"/>
      <c r="N6" s="49"/>
      <c r="O6" s="49"/>
    </row>
    <row r="7" spans="1:15" s="48" customFormat="1" ht="46.5" customHeight="1" x14ac:dyDescent="0.2">
      <c r="A7" s="50">
        <v>2</v>
      </c>
      <c r="B7" s="51" t="s">
        <v>106</v>
      </c>
      <c r="C7" s="46">
        <v>420</v>
      </c>
      <c r="D7" s="52"/>
      <c r="E7" s="53"/>
      <c r="H7" s="49"/>
      <c r="I7" s="49"/>
      <c r="J7" s="49"/>
      <c r="K7" s="49"/>
      <c r="L7" s="49"/>
      <c r="M7" s="49"/>
      <c r="N7" s="49"/>
      <c r="O7" s="49"/>
    </row>
    <row r="8" spans="1:15" s="48" customFormat="1" ht="46.5" customHeight="1" x14ac:dyDescent="0.2">
      <c r="A8" s="50"/>
      <c r="B8" s="51" t="s">
        <v>107</v>
      </c>
      <c r="C8" s="46">
        <v>174</v>
      </c>
      <c r="D8" s="52"/>
      <c r="E8" s="53"/>
      <c r="F8" s="7"/>
      <c r="H8" s="49"/>
      <c r="I8" s="49"/>
      <c r="J8" s="49"/>
      <c r="K8" s="49"/>
      <c r="L8" s="49"/>
      <c r="M8" s="49"/>
      <c r="N8" s="49"/>
      <c r="O8" s="49"/>
    </row>
    <row r="9" spans="1:15" s="48" customFormat="1" ht="23.45" customHeight="1" x14ac:dyDescent="0.2">
      <c r="A9" s="50"/>
      <c r="B9" s="54" t="s">
        <v>108</v>
      </c>
      <c r="C9" s="52">
        <v>278</v>
      </c>
      <c r="D9" s="52"/>
      <c r="E9" s="55"/>
      <c r="H9" s="49"/>
      <c r="I9" s="49"/>
      <c r="J9" s="49"/>
      <c r="K9" s="49"/>
      <c r="L9" s="49"/>
      <c r="M9" s="49"/>
      <c r="N9" s="49"/>
      <c r="O9" s="49"/>
    </row>
    <row r="10" spans="1:15" s="48" customFormat="1" ht="23.45" customHeight="1" x14ac:dyDescent="0.2">
      <c r="A10" s="50"/>
      <c r="B10" s="54" t="s">
        <v>109</v>
      </c>
      <c r="C10" s="52">
        <v>264</v>
      </c>
      <c r="D10" s="52"/>
      <c r="E10" s="55"/>
      <c r="H10" s="49"/>
      <c r="I10" s="49"/>
      <c r="J10" s="49"/>
      <c r="K10" s="49"/>
      <c r="L10" s="49"/>
      <c r="M10" s="49"/>
      <c r="N10" s="49"/>
      <c r="O10" s="49"/>
    </row>
    <row r="11" spans="1:15" s="48" customFormat="1" ht="23.45" customHeight="1" x14ac:dyDescent="0.2">
      <c r="A11" s="50"/>
      <c r="B11" s="54" t="s">
        <v>110</v>
      </c>
      <c r="C11" s="52">
        <v>660</v>
      </c>
      <c r="D11" s="52"/>
      <c r="E11" s="55"/>
      <c r="H11" s="49"/>
      <c r="I11" s="49"/>
      <c r="J11" s="49"/>
      <c r="K11" s="49"/>
      <c r="L11" s="49"/>
      <c r="M11" s="49"/>
      <c r="N11" s="49"/>
      <c r="O11" s="49"/>
    </row>
    <row r="12" spans="1:15" s="48" customFormat="1" ht="23.45" customHeight="1" x14ac:dyDescent="0.2">
      <c r="A12" s="50"/>
      <c r="B12" s="54" t="s">
        <v>111</v>
      </c>
      <c r="C12" s="52">
        <v>219</v>
      </c>
      <c r="D12" s="52"/>
      <c r="E12" s="55"/>
      <c r="H12" s="49"/>
      <c r="I12" s="49"/>
      <c r="J12" s="49"/>
      <c r="K12" s="49"/>
      <c r="L12" s="49"/>
      <c r="M12" s="49"/>
      <c r="N12" s="49"/>
      <c r="O12" s="49"/>
    </row>
    <row r="13" spans="1:15" s="48" customFormat="1" ht="23.45" customHeight="1" x14ac:dyDescent="0.2">
      <c r="A13" s="50"/>
      <c r="B13" s="54" t="s">
        <v>112</v>
      </c>
      <c r="C13" s="52">
        <v>190</v>
      </c>
      <c r="D13" s="52"/>
      <c r="E13" s="55"/>
      <c r="H13" s="49"/>
      <c r="I13" s="49"/>
      <c r="J13" s="49"/>
      <c r="K13" s="49"/>
      <c r="L13" s="49"/>
      <c r="M13" s="49"/>
      <c r="N13" s="49"/>
      <c r="O13" s="49"/>
    </row>
    <row r="14" spans="1:15" s="48" customFormat="1" ht="23.45" customHeight="1" x14ac:dyDescent="0.2">
      <c r="A14" s="50"/>
      <c r="B14" s="54" t="s">
        <v>113</v>
      </c>
      <c r="C14" s="52">
        <v>1300</v>
      </c>
      <c r="D14" s="52"/>
      <c r="E14" s="55"/>
      <c r="H14" s="49"/>
      <c r="I14" s="49"/>
      <c r="J14" s="49"/>
      <c r="K14" s="49"/>
      <c r="L14" s="49"/>
      <c r="M14" s="49"/>
      <c r="N14" s="49"/>
      <c r="O14" s="49"/>
    </row>
    <row r="15" spans="1:15" s="48" customFormat="1" ht="23.45" customHeight="1" x14ac:dyDescent="0.2">
      <c r="A15" s="50"/>
      <c r="B15" s="54" t="s">
        <v>114</v>
      </c>
      <c r="C15" s="52">
        <v>230</v>
      </c>
      <c r="D15" s="52"/>
      <c r="E15" s="55"/>
      <c r="H15" s="49"/>
      <c r="I15" s="49"/>
      <c r="J15" s="49"/>
      <c r="K15" s="49"/>
      <c r="L15" s="49"/>
      <c r="M15" s="49"/>
      <c r="N15" s="49"/>
      <c r="O15" s="49"/>
    </row>
    <row r="16" spans="1:15" s="48" customFormat="1" ht="23.45" customHeight="1" x14ac:dyDescent="0.2">
      <c r="A16" s="50"/>
      <c r="B16" s="54" t="s">
        <v>115</v>
      </c>
      <c r="C16" s="52">
        <v>132</v>
      </c>
      <c r="D16" s="52"/>
      <c r="E16" s="55"/>
      <c r="H16" s="49"/>
      <c r="I16" s="49"/>
      <c r="J16" s="49"/>
      <c r="K16" s="49"/>
      <c r="L16" s="49"/>
      <c r="M16" s="49"/>
      <c r="N16" s="49"/>
      <c r="O16" s="49"/>
    </row>
    <row r="17" spans="1:15" s="48" customFormat="1" ht="23.45" customHeight="1" x14ac:dyDescent="0.2">
      <c r="A17" s="50"/>
      <c r="B17" s="54" t="s">
        <v>116</v>
      </c>
      <c r="C17" s="52">
        <v>678</v>
      </c>
      <c r="D17" s="52"/>
      <c r="E17" s="55"/>
      <c r="H17" s="49"/>
      <c r="I17" s="49"/>
      <c r="J17" s="49"/>
      <c r="K17" s="49"/>
      <c r="L17" s="49"/>
      <c r="M17" s="49"/>
      <c r="N17" s="49"/>
      <c r="O17" s="49"/>
    </row>
    <row r="18" spans="1:15" s="48" customFormat="1" ht="23.45" customHeight="1" x14ac:dyDescent="0.2">
      <c r="A18" s="50"/>
      <c r="B18" s="54" t="s">
        <v>117</v>
      </c>
      <c r="C18" s="52">
        <v>380</v>
      </c>
      <c r="D18" s="52"/>
      <c r="E18" s="55"/>
      <c r="H18" s="49"/>
      <c r="I18" s="49"/>
      <c r="J18" s="49"/>
      <c r="K18" s="49"/>
      <c r="L18" s="49"/>
      <c r="M18" s="49"/>
      <c r="N18" s="49"/>
      <c r="O18" s="49"/>
    </row>
    <row r="19" spans="1:15" s="48" customFormat="1" ht="23.45" customHeight="1" x14ac:dyDescent="0.2">
      <c r="A19" s="50"/>
      <c r="B19" s="54" t="s">
        <v>118</v>
      </c>
      <c r="C19" s="52">
        <v>576</v>
      </c>
      <c r="D19" s="52"/>
      <c r="E19" s="55"/>
      <c r="H19" s="49"/>
      <c r="I19" s="49"/>
      <c r="J19" s="49"/>
      <c r="K19" s="49"/>
      <c r="L19" s="49"/>
      <c r="M19" s="49"/>
      <c r="N19" s="49"/>
      <c r="O19" s="49"/>
    </row>
    <row r="20" spans="1:15" s="48" customFormat="1" ht="23.45" customHeight="1" x14ac:dyDescent="0.2">
      <c r="A20" s="50"/>
      <c r="B20" s="54" t="s">
        <v>119</v>
      </c>
      <c r="C20" s="52">
        <v>130</v>
      </c>
      <c r="D20" s="52"/>
      <c r="E20" s="55"/>
      <c r="H20" s="49"/>
      <c r="I20" s="49"/>
      <c r="J20" s="49"/>
      <c r="K20" s="49"/>
      <c r="L20" s="49"/>
      <c r="M20" s="49"/>
      <c r="N20" s="49"/>
      <c r="O20" s="49"/>
    </row>
    <row r="21" spans="1:15" s="48" customFormat="1" ht="23.45" customHeight="1" x14ac:dyDescent="0.2">
      <c r="A21" s="50"/>
      <c r="B21" s="54" t="s">
        <v>120</v>
      </c>
      <c r="C21" s="52">
        <v>150</v>
      </c>
      <c r="D21" s="52"/>
      <c r="E21" s="55" t="s">
        <v>121</v>
      </c>
      <c r="F21" s="7" t="s">
        <v>122</v>
      </c>
      <c r="H21" s="49"/>
      <c r="I21" s="49"/>
      <c r="J21" s="49"/>
      <c r="K21" s="49"/>
      <c r="L21" s="49"/>
      <c r="M21" s="49"/>
      <c r="N21" s="49"/>
      <c r="O21" s="49"/>
    </row>
    <row r="22" spans="1:15" s="48" customFormat="1" ht="23.45" customHeight="1" x14ac:dyDescent="0.2">
      <c r="A22" s="50"/>
      <c r="B22" s="54" t="s">
        <v>123</v>
      </c>
      <c r="C22" s="52">
        <v>212</v>
      </c>
      <c r="D22" s="52"/>
      <c r="E22" s="55"/>
      <c r="H22" s="49"/>
      <c r="I22" s="49"/>
      <c r="J22" s="49"/>
      <c r="K22" s="49"/>
      <c r="L22" s="49"/>
      <c r="M22" s="49"/>
      <c r="N22" s="49"/>
      <c r="O22" s="49"/>
    </row>
    <row r="23" spans="1:15" s="48" customFormat="1" ht="23.45" customHeight="1" x14ac:dyDescent="0.2">
      <c r="A23" s="50"/>
      <c r="B23" s="54" t="s">
        <v>124</v>
      </c>
      <c r="C23" s="52">
        <v>1270</v>
      </c>
      <c r="D23" s="52"/>
      <c r="E23" s="55"/>
      <c r="H23" s="49"/>
      <c r="I23" s="49"/>
      <c r="J23" s="49"/>
      <c r="K23" s="49"/>
      <c r="L23" s="49"/>
      <c r="M23" s="49"/>
      <c r="N23" s="49"/>
      <c r="O23" s="49"/>
    </row>
    <row r="24" spans="1:15" s="48" customFormat="1" ht="23.45" customHeight="1" x14ac:dyDescent="0.2">
      <c r="A24" s="50"/>
      <c r="B24" s="54" t="s">
        <v>125</v>
      </c>
      <c r="C24" s="52">
        <v>95</v>
      </c>
      <c r="D24" s="52"/>
      <c r="E24" s="55"/>
      <c r="F24" s="7"/>
      <c r="H24" s="49"/>
      <c r="I24" s="49"/>
      <c r="J24" s="49"/>
      <c r="K24" s="49"/>
      <c r="L24" s="49"/>
      <c r="M24" s="49"/>
      <c r="N24" s="49"/>
      <c r="O24" s="49"/>
    </row>
    <row r="25" spans="1:15" s="48" customFormat="1" ht="23.45" customHeight="1" x14ac:dyDescent="0.2">
      <c r="A25" s="50"/>
      <c r="B25" s="51" t="s">
        <v>126</v>
      </c>
      <c r="C25" s="52">
        <v>158</v>
      </c>
      <c r="D25" s="52"/>
      <c r="E25" s="55"/>
      <c r="H25" s="49"/>
      <c r="I25" s="49"/>
      <c r="J25" s="49"/>
      <c r="K25" s="49"/>
      <c r="L25" s="49"/>
      <c r="M25" s="49"/>
      <c r="N25" s="49"/>
      <c r="O25" s="49"/>
    </row>
    <row r="26" spans="1:15" s="48" customFormat="1" ht="23.45" customHeight="1" x14ac:dyDescent="0.2">
      <c r="A26" s="50"/>
      <c r="B26" s="51" t="s">
        <v>127</v>
      </c>
      <c r="C26" s="52">
        <v>558</v>
      </c>
      <c r="D26" s="52"/>
      <c r="E26" s="55"/>
      <c r="H26" s="49"/>
      <c r="I26" s="49"/>
      <c r="J26" s="49"/>
      <c r="K26" s="49"/>
      <c r="L26" s="49"/>
      <c r="M26" s="49"/>
      <c r="N26" s="49"/>
      <c r="O26" s="49"/>
    </row>
    <row r="27" spans="1:15" s="48" customFormat="1" ht="23.45" customHeight="1" x14ac:dyDescent="0.2">
      <c r="A27" s="50"/>
      <c r="B27" s="51" t="s">
        <v>128</v>
      </c>
      <c r="C27" s="52">
        <v>162</v>
      </c>
      <c r="D27" s="52"/>
      <c r="E27" s="55"/>
      <c r="H27" s="49"/>
      <c r="I27" s="49"/>
      <c r="J27" s="49"/>
      <c r="K27" s="49"/>
      <c r="L27" s="49"/>
      <c r="M27" s="49"/>
      <c r="N27" s="49"/>
      <c r="O27" s="49"/>
    </row>
    <row r="28" spans="1:15" s="48" customFormat="1" ht="23.45" customHeight="1" x14ac:dyDescent="0.2">
      <c r="A28" s="50"/>
      <c r="B28" s="51" t="s">
        <v>129</v>
      </c>
      <c r="C28" s="52">
        <v>215</v>
      </c>
      <c r="D28" s="52"/>
      <c r="E28" s="55"/>
      <c r="F28" s="56">
        <v>422</v>
      </c>
      <c r="G28" s="7" t="s">
        <v>130</v>
      </c>
      <c r="H28" s="49"/>
      <c r="I28" s="49"/>
      <c r="J28" s="49"/>
      <c r="K28" s="49"/>
      <c r="L28" s="49"/>
      <c r="M28" s="49"/>
      <c r="N28" s="49"/>
      <c r="O28" s="49"/>
    </row>
    <row r="29" spans="1:15" s="48" customFormat="1" ht="23.45" customHeight="1" x14ac:dyDescent="0.2">
      <c r="A29" s="50"/>
      <c r="B29" s="51" t="s">
        <v>131</v>
      </c>
      <c r="C29" s="52"/>
      <c r="D29" s="52">
        <v>1293</v>
      </c>
      <c r="E29" s="55"/>
      <c r="H29" s="49"/>
      <c r="I29" s="49"/>
      <c r="J29" s="49"/>
      <c r="K29" s="49"/>
      <c r="L29" s="49"/>
      <c r="M29" s="49"/>
      <c r="N29" s="49"/>
      <c r="O29" s="49"/>
    </row>
    <row r="30" spans="1:15" s="48" customFormat="1" ht="23.45" customHeight="1" x14ac:dyDescent="0.25">
      <c r="A30" s="50"/>
      <c r="B30" s="51" t="s">
        <v>132</v>
      </c>
      <c r="C30" s="52">
        <v>140</v>
      </c>
      <c r="D30" s="57"/>
      <c r="E30" s="55"/>
      <c r="H30" s="49"/>
      <c r="I30" s="49"/>
      <c r="J30" s="49"/>
      <c r="K30" s="49"/>
      <c r="L30" s="49"/>
      <c r="M30" s="49"/>
      <c r="N30" s="49"/>
      <c r="O30" s="49"/>
    </row>
    <row r="31" spans="1:15" s="48" customFormat="1" ht="23.45" customHeight="1" x14ac:dyDescent="0.25">
      <c r="A31" s="50"/>
      <c r="B31" s="51" t="s">
        <v>133</v>
      </c>
      <c r="C31" s="58">
        <v>229</v>
      </c>
      <c r="D31" s="52"/>
      <c r="E31" s="55"/>
      <c r="H31" s="49"/>
      <c r="I31" s="49"/>
      <c r="J31" s="49"/>
      <c r="K31" s="49"/>
      <c r="L31" s="49"/>
      <c r="M31" s="49"/>
      <c r="N31" s="49"/>
      <c r="O31" s="49"/>
    </row>
    <row r="32" spans="1:15" s="48" customFormat="1" ht="23.45" customHeight="1" x14ac:dyDescent="0.2">
      <c r="A32" s="50"/>
      <c r="B32" s="51" t="s">
        <v>134</v>
      </c>
      <c r="C32" s="52">
        <v>242</v>
      </c>
      <c r="D32" s="52"/>
      <c r="E32" s="55"/>
      <c r="H32" s="49"/>
      <c r="I32" s="49"/>
      <c r="J32" s="49"/>
      <c r="K32" s="49"/>
      <c r="L32" s="49"/>
      <c r="M32" s="49"/>
      <c r="N32" s="49"/>
      <c r="O32" s="49"/>
    </row>
    <row r="33" spans="1:15" s="48" customFormat="1" ht="28.15" customHeight="1" x14ac:dyDescent="0.2">
      <c r="A33" s="50"/>
      <c r="B33" s="51" t="s">
        <v>135</v>
      </c>
      <c r="C33" s="52">
        <v>190</v>
      </c>
      <c r="D33" s="52"/>
      <c r="E33" s="55"/>
      <c r="H33" s="49"/>
      <c r="I33" s="49"/>
      <c r="J33" s="49"/>
      <c r="K33" s="49"/>
      <c r="L33" s="49"/>
      <c r="M33" s="49"/>
      <c r="N33" s="49"/>
      <c r="O33" s="49"/>
    </row>
    <row r="34" spans="1:15" s="48" customFormat="1" ht="23.45" customHeight="1" x14ac:dyDescent="0.2">
      <c r="A34" s="50"/>
      <c r="B34" s="51" t="s">
        <v>136</v>
      </c>
      <c r="C34" s="52">
        <v>1129</v>
      </c>
      <c r="D34" s="52"/>
      <c r="E34" s="55"/>
      <c r="H34" s="49"/>
      <c r="I34" s="49"/>
      <c r="J34" s="49"/>
      <c r="K34" s="49"/>
      <c r="L34" s="49"/>
      <c r="M34" s="49"/>
      <c r="N34" s="49"/>
      <c r="O34" s="49"/>
    </row>
    <row r="35" spans="1:15" s="48" customFormat="1" ht="23.45" customHeight="1" x14ac:dyDescent="0.2">
      <c r="A35" s="50"/>
      <c r="B35" s="51" t="s">
        <v>137</v>
      </c>
      <c r="C35" s="52">
        <v>166</v>
      </c>
      <c r="D35" s="52"/>
      <c r="E35" s="55"/>
      <c r="H35" s="49"/>
      <c r="I35" s="49"/>
      <c r="J35" s="49"/>
      <c r="K35" s="49"/>
      <c r="L35" s="49"/>
      <c r="M35" s="49"/>
      <c r="N35" s="49"/>
      <c r="O35" s="49"/>
    </row>
    <row r="36" spans="1:15" s="48" customFormat="1" ht="23.45" customHeight="1" x14ac:dyDescent="0.2">
      <c r="A36" s="50"/>
      <c r="B36" s="51" t="s">
        <v>138</v>
      </c>
      <c r="C36" s="52">
        <v>440</v>
      </c>
      <c r="D36" s="52"/>
      <c r="E36" s="55"/>
      <c r="H36" s="49"/>
      <c r="I36" s="49"/>
      <c r="J36" s="49"/>
      <c r="K36" s="49"/>
      <c r="L36" s="49"/>
      <c r="M36" s="49"/>
      <c r="N36" s="49"/>
      <c r="O36" s="49"/>
    </row>
    <row r="37" spans="1:15" s="48" customFormat="1" ht="23.45" customHeight="1" x14ac:dyDescent="0.2">
      <c r="A37" s="50"/>
      <c r="B37" s="51" t="s">
        <v>139</v>
      </c>
      <c r="C37" s="59">
        <v>204.5</v>
      </c>
      <c r="D37" s="52"/>
      <c r="E37" s="55"/>
      <c r="H37" s="49"/>
      <c r="I37" s="49"/>
      <c r="J37" s="49"/>
      <c r="K37" s="49"/>
      <c r="L37" s="49"/>
      <c r="M37" s="49"/>
      <c r="N37" s="49"/>
      <c r="O37" s="49"/>
    </row>
    <row r="38" spans="1:15" s="48" customFormat="1" ht="23.45" customHeight="1" x14ac:dyDescent="0.2">
      <c r="A38" s="50"/>
      <c r="B38" s="60" t="s">
        <v>140</v>
      </c>
      <c r="C38" s="61">
        <v>3081</v>
      </c>
      <c r="D38" s="62"/>
      <c r="E38" s="55"/>
      <c r="H38" s="49"/>
      <c r="I38" s="49"/>
      <c r="J38" s="49"/>
      <c r="K38" s="49"/>
      <c r="L38" s="49"/>
      <c r="M38" s="49"/>
      <c r="N38" s="49"/>
      <c r="O38" s="49"/>
    </row>
    <row r="39" spans="1:15" s="48" customFormat="1" ht="23.45" customHeight="1" x14ac:dyDescent="0.2">
      <c r="A39" s="50"/>
      <c r="B39" s="60" t="s">
        <v>141</v>
      </c>
      <c r="C39" s="61">
        <v>192</v>
      </c>
      <c r="D39" s="62"/>
      <c r="E39" s="55"/>
      <c r="F39" s="56">
        <v>1000</v>
      </c>
      <c r="G39" s="7" t="s">
        <v>130</v>
      </c>
      <c r="H39" s="49"/>
      <c r="I39" s="49"/>
      <c r="J39" s="49"/>
      <c r="K39" s="49"/>
      <c r="L39" s="49"/>
      <c r="M39" s="49"/>
      <c r="N39" s="49"/>
      <c r="O39" s="49"/>
    </row>
    <row r="40" spans="1:15" s="48" customFormat="1" ht="23.45" customHeight="1" x14ac:dyDescent="0.2">
      <c r="A40" s="50"/>
      <c r="B40" s="60" t="s">
        <v>142</v>
      </c>
      <c r="C40" s="61">
        <v>500</v>
      </c>
      <c r="D40" s="62"/>
      <c r="E40" s="55"/>
      <c r="H40" s="49"/>
      <c r="I40" s="49"/>
      <c r="J40" s="49"/>
      <c r="K40" s="49"/>
      <c r="L40" s="49"/>
      <c r="M40" s="49"/>
      <c r="N40" s="49"/>
      <c r="O40" s="49"/>
    </row>
    <row r="41" spans="1:15" s="48" customFormat="1" ht="23.45" customHeight="1" x14ac:dyDescent="0.2">
      <c r="A41" s="50"/>
      <c r="B41" s="60" t="s">
        <v>143</v>
      </c>
      <c r="C41" s="61">
        <v>118</v>
      </c>
      <c r="D41" s="62"/>
      <c r="E41" s="55"/>
      <c r="H41" s="49"/>
      <c r="I41" s="49"/>
      <c r="J41" s="49"/>
      <c r="K41" s="49"/>
      <c r="L41" s="49"/>
      <c r="M41" s="49"/>
      <c r="N41" s="49"/>
      <c r="O41" s="49"/>
    </row>
    <row r="42" spans="1:15" s="48" customFormat="1" ht="23.45" customHeight="1" x14ac:dyDescent="0.2">
      <c r="A42" s="50"/>
      <c r="B42" s="60" t="s">
        <v>144</v>
      </c>
      <c r="C42" s="61">
        <v>250</v>
      </c>
      <c r="D42" s="62"/>
      <c r="E42" s="55"/>
      <c r="H42" s="49"/>
      <c r="I42" s="49"/>
      <c r="J42" s="49"/>
      <c r="K42" s="49"/>
      <c r="L42" s="49"/>
      <c r="M42" s="49"/>
      <c r="N42" s="49"/>
      <c r="O42" s="49"/>
    </row>
    <row r="43" spans="1:15" s="48" customFormat="1" ht="23.45" customHeight="1" x14ac:dyDescent="0.25">
      <c r="A43" s="50"/>
      <c r="B43" s="60" t="s">
        <v>145</v>
      </c>
      <c r="C43" s="63">
        <v>345</v>
      </c>
      <c r="D43" s="62"/>
      <c r="E43" s="55"/>
      <c r="H43" s="49"/>
      <c r="I43" s="49"/>
      <c r="J43" s="49"/>
      <c r="K43" s="49"/>
      <c r="L43" s="49"/>
      <c r="M43" s="49"/>
      <c r="N43" s="49"/>
      <c r="O43" s="49"/>
    </row>
    <row r="44" spans="1:15" s="48" customFormat="1" ht="23.45" customHeight="1" x14ac:dyDescent="0.25">
      <c r="A44" s="50"/>
      <c r="B44" s="60" t="s">
        <v>146</v>
      </c>
      <c r="C44" s="63">
        <v>110</v>
      </c>
      <c r="D44" s="62"/>
      <c r="E44" s="55"/>
      <c r="H44" s="49"/>
      <c r="I44" s="49"/>
      <c r="J44" s="49"/>
      <c r="K44" s="49"/>
      <c r="L44" s="49"/>
      <c r="M44" s="49"/>
      <c r="N44" s="49"/>
      <c r="O44" s="49"/>
    </row>
    <row r="45" spans="1:15" s="48" customFormat="1" ht="23.45" customHeight="1" x14ac:dyDescent="0.25">
      <c r="A45" s="50"/>
      <c r="B45" s="60" t="s">
        <v>147</v>
      </c>
      <c r="C45" s="63">
        <v>321</v>
      </c>
      <c r="D45" s="62"/>
      <c r="E45" s="55"/>
      <c r="H45" s="49"/>
      <c r="I45" s="49"/>
      <c r="J45" s="49"/>
      <c r="K45" s="49"/>
      <c r="L45" s="49"/>
      <c r="M45" s="49"/>
      <c r="N45" s="49"/>
      <c r="O45" s="49"/>
    </row>
    <row r="46" spans="1:15" s="48" customFormat="1" ht="23.45" customHeight="1" x14ac:dyDescent="0.2">
      <c r="A46" s="50"/>
      <c r="B46" s="51" t="s">
        <v>148</v>
      </c>
      <c r="C46" s="46">
        <v>2190</v>
      </c>
      <c r="D46" s="52"/>
      <c r="E46" s="55"/>
      <c r="H46" s="49"/>
      <c r="I46" s="49"/>
      <c r="J46" s="49"/>
      <c r="K46" s="49"/>
      <c r="L46" s="49"/>
      <c r="M46" s="49"/>
      <c r="N46" s="49"/>
      <c r="O46" s="49"/>
    </row>
    <row r="47" spans="1:15" s="48" customFormat="1" ht="23.45" customHeight="1" x14ac:dyDescent="0.2">
      <c r="A47" s="50"/>
      <c r="B47" s="51" t="s">
        <v>149</v>
      </c>
      <c r="C47" s="46">
        <v>232</v>
      </c>
      <c r="D47" s="52"/>
      <c r="E47" s="55"/>
      <c r="H47" s="49"/>
      <c r="I47" s="49"/>
      <c r="J47" s="49"/>
      <c r="K47" s="49"/>
      <c r="L47" s="49"/>
      <c r="M47" s="49"/>
      <c r="N47" s="49"/>
      <c r="O47" s="49"/>
    </row>
    <row r="48" spans="1:15" s="48" customFormat="1" ht="23.45" customHeight="1" x14ac:dyDescent="0.2">
      <c r="A48" s="50"/>
      <c r="B48" s="51" t="s">
        <v>150</v>
      </c>
      <c r="C48" s="52">
        <v>155</v>
      </c>
      <c r="D48" s="52"/>
      <c r="E48" s="55"/>
      <c r="H48" s="49"/>
      <c r="I48" s="49"/>
      <c r="J48" s="49"/>
      <c r="K48" s="49"/>
      <c r="L48" s="49"/>
      <c r="M48" s="49"/>
      <c r="N48" s="49"/>
      <c r="O48" s="49"/>
    </row>
    <row r="49" spans="1:15" s="48" customFormat="1" ht="23.45" customHeight="1" x14ac:dyDescent="0.2">
      <c r="A49" s="50"/>
      <c r="B49" s="51" t="s">
        <v>151</v>
      </c>
      <c r="C49" s="52">
        <v>1370</v>
      </c>
      <c r="D49" s="52"/>
      <c r="E49" s="55"/>
      <c r="F49" s="56">
        <v>150</v>
      </c>
      <c r="G49" s="7" t="s">
        <v>130</v>
      </c>
      <c r="H49" s="49"/>
      <c r="I49" s="49"/>
      <c r="J49" s="49"/>
      <c r="K49" s="49"/>
      <c r="L49" s="49"/>
      <c r="M49" s="49"/>
      <c r="N49" s="49"/>
      <c r="O49" s="49"/>
    </row>
    <row r="50" spans="1:15" s="48" customFormat="1" ht="23.45" customHeight="1" x14ac:dyDescent="0.2">
      <c r="A50" s="50"/>
      <c r="B50" s="51" t="s">
        <v>152</v>
      </c>
      <c r="C50" s="52">
        <v>918</v>
      </c>
      <c r="D50" s="52"/>
      <c r="E50" s="55"/>
      <c r="H50" s="49"/>
      <c r="I50" s="49"/>
      <c r="J50" s="49"/>
      <c r="K50" s="49"/>
      <c r="L50" s="49"/>
      <c r="M50" s="49"/>
      <c r="N50" s="49"/>
      <c r="O50" s="49"/>
    </row>
    <row r="51" spans="1:15" s="48" customFormat="1" ht="23.45" customHeight="1" x14ac:dyDescent="0.2">
      <c r="A51" s="50"/>
      <c r="B51" s="51" t="s">
        <v>153</v>
      </c>
      <c r="C51" s="52">
        <v>316</v>
      </c>
      <c r="D51" s="52"/>
      <c r="E51" s="55"/>
      <c r="H51" s="49"/>
      <c r="I51" s="49"/>
      <c r="J51" s="49"/>
      <c r="K51" s="49"/>
      <c r="L51" s="49"/>
      <c r="M51" s="49"/>
      <c r="N51" s="49"/>
      <c r="O51" s="49"/>
    </row>
    <row r="52" spans="1:15" s="48" customFormat="1" ht="23.45" customHeight="1" x14ac:dyDescent="0.2">
      <c r="A52" s="50"/>
      <c r="B52" s="51" t="s">
        <v>154</v>
      </c>
      <c r="C52" s="52">
        <v>177</v>
      </c>
      <c r="D52" s="52"/>
      <c r="E52" s="55"/>
      <c r="H52" s="49"/>
      <c r="I52" s="49"/>
      <c r="J52" s="49"/>
      <c r="K52" s="49"/>
      <c r="L52" s="49"/>
      <c r="M52" s="49"/>
      <c r="N52" s="49"/>
      <c r="O52" s="49"/>
    </row>
    <row r="53" spans="1:15" s="48" customFormat="1" ht="23.45" customHeight="1" x14ac:dyDescent="0.2">
      <c r="A53" s="50"/>
      <c r="B53" s="51" t="s">
        <v>155</v>
      </c>
      <c r="C53" s="52">
        <v>170</v>
      </c>
      <c r="D53" s="52"/>
      <c r="E53" s="55"/>
      <c r="H53" s="49"/>
      <c r="I53" s="49"/>
      <c r="J53" s="49"/>
      <c r="K53" s="49"/>
      <c r="L53" s="49"/>
      <c r="M53" s="49"/>
      <c r="N53" s="49"/>
      <c r="O53" s="49"/>
    </row>
    <row r="54" spans="1:15" s="48" customFormat="1" ht="23.45" customHeight="1" x14ac:dyDescent="0.2">
      <c r="A54" s="50"/>
      <c r="B54" s="51" t="s">
        <v>156</v>
      </c>
      <c r="C54" s="52">
        <v>605</v>
      </c>
      <c r="D54" s="52"/>
      <c r="E54" s="55"/>
      <c r="H54" s="49"/>
      <c r="I54" s="49"/>
      <c r="J54" s="49"/>
      <c r="K54" s="49"/>
      <c r="L54" s="49"/>
      <c r="M54" s="49"/>
      <c r="N54" s="49"/>
      <c r="O54" s="49"/>
    </row>
    <row r="55" spans="1:15" s="48" customFormat="1" ht="23.45" customHeight="1" x14ac:dyDescent="0.2">
      <c r="A55" s="50"/>
      <c r="B55" s="51" t="s">
        <v>157</v>
      </c>
      <c r="C55" s="52">
        <v>960</v>
      </c>
      <c r="D55" s="52"/>
      <c r="E55" s="55"/>
      <c r="H55" s="49"/>
      <c r="I55" s="49"/>
      <c r="J55" s="49"/>
      <c r="K55" s="49"/>
      <c r="L55" s="49"/>
      <c r="M55" s="49"/>
      <c r="N55" s="49"/>
      <c r="O55" s="49"/>
    </row>
    <row r="56" spans="1:15" s="48" customFormat="1" ht="23.45" customHeight="1" x14ac:dyDescent="0.2">
      <c r="A56" s="50"/>
      <c r="B56" s="51" t="s">
        <v>158</v>
      </c>
      <c r="C56" s="52"/>
      <c r="D56" s="52">
        <v>900</v>
      </c>
      <c r="E56" s="55"/>
      <c r="H56" s="49"/>
      <c r="I56" s="49"/>
      <c r="J56" s="49"/>
      <c r="K56" s="49"/>
      <c r="L56" s="49"/>
      <c r="M56" s="49"/>
      <c r="N56" s="49"/>
      <c r="O56" s="49"/>
    </row>
    <row r="57" spans="1:15" s="48" customFormat="1" ht="23.45" customHeight="1" x14ac:dyDescent="0.2">
      <c r="A57" s="50"/>
      <c r="B57" s="51" t="s">
        <v>159</v>
      </c>
      <c r="C57" s="52">
        <v>300</v>
      </c>
      <c r="D57" s="52"/>
      <c r="E57" s="55"/>
      <c r="H57" s="49"/>
      <c r="I57" s="49"/>
      <c r="J57" s="49"/>
      <c r="K57" s="49"/>
      <c r="L57" s="49"/>
      <c r="M57" s="49"/>
      <c r="N57" s="49"/>
      <c r="O57" s="49"/>
    </row>
    <row r="58" spans="1:15" s="48" customFormat="1" ht="23.45" customHeight="1" x14ac:dyDescent="0.2">
      <c r="A58" s="50"/>
      <c r="B58" s="51" t="s">
        <v>160</v>
      </c>
      <c r="C58" s="52">
        <v>367</v>
      </c>
      <c r="D58" s="52"/>
      <c r="E58" s="55"/>
      <c r="H58" s="49"/>
      <c r="I58" s="49"/>
      <c r="J58" s="49"/>
      <c r="K58" s="49"/>
      <c r="L58" s="49"/>
      <c r="M58" s="49"/>
      <c r="N58" s="49"/>
      <c r="O58" s="49"/>
    </row>
    <row r="59" spans="1:15" s="48" customFormat="1" ht="23.45" customHeight="1" x14ac:dyDescent="0.2">
      <c r="A59" s="50"/>
      <c r="B59" s="51" t="s">
        <v>161</v>
      </c>
      <c r="C59" s="52">
        <v>1430</v>
      </c>
      <c r="D59" s="52"/>
      <c r="E59" s="55"/>
      <c r="H59" s="49"/>
      <c r="I59" s="49"/>
      <c r="J59" s="49"/>
      <c r="K59" s="49"/>
      <c r="L59" s="49"/>
      <c r="M59" s="49"/>
      <c r="N59" s="49"/>
      <c r="O59" s="49"/>
    </row>
    <row r="60" spans="1:15" s="48" customFormat="1" ht="23.45" customHeight="1" x14ac:dyDescent="0.2">
      <c r="A60" s="50"/>
      <c r="B60" s="51" t="s">
        <v>162</v>
      </c>
      <c r="C60" s="52">
        <v>354</v>
      </c>
      <c r="D60" s="52"/>
      <c r="E60" s="55"/>
      <c r="H60" s="49"/>
      <c r="I60" s="49"/>
      <c r="J60" s="49"/>
      <c r="K60" s="49"/>
      <c r="L60" s="49"/>
      <c r="M60" s="49"/>
      <c r="N60" s="49"/>
      <c r="O60" s="49"/>
    </row>
    <row r="61" spans="1:15" s="48" customFormat="1" ht="23.45" customHeight="1" x14ac:dyDescent="0.2">
      <c r="A61" s="50"/>
      <c r="B61" s="51" t="s">
        <v>163</v>
      </c>
      <c r="C61" s="52">
        <v>155</v>
      </c>
      <c r="D61" s="52"/>
      <c r="E61" s="55"/>
      <c r="H61" s="49"/>
      <c r="I61" s="49"/>
      <c r="J61" s="49"/>
      <c r="K61" s="49"/>
      <c r="L61" s="49"/>
      <c r="M61" s="49"/>
      <c r="N61" s="49"/>
      <c r="O61" s="49"/>
    </row>
    <row r="62" spans="1:15" s="48" customFormat="1" ht="23.45" customHeight="1" x14ac:dyDescent="0.2">
      <c r="A62" s="50"/>
      <c r="B62" s="51" t="s">
        <v>164</v>
      </c>
      <c r="C62" s="52">
        <v>196</v>
      </c>
      <c r="D62" s="52"/>
      <c r="E62" s="55"/>
      <c r="H62" s="49"/>
      <c r="I62" s="49"/>
      <c r="J62" s="49"/>
      <c r="K62" s="49"/>
      <c r="L62" s="49"/>
      <c r="M62" s="49"/>
      <c r="N62" s="49"/>
      <c r="O62" s="49"/>
    </row>
    <row r="63" spans="1:15" s="48" customFormat="1" ht="23.45" customHeight="1" x14ac:dyDescent="0.2">
      <c r="A63" s="50"/>
      <c r="B63" s="51" t="s">
        <v>165</v>
      </c>
      <c r="C63" s="52">
        <v>210</v>
      </c>
      <c r="D63" s="52"/>
      <c r="E63" s="55"/>
      <c r="H63" s="49"/>
      <c r="I63" s="49"/>
      <c r="J63" s="49"/>
      <c r="K63" s="49"/>
      <c r="L63" s="49"/>
      <c r="M63" s="49"/>
      <c r="N63" s="49"/>
      <c r="O63" s="49"/>
    </row>
    <row r="64" spans="1:15" s="48" customFormat="1" ht="23.45" customHeight="1" x14ac:dyDescent="0.2">
      <c r="A64" s="50"/>
      <c r="B64" s="51" t="s">
        <v>166</v>
      </c>
      <c r="C64" s="52">
        <v>630</v>
      </c>
      <c r="D64" s="52"/>
      <c r="E64" s="55"/>
      <c r="H64" s="49"/>
      <c r="I64" s="49"/>
      <c r="J64" s="49"/>
      <c r="K64" s="49"/>
      <c r="L64" s="49"/>
      <c r="M64" s="49"/>
      <c r="N64" s="49"/>
      <c r="O64" s="49"/>
    </row>
    <row r="65" spans="1:15" s="48" customFormat="1" ht="23.45" customHeight="1" x14ac:dyDescent="0.2">
      <c r="A65" s="50"/>
      <c r="B65" s="51" t="s">
        <v>167</v>
      </c>
      <c r="C65" s="52">
        <v>333</v>
      </c>
      <c r="D65" s="52"/>
      <c r="E65" s="55"/>
      <c r="H65" s="49"/>
      <c r="I65" s="49"/>
      <c r="J65" s="49"/>
      <c r="K65" s="49"/>
      <c r="L65" s="49"/>
      <c r="M65" s="49"/>
      <c r="N65" s="49"/>
      <c r="O65" s="49"/>
    </row>
    <row r="66" spans="1:15" s="48" customFormat="1" ht="23.45" customHeight="1" x14ac:dyDescent="0.2">
      <c r="A66" s="50"/>
      <c r="B66" s="51" t="s">
        <v>168</v>
      </c>
      <c r="C66" s="52">
        <v>1527</v>
      </c>
      <c r="D66" s="52"/>
      <c r="E66" s="55"/>
      <c r="H66" s="49"/>
      <c r="I66" s="49"/>
      <c r="J66" s="49"/>
      <c r="K66" s="49"/>
      <c r="L66" s="49"/>
      <c r="M66" s="49"/>
      <c r="N66" s="49"/>
      <c r="O66" s="49"/>
    </row>
    <row r="67" spans="1:15" s="48" customFormat="1" ht="23.45" customHeight="1" x14ac:dyDescent="0.2">
      <c r="A67" s="50"/>
      <c r="B67" s="51" t="s">
        <v>169</v>
      </c>
      <c r="C67" s="52">
        <v>107</v>
      </c>
      <c r="D67" s="52"/>
      <c r="E67" s="55"/>
      <c r="H67" s="49"/>
      <c r="I67" s="49"/>
      <c r="J67" s="49"/>
      <c r="K67" s="49"/>
      <c r="L67" s="49"/>
      <c r="M67" s="49"/>
      <c r="N67" s="49"/>
      <c r="O67" s="49"/>
    </row>
    <row r="68" spans="1:15" s="48" customFormat="1" ht="23.45" customHeight="1" x14ac:dyDescent="0.2">
      <c r="A68" s="50"/>
      <c r="B68" s="51" t="s">
        <v>170</v>
      </c>
      <c r="C68" s="52">
        <v>318</v>
      </c>
      <c r="D68" s="52"/>
      <c r="E68" s="55"/>
      <c r="F68" s="64"/>
      <c r="G68" s="64"/>
      <c r="H68" s="49"/>
      <c r="I68" s="49"/>
      <c r="J68" s="49"/>
      <c r="K68" s="49"/>
      <c r="L68" s="49"/>
      <c r="M68" s="49"/>
      <c r="N68" s="49"/>
      <c r="O68" s="49"/>
    </row>
    <row r="69" spans="1:15" s="48" customFormat="1" ht="23.45" customHeight="1" x14ac:dyDescent="0.2">
      <c r="A69" s="50"/>
      <c r="B69" s="51" t="s">
        <v>171</v>
      </c>
      <c r="C69" s="52">
        <v>590</v>
      </c>
      <c r="D69" s="52"/>
      <c r="E69" s="55"/>
      <c r="F69" s="64"/>
      <c r="G69" s="64"/>
      <c r="H69" s="49"/>
      <c r="I69" s="49"/>
      <c r="J69" s="49"/>
      <c r="K69" s="49"/>
      <c r="L69" s="49"/>
      <c r="M69" s="49"/>
      <c r="N69" s="49"/>
      <c r="O69" s="49"/>
    </row>
    <row r="70" spans="1:15" s="48" customFormat="1" ht="23.45" customHeight="1" x14ac:dyDescent="0.2">
      <c r="A70" s="50"/>
      <c r="B70" s="51" t="s">
        <v>172</v>
      </c>
      <c r="C70" s="52">
        <v>470.5</v>
      </c>
      <c r="D70" s="52"/>
      <c r="E70" s="55"/>
      <c r="H70" s="49"/>
      <c r="I70" s="49"/>
      <c r="J70" s="49"/>
      <c r="K70" s="49"/>
      <c r="L70" s="49"/>
      <c r="M70" s="49"/>
      <c r="N70" s="49"/>
      <c r="O70" s="49"/>
    </row>
    <row r="71" spans="1:15" s="48" customFormat="1" ht="23.45" customHeight="1" x14ac:dyDescent="0.2">
      <c r="A71" s="50"/>
      <c r="B71" s="51" t="s">
        <v>173</v>
      </c>
      <c r="C71" s="52">
        <v>140</v>
      </c>
      <c r="D71" s="52"/>
      <c r="E71" s="55"/>
      <c r="H71" s="49"/>
      <c r="I71" s="49"/>
      <c r="J71" s="49"/>
      <c r="K71" s="49"/>
      <c r="L71" s="49"/>
      <c r="M71" s="49"/>
      <c r="N71" s="49"/>
      <c r="O71" s="49"/>
    </row>
    <row r="72" spans="1:15" s="48" customFormat="1" ht="23.45" customHeight="1" x14ac:dyDescent="0.2">
      <c r="A72" s="50"/>
      <c r="B72" s="51" t="s">
        <v>174</v>
      </c>
      <c r="C72" s="52">
        <v>759</v>
      </c>
      <c r="D72" s="52"/>
      <c r="E72" s="55"/>
      <c r="H72" s="49"/>
      <c r="I72" s="49"/>
      <c r="J72" s="49"/>
      <c r="K72" s="49"/>
      <c r="L72" s="49"/>
      <c r="M72" s="49"/>
      <c r="N72" s="49"/>
      <c r="O72" s="49"/>
    </row>
    <row r="73" spans="1:15" s="48" customFormat="1" ht="23.45" customHeight="1" x14ac:dyDescent="0.2">
      <c r="A73" s="50"/>
      <c r="B73" s="51" t="s">
        <v>175</v>
      </c>
      <c r="C73" s="52">
        <v>355</v>
      </c>
      <c r="D73" s="52"/>
      <c r="E73" s="55"/>
      <c r="H73" s="49"/>
      <c r="I73" s="49"/>
      <c r="J73" s="49"/>
      <c r="K73" s="49"/>
      <c r="L73" s="49"/>
      <c r="M73" s="49"/>
      <c r="N73" s="49"/>
      <c r="O73" s="49"/>
    </row>
    <row r="74" spans="1:15" s="48" customFormat="1" ht="23.45" customHeight="1" x14ac:dyDescent="0.2">
      <c r="A74" s="50"/>
      <c r="B74" s="51" t="s">
        <v>176</v>
      </c>
      <c r="C74" s="52">
        <v>471</v>
      </c>
      <c r="D74" s="52"/>
      <c r="E74" s="55"/>
      <c r="H74" s="49"/>
      <c r="I74" s="49"/>
      <c r="J74" s="49"/>
      <c r="K74" s="49"/>
      <c r="L74" s="49"/>
      <c r="M74" s="49"/>
      <c r="N74" s="49"/>
      <c r="O74" s="49"/>
    </row>
    <row r="75" spans="1:15" s="48" customFormat="1" ht="23.45" customHeight="1" x14ac:dyDescent="0.2">
      <c r="A75" s="50"/>
      <c r="B75" s="51" t="s">
        <v>177</v>
      </c>
      <c r="C75" s="52">
        <v>193.5</v>
      </c>
      <c r="D75" s="52"/>
      <c r="E75" s="55"/>
      <c r="H75" s="49"/>
      <c r="I75" s="49"/>
      <c r="J75" s="49"/>
      <c r="K75" s="49"/>
      <c r="L75" s="49"/>
      <c r="M75" s="49"/>
      <c r="N75" s="49"/>
      <c r="O75" s="49"/>
    </row>
    <row r="76" spans="1:15" s="48" customFormat="1" ht="23.45" customHeight="1" x14ac:dyDescent="0.2">
      <c r="A76" s="50"/>
      <c r="B76" s="51" t="s">
        <v>178</v>
      </c>
      <c r="C76" s="52">
        <v>170</v>
      </c>
      <c r="D76" s="52"/>
      <c r="E76" s="55"/>
      <c r="H76" s="49"/>
      <c r="I76" s="49"/>
      <c r="J76" s="49"/>
      <c r="K76" s="49"/>
      <c r="L76" s="49"/>
      <c r="M76" s="49"/>
      <c r="N76" s="49"/>
      <c r="O76" s="49"/>
    </row>
    <row r="77" spans="1:15" s="48" customFormat="1" ht="23.45" customHeight="1" x14ac:dyDescent="0.2">
      <c r="A77" s="50"/>
      <c r="B77" s="51" t="s">
        <v>179</v>
      </c>
      <c r="C77" s="52">
        <v>352</v>
      </c>
      <c r="D77" s="52"/>
      <c r="E77" s="55"/>
      <c r="H77" s="49"/>
      <c r="I77" s="49"/>
      <c r="J77" s="49"/>
      <c r="K77" s="49"/>
      <c r="L77" s="49"/>
      <c r="M77" s="49"/>
      <c r="N77" s="49"/>
      <c r="O77" s="49"/>
    </row>
    <row r="78" spans="1:15" s="48" customFormat="1" ht="23.45" customHeight="1" x14ac:dyDescent="0.2">
      <c r="A78" s="50"/>
      <c r="B78" s="51" t="s">
        <v>180</v>
      </c>
      <c r="C78" s="52">
        <v>3408</v>
      </c>
      <c r="D78" s="52"/>
      <c r="E78" s="55"/>
      <c r="H78" s="49"/>
      <c r="I78" s="49"/>
      <c r="J78" s="49"/>
      <c r="K78" s="49"/>
      <c r="L78" s="49"/>
      <c r="M78" s="49"/>
      <c r="N78" s="49"/>
      <c r="O78" s="49"/>
    </row>
    <row r="79" spans="1:15" s="48" customFormat="1" ht="23.45" customHeight="1" x14ac:dyDescent="0.2">
      <c r="A79" s="50"/>
      <c r="B79" s="51" t="s">
        <v>181</v>
      </c>
      <c r="C79" s="52"/>
      <c r="D79" s="52">
        <v>1658</v>
      </c>
      <c r="E79" s="55"/>
      <c r="H79" s="49"/>
      <c r="I79" s="49"/>
      <c r="J79" s="49"/>
      <c r="K79" s="49"/>
      <c r="L79" s="49"/>
      <c r="M79" s="49"/>
      <c r="N79" s="49"/>
      <c r="O79" s="49"/>
    </row>
    <row r="80" spans="1:15" s="48" customFormat="1" ht="23.45" customHeight="1" x14ac:dyDescent="0.2">
      <c r="A80" s="50"/>
      <c r="B80" s="51" t="s">
        <v>182</v>
      </c>
      <c r="C80" s="52">
        <v>550</v>
      </c>
      <c r="D80" s="52"/>
      <c r="E80" s="55"/>
      <c r="H80" s="49"/>
      <c r="I80" s="49"/>
      <c r="J80" s="49"/>
      <c r="K80" s="49"/>
      <c r="L80" s="49"/>
      <c r="M80" s="49"/>
      <c r="N80" s="49"/>
      <c r="O80" s="49"/>
    </row>
    <row r="81" spans="1:15" s="48" customFormat="1" ht="23.45" customHeight="1" x14ac:dyDescent="0.2">
      <c r="A81" s="50"/>
      <c r="B81" s="51" t="s">
        <v>183</v>
      </c>
      <c r="C81" s="52">
        <v>412</v>
      </c>
      <c r="D81" s="52"/>
      <c r="E81" s="55"/>
      <c r="H81" s="49"/>
      <c r="I81" s="49"/>
      <c r="J81" s="49"/>
      <c r="K81" s="49"/>
      <c r="L81" s="49"/>
      <c r="M81" s="49"/>
      <c r="N81" s="49"/>
      <c r="O81" s="49"/>
    </row>
    <row r="82" spans="1:15" s="48" customFormat="1" ht="95.45" customHeight="1" x14ac:dyDescent="0.2">
      <c r="A82" s="50"/>
      <c r="B82" s="51" t="s">
        <v>184</v>
      </c>
      <c r="C82" s="52"/>
      <c r="D82" s="52">
        <v>8900</v>
      </c>
      <c r="E82" s="55" t="s">
        <v>185</v>
      </c>
      <c r="H82" s="49"/>
      <c r="I82" s="49"/>
      <c r="J82" s="49"/>
      <c r="K82" s="49"/>
      <c r="L82" s="49"/>
      <c r="M82" s="49"/>
      <c r="N82" s="49"/>
      <c r="O82" s="49"/>
    </row>
    <row r="83" spans="1:15" s="48" customFormat="1" ht="23.45" customHeight="1" x14ac:dyDescent="0.2">
      <c r="A83" s="50"/>
      <c r="B83" s="51" t="s">
        <v>186</v>
      </c>
      <c r="C83" s="52">
        <v>250</v>
      </c>
      <c r="D83" s="52"/>
      <c r="E83" s="55"/>
      <c r="H83" s="49"/>
      <c r="I83" s="49"/>
      <c r="J83" s="49"/>
      <c r="K83" s="49"/>
      <c r="L83" s="49"/>
      <c r="M83" s="49"/>
      <c r="N83" s="49"/>
      <c r="O83" s="49"/>
    </row>
    <row r="84" spans="1:15" s="48" customFormat="1" ht="23.45" customHeight="1" x14ac:dyDescent="0.2">
      <c r="A84" s="50"/>
      <c r="B84" s="51" t="s">
        <v>187</v>
      </c>
      <c r="C84" s="52">
        <v>455</v>
      </c>
      <c r="D84" s="52"/>
      <c r="E84" s="55"/>
      <c r="H84" s="49"/>
      <c r="I84" s="49"/>
      <c r="J84" s="49"/>
      <c r="K84" s="49"/>
      <c r="L84" s="49"/>
      <c r="M84" s="49"/>
      <c r="N84" s="49"/>
      <c r="O84" s="49"/>
    </row>
    <row r="85" spans="1:15" s="48" customFormat="1" ht="23.45" customHeight="1" x14ac:dyDescent="0.2">
      <c r="A85" s="50"/>
      <c r="B85" s="51" t="s">
        <v>188</v>
      </c>
      <c r="C85" s="52">
        <v>350</v>
      </c>
      <c r="D85" s="52"/>
      <c r="E85" s="55"/>
      <c r="H85" s="49"/>
      <c r="I85" s="49"/>
      <c r="J85" s="49"/>
      <c r="K85" s="49"/>
      <c r="L85" s="49"/>
      <c r="M85" s="49"/>
      <c r="N85" s="49"/>
      <c r="O85" s="49"/>
    </row>
    <row r="86" spans="1:15" s="48" customFormat="1" ht="23.45" customHeight="1" x14ac:dyDescent="0.2">
      <c r="A86" s="50"/>
      <c r="B86" s="51" t="s">
        <v>189</v>
      </c>
      <c r="C86" s="52">
        <v>201</v>
      </c>
      <c r="D86" s="52"/>
      <c r="E86" s="55"/>
      <c r="H86" s="49"/>
      <c r="I86" s="49"/>
      <c r="J86" s="49"/>
      <c r="K86" s="49"/>
      <c r="L86" s="49"/>
      <c r="M86" s="49"/>
      <c r="N86" s="49"/>
      <c r="O86" s="49"/>
    </row>
    <row r="87" spans="1:15" s="48" customFormat="1" ht="23.45" customHeight="1" x14ac:dyDescent="0.2">
      <c r="A87" s="50"/>
      <c r="B87" s="51" t="s">
        <v>190</v>
      </c>
      <c r="C87" s="52">
        <v>157.5</v>
      </c>
      <c r="D87" s="52"/>
      <c r="E87" s="55"/>
      <c r="H87" s="49"/>
      <c r="I87" s="49"/>
      <c r="J87" s="49"/>
      <c r="K87" s="49"/>
      <c r="L87" s="49"/>
      <c r="M87" s="49"/>
      <c r="N87" s="49"/>
      <c r="O87" s="49"/>
    </row>
    <row r="88" spans="1:15" s="48" customFormat="1" ht="23.45" customHeight="1" x14ac:dyDescent="0.2">
      <c r="A88" s="50"/>
      <c r="B88" s="51" t="s">
        <v>191</v>
      </c>
      <c r="C88" s="65">
        <v>304.5</v>
      </c>
      <c r="D88" s="52"/>
      <c r="E88" s="55"/>
      <c r="H88" s="49"/>
      <c r="I88" s="49"/>
      <c r="J88" s="49"/>
      <c r="K88" s="49"/>
      <c r="L88" s="49"/>
      <c r="M88" s="49"/>
      <c r="N88" s="49"/>
      <c r="O88" s="49"/>
    </row>
    <row r="89" spans="1:15" s="48" customFormat="1" ht="23.45" customHeight="1" x14ac:dyDescent="0.2">
      <c r="A89" s="50"/>
      <c r="B89" s="51" t="s">
        <v>192</v>
      </c>
      <c r="C89" s="52">
        <v>660</v>
      </c>
      <c r="D89" s="52"/>
      <c r="E89" s="55"/>
      <c r="H89" s="49"/>
      <c r="I89" s="49"/>
      <c r="J89" s="49"/>
      <c r="K89" s="49"/>
      <c r="L89" s="49"/>
      <c r="M89" s="49"/>
      <c r="N89" s="49"/>
      <c r="O89" s="49"/>
    </row>
    <row r="90" spans="1:15" s="48" customFormat="1" ht="23.45" customHeight="1" x14ac:dyDescent="0.2">
      <c r="A90" s="50"/>
      <c r="B90" s="51" t="s">
        <v>193</v>
      </c>
      <c r="C90" s="52">
        <v>510</v>
      </c>
      <c r="D90" s="52"/>
      <c r="E90" s="55"/>
      <c r="H90" s="49"/>
      <c r="I90" s="49"/>
      <c r="J90" s="49"/>
      <c r="K90" s="49"/>
      <c r="L90" s="49"/>
      <c r="M90" s="49"/>
      <c r="N90" s="49"/>
      <c r="O90" s="49"/>
    </row>
    <row r="91" spans="1:15" s="48" customFormat="1" ht="23.45" customHeight="1" x14ac:dyDescent="0.2">
      <c r="A91" s="50"/>
      <c r="B91" s="51" t="s">
        <v>194</v>
      </c>
      <c r="C91" s="65">
        <v>806.5</v>
      </c>
      <c r="D91" s="52"/>
      <c r="E91" s="55"/>
      <c r="H91" s="49"/>
      <c r="I91" s="49"/>
      <c r="J91" s="49"/>
      <c r="K91" s="49"/>
      <c r="L91" s="49"/>
      <c r="M91" s="49"/>
      <c r="N91" s="49"/>
      <c r="O91" s="49"/>
    </row>
    <row r="92" spans="1:15" s="48" customFormat="1" ht="23.45" customHeight="1" x14ac:dyDescent="0.2">
      <c r="A92" s="50"/>
      <c r="B92" s="51" t="s">
        <v>195</v>
      </c>
      <c r="C92" s="65">
        <v>1763.5</v>
      </c>
      <c r="D92" s="52"/>
      <c r="E92" s="55"/>
      <c r="H92" s="49"/>
      <c r="I92" s="49"/>
      <c r="J92" s="49"/>
      <c r="K92" s="49"/>
      <c r="L92" s="49"/>
      <c r="M92" s="49"/>
      <c r="N92" s="49"/>
      <c r="O92" s="49"/>
    </row>
    <row r="93" spans="1:15" s="48" customFormat="1" ht="23.45" customHeight="1" x14ac:dyDescent="0.2">
      <c r="A93" s="50"/>
      <c r="B93" s="51" t="s">
        <v>196</v>
      </c>
      <c r="C93" s="65">
        <v>282.5</v>
      </c>
      <c r="D93" s="52"/>
      <c r="E93" s="55"/>
      <c r="H93" s="49"/>
      <c r="I93" s="49"/>
      <c r="J93" s="49"/>
      <c r="K93" s="49"/>
      <c r="L93" s="49"/>
      <c r="M93" s="49"/>
      <c r="N93" s="49"/>
      <c r="O93" s="49"/>
    </row>
    <row r="94" spans="1:15" s="48" customFormat="1" ht="23.45" customHeight="1" x14ac:dyDescent="0.2">
      <c r="A94" s="50"/>
      <c r="B94" s="51" t="s">
        <v>197</v>
      </c>
      <c r="C94" s="52">
        <v>913</v>
      </c>
      <c r="D94" s="52"/>
      <c r="E94" s="55"/>
      <c r="H94" s="49"/>
      <c r="I94" s="49"/>
      <c r="J94" s="49"/>
      <c r="K94" s="49"/>
      <c r="L94" s="49"/>
      <c r="M94" s="49"/>
      <c r="N94" s="49"/>
      <c r="O94" s="49"/>
    </row>
    <row r="95" spans="1:15" s="48" customFormat="1" ht="23.45" customHeight="1" x14ac:dyDescent="0.2">
      <c r="A95" s="50"/>
      <c r="B95" s="51" t="s">
        <v>198</v>
      </c>
      <c r="C95" s="52">
        <v>430</v>
      </c>
      <c r="D95" s="52"/>
      <c r="E95" s="55"/>
      <c r="H95" s="49"/>
      <c r="I95" s="49"/>
      <c r="J95" s="49"/>
      <c r="K95" s="49"/>
      <c r="L95" s="49"/>
      <c r="M95" s="49"/>
      <c r="N95" s="49"/>
      <c r="O95" s="49"/>
    </row>
    <row r="96" spans="1:15" s="48" customFormat="1" ht="23.45" customHeight="1" x14ac:dyDescent="0.2">
      <c r="A96" s="50"/>
      <c r="B96" s="51" t="s">
        <v>199</v>
      </c>
      <c r="C96" s="52">
        <v>397.5</v>
      </c>
      <c r="D96" s="52"/>
      <c r="E96" s="55"/>
      <c r="H96" s="49"/>
      <c r="I96" s="49"/>
      <c r="J96" s="49"/>
      <c r="K96" s="49"/>
      <c r="L96" s="49"/>
      <c r="M96" s="49"/>
      <c r="N96" s="49"/>
      <c r="O96" s="49"/>
    </row>
    <row r="97" spans="1:15" s="48" customFormat="1" ht="23.45" customHeight="1" x14ac:dyDescent="0.2">
      <c r="A97" s="50"/>
      <c r="B97" s="51" t="s">
        <v>200</v>
      </c>
      <c r="C97" s="52">
        <v>450</v>
      </c>
      <c r="D97" s="52"/>
      <c r="E97" s="55"/>
      <c r="H97" s="49"/>
      <c r="I97" s="49"/>
      <c r="J97" s="49"/>
      <c r="K97" s="49"/>
      <c r="L97" s="49"/>
      <c r="M97" s="49"/>
      <c r="N97" s="49"/>
      <c r="O97" s="49"/>
    </row>
    <row r="98" spans="1:15" s="48" customFormat="1" ht="23.45" customHeight="1" x14ac:dyDescent="0.2">
      <c r="A98" s="50"/>
      <c r="B98" s="51" t="s">
        <v>201</v>
      </c>
      <c r="C98" s="52">
        <v>235</v>
      </c>
      <c r="D98" s="52"/>
      <c r="E98" s="55"/>
      <c r="H98" s="49"/>
      <c r="I98" s="49"/>
      <c r="J98" s="49"/>
      <c r="K98" s="49"/>
      <c r="L98" s="49"/>
      <c r="M98" s="49"/>
      <c r="N98" s="49"/>
      <c r="O98" s="49"/>
    </row>
    <row r="99" spans="1:15" s="48" customFormat="1" ht="23.45" customHeight="1" x14ac:dyDescent="0.2">
      <c r="A99" s="50"/>
      <c r="B99" s="51" t="s">
        <v>202</v>
      </c>
      <c r="C99" s="52">
        <v>230</v>
      </c>
      <c r="D99" s="52"/>
      <c r="E99" s="55"/>
      <c r="H99" s="49"/>
      <c r="I99" s="49"/>
      <c r="J99" s="49"/>
      <c r="K99" s="49"/>
      <c r="L99" s="49"/>
      <c r="M99" s="49"/>
      <c r="N99" s="49"/>
      <c r="O99" s="49"/>
    </row>
    <row r="100" spans="1:15" s="48" customFormat="1" ht="23.45" customHeight="1" x14ac:dyDescent="0.2">
      <c r="A100" s="50"/>
      <c r="B100" s="51" t="s">
        <v>203</v>
      </c>
      <c r="C100" s="52">
        <v>210</v>
      </c>
      <c r="D100" s="52"/>
      <c r="E100" s="55"/>
      <c r="H100" s="49"/>
      <c r="I100" s="49"/>
      <c r="J100" s="49"/>
      <c r="K100" s="49"/>
      <c r="L100" s="49"/>
      <c r="M100" s="49"/>
      <c r="N100" s="49"/>
      <c r="O100" s="49"/>
    </row>
    <row r="101" spans="1:15" s="48" customFormat="1" ht="23.45" customHeight="1" x14ac:dyDescent="0.2">
      <c r="A101" s="50"/>
      <c r="B101" s="51" t="s">
        <v>204</v>
      </c>
      <c r="C101" s="52">
        <v>1400</v>
      </c>
      <c r="D101" s="52"/>
      <c r="E101" s="55"/>
      <c r="H101" s="49"/>
      <c r="I101" s="49"/>
      <c r="J101" s="49"/>
      <c r="K101" s="49"/>
      <c r="L101" s="49"/>
      <c r="M101" s="49"/>
      <c r="N101" s="49"/>
      <c r="O101" s="49"/>
    </row>
    <row r="102" spans="1:15" s="48" customFormat="1" ht="23.45" customHeight="1" x14ac:dyDescent="0.2">
      <c r="A102" s="50"/>
      <c r="B102" s="51" t="s">
        <v>205</v>
      </c>
      <c r="C102" s="52">
        <v>409</v>
      </c>
      <c r="D102" s="52"/>
      <c r="E102" s="55"/>
      <c r="H102" s="49"/>
      <c r="I102" s="49"/>
      <c r="J102" s="49"/>
      <c r="K102" s="49"/>
      <c r="L102" s="49"/>
      <c r="M102" s="49"/>
      <c r="N102" s="49"/>
      <c r="O102" s="49"/>
    </row>
    <row r="103" spans="1:15" s="48" customFormat="1" ht="23.45" customHeight="1" x14ac:dyDescent="0.2">
      <c r="A103" s="50"/>
      <c r="B103" s="51" t="s">
        <v>206</v>
      </c>
      <c r="C103" s="52">
        <v>135</v>
      </c>
      <c r="D103" s="52"/>
      <c r="E103" s="55"/>
      <c r="H103" s="49"/>
      <c r="I103" s="49"/>
      <c r="J103" s="49"/>
      <c r="K103" s="49"/>
      <c r="L103" s="49"/>
      <c r="M103" s="49"/>
      <c r="N103" s="49"/>
      <c r="O103" s="49"/>
    </row>
    <row r="104" spans="1:15" s="48" customFormat="1" ht="23.45" customHeight="1" x14ac:dyDescent="0.2">
      <c r="A104" s="50"/>
      <c r="B104" s="51" t="s">
        <v>207</v>
      </c>
      <c r="C104" s="52"/>
      <c r="D104" s="66"/>
      <c r="E104" s="55" t="s">
        <v>208</v>
      </c>
      <c r="H104" s="49"/>
      <c r="I104" s="49"/>
      <c r="J104" s="49"/>
      <c r="K104" s="49"/>
      <c r="L104" s="49"/>
      <c r="M104" s="49"/>
      <c r="N104" s="49"/>
      <c r="O104" s="49"/>
    </row>
    <row r="105" spans="1:15" s="48" customFormat="1" ht="28.5" customHeight="1" x14ac:dyDescent="0.2">
      <c r="A105" s="50"/>
      <c r="B105" s="51" t="s">
        <v>209</v>
      </c>
      <c r="C105" s="52"/>
      <c r="D105" s="66"/>
      <c r="E105" s="55" t="s">
        <v>210</v>
      </c>
      <c r="H105" s="49"/>
      <c r="I105" s="49"/>
      <c r="J105" s="49"/>
      <c r="K105" s="49"/>
      <c r="L105" s="49"/>
      <c r="M105" s="49"/>
      <c r="N105" s="49"/>
      <c r="O105" s="49"/>
    </row>
    <row r="106" spans="1:15" s="48" customFormat="1" ht="23.45" customHeight="1" x14ac:dyDescent="0.2">
      <c r="A106" s="50"/>
      <c r="B106" s="51" t="s">
        <v>211</v>
      </c>
      <c r="C106" s="52">
        <v>875</v>
      </c>
      <c r="D106" s="52"/>
      <c r="E106" s="55"/>
      <c r="H106" s="49"/>
      <c r="I106" s="49"/>
      <c r="J106" s="49"/>
      <c r="K106" s="49"/>
      <c r="L106" s="49"/>
      <c r="M106" s="49"/>
      <c r="N106" s="49"/>
      <c r="O106" s="49"/>
    </row>
    <row r="107" spans="1:15" s="48" customFormat="1" ht="23.45" customHeight="1" x14ac:dyDescent="0.2">
      <c r="A107" s="50"/>
      <c r="B107" s="51" t="s">
        <v>212</v>
      </c>
      <c r="C107" s="52">
        <v>350</v>
      </c>
      <c r="D107" s="52"/>
      <c r="E107" s="55"/>
      <c r="H107" s="49"/>
      <c r="I107" s="49"/>
      <c r="J107" s="49"/>
      <c r="K107" s="49"/>
      <c r="L107" s="49"/>
      <c r="M107" s="49"/>
      <c r="N107" s="49"/>
      <c r="O107" s="49"/>
    </row>
    <row r="108" spans="1:15" s="48" customFormat="1" ht="23.45" customHeight="1" x14ac:dyDescent="0.2">
      <c r="A108" s="50"/>
      <c r="B108" s="51" t="s">
        <v>213</v>
      </c>
      <c r="C108" s="52">
        <v>542.5</v>
      </c>
      <c r="D108" s="52"/>
      <c r="E108" s="55"/>
      <c r="H108" s="49"/>
      <c r="I108" s="49"/>
      <c r="J108" s="49"/>
      <c r="K108" s="49"/>
      <c r="L108" s="49"/>
      <c r="M108" s="49"/>
      <c r="N108" s="49"/>
      <c r="O108" s="49"/>
    </row>
    <row r="109" spans="1:15" s="48" customFormat="1" ht="23.45" customHeight="1" x14ac:dyDescent="0.2">
      <c r="A109" s="50"/>
      <c r="B109" s="51" t="s">
        <v>214</v>
      </c>
      <c r="C109" s="52">
        <v>518</v>
      </c>
      <c r="D109" s="52"/>
      <c r="E109" s="55"/>
      <c r="H109" s="49"/>
      <c r="I109" s="49"/>
      <c r="J109" s="49"/>
      <c r="K109" s="49"/>
      <c r="L109" s="49"/>
      <c r="M109" s="49"/>
      <c r="N109" s="49"/>
      <c r="O109" s="49"/>
    </row>
    <row r="110" spans="1:15" s="48" customFormat="1" ht="23.45" customHeight="1" x14ac:dyDescent="0.2">
      <c r="A110" s="50"/>
      <c r="B110" s="51" t="s">
        <v>215</v>
      </c>
      <c r="C110" s="52">
        <v>810</v>
      </c>
      <c r="D110" s="52"/>
      <c r="E110" s="55"/>
      <c r="H110" s="49"/>
      <c r="I110" s="49"/>
      <c r="J110" s="49"/>
      <c r="K110" s="49"/>
      <c r="L110" s="49"/>
      <c r="M110" s="49"/>
      <c r="N110" s="49"/>
      <c r="O110" s="49"/>
    </row>
    <row r="111" spans="1:15" s="48" customFormat="1" ht="23.45" customHeight="1" x14ac:dyDescent="0.2">
      <c r="A111" s="50"/>
      <c r="B111" s="51" t="s">
        <v>216</v>
      </c>
      <c r="C111" s="52">
        <v>420</v>
      </c>
      <c r="D111" s="52"/>
      <c r="E111" s="55"/>
      <c r="H111" s="49"/>
      <c r="I111" s="49"/>
      <c r="J111" s="49"/>
      <c r="K111" s="49"/>
      <c r="L111" s="49"/>
      <c r="M111" s="49"/>
      <c r="N111" s="49"/>
      <c r="O111" s="49"/>
    </row>
    <row r="112" spans="1:15" s="48" customFormat="1" ht="23.45" customHeight="1" x14ac:dyDescent="0.2">
      <c r="A112" s="50"/>
      <c r="B112" s="51" t="s">
        <v>217</v>
      </c>
      <c r="C112" s="52">
        <v>1169</v>
      </c>
      <c r="D112" s="52"/>
      <c r="E112" s="55"/>
      <c r="H112" s="49"/>
      <c r="I112" s="49"/>
      <c r="J112" s="49"/>
      <c r="K112" s="49"/>
      <c r="L112" s="49"/>
      <c r="M112" s="49"/>
      <c r="N112" s="49"/>
      <c r="O112" s="49"/>
    </row>
    <row r="113" spans="1:15" s="48" customFormat="1" ht="23.45" customHeight="1" x14ac:dyDescent="0.2">
      <c r="A113" s="50"/>
      <c r="B113" s="51" t="s">
        <v>218</v>
      </c>
      <c r="C113" s="52">
        <v>185</v>
      </c>
      <c r="D113" s="52"/>
      <c r="E113" s="55"/>
      <c r="H113" s="49"/>
      <c r="I113" s="49"/>
      <c r="J113" s="49"/>
      <c r="K113" s="49"/>
      <c r="L113" s="49"/>
      <c r="M113" s="49"/>
      <c r="N113" s="49"/>
      <c r="O113" s="49"/>
    </row>
    <row r="114" spans="1:15" s="48" customFormat="1" ht="23.45" customHeight="1" x14ac:dyDescent="0.2">
      <c r="A114" s="50"/>
      <c r="B114" s="51" t="s">
        <v>219</v>
      </c>
      <c r="C114" s="52">
        <v>355</v>
      </c>
      <c r="D114" s="52"/>
      <c r="E114" s="55"/>
      <c r="F114" s="7"/>
      <c r="H114" s="49"/>
      <c r="I114" s="49"/>
      <c r="J114" s="49"/>
      <c r="K114" s="49"/>
      <c r="L114" s="49"/>
      <c r="M114" s="49"/>
      <c r="N114" s="49"/>
      <c r="O114" s="49"/>
    </row>
    <row r="115" spans="1:15" s="48" customFormat="1" ht="23.45" customHeight="1" x14ac:dyDescent="0.2">
      <c r="A115" s="50"/>
      <c r="B115" s="51" t="s">
        <v>220</v>
      </c>
      <c r="C115" s="52">
        <v>100</v>
      </c>
      <c r="D115" s="52"/>
      <c r="E115" s="55"/>
      <c r="H115" s="49"/>
      <c r="I115" s="49"/>
      <c r="J115" s="49"/>
      <c r="K115" s="49"/>
      <c r="L115" s="49"/>
      <c r="M115" s="49"/>
      <c r="N115" s="49"/>
      <c r="O115" s="49"/>
    </row>
    <row r="116" spans="1:15" s="48" customFormat="1" ht="23.45" customHeight="1" x14ac:dyDescent="0.2">
      <c r="A116" s="50"/>
      <c r="B116" s="51" t="s">
        <v>221</v>
      </c>
      <c r="C116" s="52">
        <v>380</v>
      </c>
      <c r="D116" s="52"/>
      <c r="E116" s="55"/>
      <c r="H116" s="49"/>
      <c r="I116" s="49"/>
      <c r="J116" s="49"/>
      <c r="K116" s="49"/>
      <c r="L116" s="49"/>
      <c r="M116" s="49"/>
      <c r="N116" s="49"/>
      <c r="O116" s="49"/>
    </row>
    <row r="117" spans="1:15" s="48" customFormat="1" ht="23.45" customHeight="1" x14ac:dyDescent="0.2">
      <c r="A117" s="50"/>
      <c r="B117" s="51" t="s">
        <v>222</v>
      </c>
      <c r="C117" s="52">
        <v>625</v>
      </c>
      <c r="D117" s="52"/>
      <c r="E117" s="55"/>
      <c r="H117" s="49"/>
      <c r="I117" s="49"/>
      <c r="J117" s="49"/>
      <c r="K117" s="49"/>
      <c r="L117" s="49"/>
      <c r="M117" s="49"/>
      <c r="N117" s="49"/>
      <c r="O117" s="49"/>
    </row>
    <row r="118" spans="1:15" s="48" customFormat="1" ht="23.45" customHeight="1" x14ac:dyDescent="0.2">
      <c r="A118" s="50"/>
      <c r="B118" s="51" t="s">
        <v>223</v>
      </c>
      <c r="C118" s="52">
        <v>200</v>
      </c>
      <c r="D118" s="52"/>
      <c r="E118" s="55"/>
      <c r="H118" s="49"/>
      <c r="I118" s="49"/>
      <c r="J118" s="49"/>
      <c r="K118" s="49"/>
      <c r="L118" s="49"/>
      <c r="M118" s="49"/>
      <c r="N118" s="49"/>
      <c r="O118" s="49"/>
    </row>
    <row r="119" spans="1:15" s="48" customFormat="1" ht="23.45" customHeight="1" x14ac:dyDescent="0.2">
      <c r="A119" s="50"/>
      <c r="B119" s="51" t="s">
        <v>224</v>
      </c>
      <c r="C119" s="52">
        <v>385</v>
      </c>
      <c r="D119" s="52"/>
      <c r="E119" s="55"/>
      <c r="H119" s="49"/>
      <c r="I119" s="49"/>
      <c r="J119" s="49"/>
      <c r="K119" s="49"/>
      <c r="L119" s="49"/>
      <c r="M119" s="49"/>
      <c r="N119" s="49"/>
      <c r="O119" s="49"/>
    </row>
    <row r="120" spans="1:15" s="48" customFormat="1" ht="23.45" customHeight="1" x14ac:dyDescent="0.2">
      <c r="A120" s="50"/>
      <c r="B120" s="51" t="s">
        <v>225</v>
      </c>
      <c r="C120" s="52">
        <v>500</v>
      </c>
      <c r="D120" s="52"/>
      <c r="E120" s="55"/>
      <c r="H120" s="49"/>
      <c r="I120" s="49"/>
      <c r="J120" s="49"/>
      <c r="K120" s="49"/>
      <c r="L120" s="49"/>
      <c r="M120" s="49"/>
      <c r="N120" s="49"/>
      <c r="O120" s="49"/>
    </row>
    <row r="121" spans="1:15" s="48" customFormat="1" ht="23.45" customHeight="1" x14ac:dyDescent="0.2">
      <c r="A121" s="50"/>
      <c r="B121" s="51" t="s">
        <v>226</v>
      </c>
      <c r="C121" s="52">
        <v>290</v>
      </c>
      <c r="D121" s="52"/>
      <c r="E121" s="55"/>
      <c r="H121" s="49"/>
      <c r="I121" s="49"/>
      <c r="J121" s="49"/>
      <c r="K121" s="49"/>
      <c r="L121" s="49"/>
      <c r="M121" s="49"/>
      <c r="N121" s="49"/>
      <c r="O121" s="49"/>
    </row>
    <row r="122" spans="1:15" s="48" customFormat="1" ht="23.45" customHeight="1" x14ac:dyDescent="0.2">
      <c r="A122" s="50"/>
      <c r="B122" s="51" t="s">
        <v>227</v>
      </c>
      <c r="C122" s="52">
        <v>115</v>
      </c>
      <c r="D122" s="52"/>
      <c r="E122" s="55"/>
      <c r="H122" s="49"/>
      <c r="I122" s="49"/>
      <c r="J122" s="49"/>
      <c r="K122" s="49"/>
      <c r="L122" s="49"/>
      <c r="M122" s="49"/>
      <c r="N122" s="49"/>
      <c r="O122" s="49"/>
    </row>
    <row r="123" spans="1:15" s="48" customFormat="1" ht="23.45" customHeight="1" x14ac:dyDescent="0.2">
      <c r="A123" s="50"/>
      <c r="B123" s="51" t="s">
        <v>228</v>
      </c>
      <c r="C123" s="52">
        <v>520</v>
      </c>
      <c r="D123" s="52"/>
      <c r="E123" s="55"/>
      <c r="H123" s="49"/>
      <c r="I123" s="49"/>
      <c r="J123" s="49"/>
      <c r="K123" s="49"/>
      <c r="L123" s="49"/>
      <c r="M123" s="49"/>
      <c r="N123" s="49"/>
      <c r="O123" s="49"/>
    </row>
    <row r="124" spans="1:15" s="48" customFormat="1" ht="23.45" customHeight="1" x14ac:dyDescent="0.2">
      <c r="A124" s="50"/>
      <c r="B124" s="51" t="s">
        <v>229</v>
      </c>
      <c r="C124" s="52">
        <v>150</v>
      </c>
      <c r="D124" s="52"/>
      <c r="E124" s="55"/>
      <c r="H124" s="49"/>
      <c r="I124" s="49"/>
      <c r="J124" s="49"/>
      <c r="K124" s="49"/>
      <c r="L124" s="49"/>
      <c r="M124" s="49"/>
      <c r="N124" s="49"/>
      <c r="O124" s="49"/>
    </row>
    <row r="125" spans="1:15" s="48" customFormat="1" ht="23.45" customHeight="1" x14ac:dyDescent="0.2">
      <c r="A125" s="50"/>
      <c r="B125" s="51" t="s">
        <v>230</v>
      </c>
      <c r="C125" s="52">
        <v>160</v>
      </c>
      <c r="D125" s="52"/>
      <c r="E125" s="55"/>
      <c r="H125" s="49"/>
      <c r="I125" s="49"/>
      <c r="J125" s="49"/>
      <c r="K125" s="49"/>
      <c r="L125" s="49"/>
      <c r="M125" s="49"/>
      <c r="N125" s="49"/>
      <c r="O125" s="49"/>
    </row>
    <row r="126" spans="1:15" s="48" customFormat="1" ht="23.45" customHeight="1" x14ac:dyDescent="0.2">
      <c r="A126" s="50"/>
      <c r="B126" s="51" t="s">
        <v>231</v>
      </c>
      <c r="C126" s="52">
        <v>122</v>
      </c>
      <c r="D126" s="52"/>
      <c r="E126" s="55"/>
      <c r="H126" s="49"/>
      <c r="I126" s="49"/>
      <c r="J126" s="49"/>
      <c r="K126" s="49"/>
      <c r="L126" s="49"/>
      <c r="M126" s="49"/>
      <c r="N126" s="49"/>
      <c r="O126" s="49"/>
    </row>
    <row r="127" spans="1:15" s="48" customFormat="1" ht="23.45" customHeight="1" x14ac:dyDescent="0.2">
      <c r="A127" s="50"/>
      <c r="B127" s="51" t="s">
        <v>232</v>
      </c>
      <c r="C127" s="52">
        <v>190</v>
      </c>
      <c r="D127" s="52"/>
      <c r="E127" s="55"/>
      <c r="H127" s="49"/>
      <c r="I127" s="49"/>
      <c r="J127" s="49"/>
      <c r="K127" s="49"/>
      <c r="L127" s="49"/>
      <c r="M127" s="49"/>
      <c r="N127" s="49"/>
      <c r="O127" s="49"/>
    </row>
    <row r="128" spans="1:15" s="48" customFormat="1" ht="23.45" customHeight="1" x14ac:dyDescent="0.2">
      <c r="A128" s="50"/>
      <c r="B128" s="51" t="s">
        <v>233</v>
      </c>
      <c r="C128" s="52">
        <v>1128</v>
      </c>
      <c r="D128" s="52"/>
      <c r="E128" s="55"/>
      <c r="H128" s="49"/>
      <c r="I128" s="49"/>
      <c r="J128" s="49"/>
      <c r="K128" s="49"/>
      <c r="L128" s="49"/>
      <c r="M128" s="49"/>
      <c r="N128" s="49"/>
      <c r="O128" s="49"/>
    </row>
    <row r="129" spans="1:15" s="48" customFormat="1" ht="23.45" customHeight="1" x14ac:dyDescent="0.2">
      <c r="A129" s="50"/>
      <c r="B129" s="51" t="s">
        <v>234</v>
      </c>
      <c r="C129" s="52">
        <v>908</v>
      </c>
      <c r="D129" s="52"/>
      <c r="E129" s="55"/>
      <c r="H129" s="49"/>
      <c r="I129" s="49"/>
      <c r="J129" s="49"/>
      <c r="K129" s="49"/>
      <c r="L129" s="49"/>
      <c r="M129" s="49"/>
      <c r="N129" s="49"/>
      <c r="O129" s="49"/>
    </row>
    <row r="130" spans="1:15" s="48" customFormat="1" ht="23.45" customHeight="1" x14ac:dyDescent="0.2">
      <c r="A130" s="50"/>
      <c r="B130" s="51" t="s">
        <v>235</v>
      </c>
      <c r="C130" s="52">
        <v>120</v>
      </c>
      <c r="D130" s="52"/>
      <c r="E130" s="55"/>
      <c r="H130" s="49"/>
      <c r="I130" s="49"/>
      <c r="J130" s="49"/>
      <c r="K130" s="49"/>
      <c r="L130" s="49"/>
      <c r="M130" s="49"/>
      <c r="N130" s="49"/>
      <c r="O130" s="49"/>
    </row>
    <row r="131" spans="1:15" s="48" customFormat="1" ht="23.45" customHeight="1" x14ac:dyDescent="0.2">
      <c r="A131" s="50"/>
      <c r="B131" s="51" t="s">
        <v>236</v>
      </c>
      <c r="C131" s="52">
        <v>439.5</v>
      </c>
      <c r="D131" s="52"/>
      <c r="E131" s="55"/>
      <c r="H131" s="49"/>
      <c r="I131" s="49"/>
      <c r="J131" s="49"/>
      <c r="K131" s="49"/>
      <c r="L131" s="49"/>
      <c r="M131" s="49"/>
      <c r="N131" s="49"/>
      <c r="O131" s="49"/>
    </row>
    <row r="132" spans="1:15" s="48" customFormat="1" ht="23.45" customHeight="1" x14ac:dyDescent="0.2">
      <c r="A132" s="50"/>
      <c r="B132" s="51" t="s">
        <v>237</v>
      </c>
      <c r="C132" s="52">
        <v>250</v>
      </c>
      <c r="D132" s="52"/>
      <c r="E132" s="55"/>
      <c r="H132" s="49"/>
      <c r="I132" s="49"/>
      <c r="J132" s="49"/>
      <c r="K132" s="49"/>
      <c r="L132" s="49"/>
      <c r="M132" s="49"/>
      <c r="N132" s="49"/>
      <c r="O132" s="49"/>
    </row>
    <row r="133" spans="1:15" s="48" customFormat="1" ht="23.45" customHeight="1" x14ac:dyDescent="0.2">
      <c r="A133" s="50"/>
      <c r="B133" s="51" t="s">
        <v>238</v>
      </c>
      <c r="C133" s="52">
        <v>510</v>
      </c>
      <c r="D133" s="52"/>
      <c r="E133" s="55"/>
      <c r="H133" s="49"/>
      <c r="I133" s="49"/>
      <c r="J133" s="49"/>
      <c r="K133" s="49"/>
      <c r="L133" s="49"/>
      <c r="M133" s="49"/>
      <c r="N133" s="49"/>
      <c r="O133" s="49"/>
    </row>
    <row r="134" spans="1:15" s="48" customFormat="1" ht="23.45" customHeight="1" x14ac:dyDescent="0.2">
      <c r="A134" s="50"/>
      <c r="B134" s="51" t="s">
        <v>239</v>
      </c>
      <c r="C134" s="52">
        <v>467</v>
      </c>
      <c r="D134" s="52"/>
      <c r="E134" s="67"/>
      <c r="H134" s="49"/>
      <c r="I134" s="49"/>
      <c r="J134" s="49"/>
      <c r="K134" s="49"/>
      <c r="L134" s="49"/>
      <c r="M134" s="49"/>
      <c r="N134" s="49"/>
      <c r="O134" s="49"/>
    </row>
    <row r="135" spans="1:15" s="48" customFormat="1" ht="23.45" customHeight="1" x14ac:dyDescent="0.2">
      <c r="A135" s="50"/>
      <c r="B135" s="51" t="s">
        <v>240</v>
      </c>
      <c r="C135" s="52">
        <v>637</v>
      </c>
      <c r="D135" s="68"/>
      <c r="E135" s="69"/>
      <c r="H135" s="49"/>
      <c r="I135" s="49"/>
      <c r="J135" s="49"/>
      <c r="K135" s="49"/>
      <c r="L135" s="49"/>
      <c r="M135" s="49"/>
      <c r="N135" s="49"/>
      <c r="O135" s="49"/>
    </row>
    <row r="136" spans="1:15" s="48" customFormat="1" ht="51.95" customHeight="1" x14ac:dyDescent="0.2">
      <c r="A136" s="50"/>
      <c r="B136" s="51" t="s">
        <v>241</v>
      </c>
      <c r="C136" s="52">
        <v>1000</v>
      </c>
      <c r="D136" s="68"/>
      <c r="E136" s="61" t="s">
        <v>242</v>
      </c>
      <c r="H136" s="49"/>
      <c r="I136" s="49"/>
      <c r="J136" s="49"/>
      <c r="K136" s="49"/>
      <c r="L136" s="49"/>
      <c r="M136" s="49"/>
      <c r="N136" s="49"/>
      <c r="O136" s="49"/>
    </row>
    <row r="137" spans="1:15" s="48" customFormat="1" ht="23.45" customHeight="1" x14ac:dyDescent="0.2">
      <c r="A137" s="50"/>
      <c r="B137" s="51" t="s">
        <v>243</v>
      </c>
      <c r="C137" s="52">
        <v>424</v>
      </c>
      <c r="D137" s="52"/>
      <c r="E137" s="47"/>
      <c r="H137" s="49"/>
      <c r="I137" s="49"/>
      <c r="J137" s="49"/>
      <c r="K137" s="49"/>
      <c r="L137" s="49"/>
      <c r="M137" s="49"/>
      <c r="N137" s="49"/>
      <c r="O137" s="49"/>
    </row>
    <row r="138" spans="1:15" s="48" customFormat="1" ht="23.45" customHeight="1" x14ac:dyDescent="0.2">
      <c r="A138" s="50"/>
      <c r="B138" s="51" t="s">
        <v>244</v>
      </c>
      <c r="C138" s="52">
        <v>196</v>
      </c>
      <c r="D138" s="52"/>
      <c r="E138" s="47"/>
      <c r="F138" s="7"/>
      <c r="H138" s="49"/>
      <c r="I138" s="49"/>
      <c r="J138" s="49"/>
      <c r="K138" s="49"/>
      <c r="L138" s="49"/>
      <c r="M138" s="49"/>
      <c r="N138" s="49"/>
      <c r="O138" s="49"/>
    </row>
    <row r="139" spans="1:15" s="48" customFormat="1" ht="23.45" customHeight="1" x14ac:dyDescent="0.2">
      <c r="A139" s="50"/>
      <c r="B139" s="51" t="s">
        <v>245</v>
      </c>
      <c r="C139" s="52">
        <v>164</v>
      </c>
      <c r="D139" s="52"/>
      <c r="E139" s="55"/>
      <c r="H139" s="49"/>
      <c r="I139" s="49"/>
      <c r="J139" s="49"/>
      <c r="K139" s="49"/>
      <c r="L139" s="49"/>
      <c r="M139" s="49"/>
      <c r="N139" s="49"/>
      <c r="O139" s="49"/>
    </row>
    <row r="140" spans="1:15" s="48" customFormat="1" ht="23.45" customHeight="1" x14ac:dyDescent="0.2">
      <c r="A140" s="50"/>
      <c r="B140" s="51" t="s">
        <v>246</v>
      </c>
      <c r="C140" s="52">
        <v>167</v>
      </c>
      <c r="D140" s="52"/>
      <c r="E140" s="55"/>
      <c r="H140" s="49"/>
      <c r="I140" s="49"/>
      <c r="J140" s="49"/>
      <c r="K140" s="49"/>
      <c r="L140" s="49"/>
      <c r="M140" s="49"/>
      <c r="N140" s="49"/>
      <c r="O140" s="49"/>
    </row>
    <row r="141" spans="1:15" s="48" customFormat="1" ht="23.45" customHeight="1" x14ac:dyDescent="0.2">
      <c r="A141" s="50"/>
      <c r="B141" s="51" t="s">
        <v>247</v>
      </c>
      <c r="C141" s="52">
        <v>108</v>
      </c>
      <c r="D141" s="52"/>
      <c r="E141" s="55"/>
      <c r="H141" s="49"/>
      <c r="I141" s="49"/>
      <c r="J141" s="49"/>
      <c r="K141" s="49"/>
      <c r="L141" s="49"/>
      <c r="M141" s="49"/>
      <c r="N141" s="49"/>
      <c r="O141" s="49"/>
    </row>
    <row r="142" spans="1:15" s="48" customFormat="1" ht="23.45" customHeight="1" x14ac:dyDescent="0.2">
      <c r="A142" s="50"/>
      <c r="B142" s="51" t="s">
        <v>248</v>
      </c>
      <c r="C142" s="52">
        <v>570</v>
      </c>
      <c r="D142" s="52"/>
      <c r="E142" s="55"/>
      <c r="H142" s="49"/>
      <c r="I142" s="49"/>
      <c r="J142" s="49"/>
      <c r="K142" s="49"/>
      <c r="L142" s="49"/>
      <c r="M142" s="49"/>
      <c r="N142" s="49"/>
      <c r="O142" s="49"/>
    </row>
    <row r="143" spans="1:15" s="48" customFormat="1" ht="23.45" customHeight="1" x14ac:dyDescent="0.2">
      <c r="A143" s="50"/>
      <c r="B143" s="51" t="s">
        <v>249</v>
      </c>
      <c r="C143" s="52">
        <v>955.5</v>
      </c>
      <c r="D143" s="52"/>
      <c r="E143" s="55"/>
      <c r="H143" s="49"/>
      <c r="I143" s="49"/>
      <c r="J143" s="49"/>
      <c r="K143" s="49"/>
      <c r="L143" s="49"/>
      <c r="M143" s="49"/>
      <c r="N143" s="49"/>
      <c r="O143" s="49"/>
    </row>
    <row r="144" spans="1:15" s="48" customFormat="1" ht="23.45" customHeight="1" x14ac:dyDescent="0.2">
      <c r="A144" s="50"/>
      <c r="B144" s="51" t="s">
        <v>250</v>
      </c>
      <c r="C144" s="52">
        <v>324</v>
      </c>
      <c r="D144" s="52"/>
      <c r="E144" s="55"/>
      <c r="H144" s="49"/>
      <c r="I144" s="49"/>
      <c r="J144" s="49"/>
      <c r="K144" s="49"/>
      <c r="L144" s="49"/>
      <c r="M144" s="49"/>
      <c r="N144" s="49"/>
      <c r="O144" s="49"/>
    </row>
    <row r="145" spans="1:15" s="48" customFormat="1" ht="23.45" customHeight="1" x14ac:dyDescent="0.2">
      <c r="A145" s="50"/>
      <c r="B145" s="51" t="s">
        <v>251</v>
      </c>
      <c r="C145" s="52">
        <v>840</v>
      </c>
      <c r="D145" s="52"/>
      <c r="E145" s="55"/>
      <c r="H145" s="49"/>
      <c r="I145" s="49"/>
      <c r="J145" s="49"/>
      <c r="K145" s="49"/>
      <c r="L145" s="49"/>
      <c r="M145" s="49"/>
      <c r="N145" s="49"/>
      <c r="O145" s="49"/>
    </row>
    <row r="146" spans="1:15" s="48" customFormat="1" ht="23.45" customHeight="1" x14ac:dyDescent="0.2">
      <c r="A146" s="50"/>
      <c r="B146" s="51" t="s">
        <v>252</v>
      </c>
      <c r="C146" s="52">
        <v>260</v>
      </c>
      <c r="D146" s="52"/>
      <c r="E146" s="55"/>
      <c r="H146" s="49"/>
      <c r="I146" s="49"/>
      <c r="J146" s="49"/>
      <c r="K146" s="49"/>
      <c r="L146" s="49"/>
      <c r="M146" s="49"/>
      <c r="N146" s="49"/>
      <c r="O146" s="49"/>
    </row>
    <row r="147" spans="1:15" s="48" customFormat="1" ht="23.45" customHeight="1" x14ac:dyDescent="0.2">
      <c r="A147" s="50"/>
      <c r="B147" s="51" t="s">
        <v>253</v>
      </c>
      <c r="C147" s="52">
        <v>325</v>
      </c>
      <c r="D147" s="52"/>
      <c r="E147" s="55"/>
      <c r="H147" s="49"/>
      <c r="I147" s="49"/>
      <c r="J147" s="49"/>
      <c r="K147" s="49"/>
      <c r="L147" s="49"/>
      <c r="M147" s="49"/>
      <c r="N147" s="49"/>
      <c r="O147" s="49"/>
    </row>
    <row r="148" spans="1:15" s="48" customFormat="1" ht="23.45" customHeight="1" x14ac:dyDescent="0.2">
      <c r="A148" s="50"/>
      <c r="B148" s="51" t="s">
        <v>254</v>
      </c>
      <c r="C148" s="52">
        <v>238</v>
      </c>
      <c r="D148" s="52"/>
      <c r="E148" s="55"/>
      <c r="H148" s="49"/>
      <c r="I148" s="49"/>
      <c r="J148" s="49"/>
      <c r="K148" s="49"/>
      <c r="L148" s="49"/>
      <c r="M148" s="49"/>
      <c r="N148" s="49"/>
      <c r="O148" s="49"/>
    </row>
    <row r="149" spans="1:15" s="48" customFormat="1" ht="23.45" customHeight="1" x14ac:dyDescent="0.2">
      <c r="A149" s="50"/>
      <c r="B149" s="51" t="s">
        <v>255</v>
      </c>
      <c r="C149" s="52">
        <v>570</v>
      </c>
      <c r="D149" s="52"/>
      <c r="E149" s="55"/>
      <c r="H149" s="49"/>
      <c r="I149" s="49"/>
      <c r="J149" s="49"/>
      <c r="K149" s="49"/>
      <c r="L149" s="49"/>
      <c r="M149" s="49"/>
      <c r="N149" s="49"/>
      <c r="O149" s="49"/>
    </row>
    <row r="150" spans="1:15" s="48" customFormat="1" ht="23.45" customHeight="1" x14ac:dyDescent="0.2">
      <c r="A150" s="50"/>
      <c r="B150" s="51" t="s">
        <v>256</v>
      </c>
      <c r="C150" s="52">
        <v>233</v>
      </c>
      <c r="D150" s="52"/>
      <c r="E150" s="55"/>
      <c r="H150" s="49"/>
      <c r="I150" s="49"/>
      <c r="J150" s="49"/>
      <c r="K150" s="49"/>
      <c r="L150" s="49"/>
      <c r="M150" s="49"/>
      <c r="N150" s="49"/>
      <c r="O150" s="49"/>
    </row>
    <row r="151" spans="1:15" s="48" customFormat="1" ht="23.45" customHeight="1" x14ac:dyDescent="0.2">
      <c r="A151" s="50"/>
      <c r="B151" s="51" t="s">
        <v>257</v>
      </c>
      <c r="C151" s="52">
        <v>549</v>
      </c>
      <c r="D151" s="52"/>
      <c r="E151" s="55"/>
      <c r="H151" s="49"/>
      <c r="I151" s="49"/>
      <c r="J151" s="49"/>
      <c r="K151" s="49"/>
      <c r="L151" s="49"/>
      <c r="M151" s="49"/>
      <c r="N151" s="49"/>
      <c r="O151" s="49"/>
    </row>
    <row r="152" spans="1:15" s="48" customFormat="1" ht="23.45" customHeight="1" x14ac:dyDescent="0.2">
      <c r="A152" s="50"/>
      <c r="B152" s="51" t="s">
        <v>258</v>
      </c>
      <c r="C152" s="52">
        <v>810</v>
      </c>
      <c r="D152" s="52"/>
      <c r="E152" s="55"/>
      <c r="H152" s="49"/>
      <c r="I152" s="49"/>
      <c r="J152" s="49"/>
      <c r="K152" s="49"/>
      <c r="L152" s="49"/>
      <c r="M152" s="49"/>
      <c r="N152" s="49"/>
      <c r="O152" s="49"/>
    </row>
    <row r="153" spans="1:15" s="48" customFormat="1" ht="23.45" customHeight="1" x14ac:dyDescent="0.2">
      <c r="A153" s="50"/>
      <c r="B153" s="51" t="s">
        <v>259</v>
      </c>
      <c r="C153" s="52">
        <v>502</v>
      </c>
      <c r="D153" s="52"/>
      <c r="E153" s="55"/>
      <c r="H153" s="49"/>
      <c r="I153" s="49"/>
      <c r="J153" s="49"/>
      <c r="K153" s="49"/>
      <c r="L153" s="49"/>
      <c r="M153" s="49"/>
      <c r="N153" s="49"/>
      <c r="O153" s="49"/>
    </row>
    <row r="154" spans="1:15" s="48" customFormat="1" ht="23.45" customHeight="1" x14ac:dyDescent="0.2">
      <c r="A154" s="50"/>
      <c r="B154" s="51" t="s">
        <v>260</v>
      </c>
      <c r="C154" s="52">
        <v>220</v>
      </c>
      <c r="D154" s="52"/>
      <c r="E154" s="55"/>
      <c r="H154" s="49"/>
      <c r="I154" s="49"/>
      <c r="J154" s="49"/>
      <c r="K154" s="49"/>
      <c r="L154" s="49"/>
      <c r="M154" s="49"/>
      <c r="N154" s="49"/>
      <c r="O154" s="49"/>
    </row>
    <row r="155" spans="1:15" s="48" customFormat="1" ht="29.25" customHeight="1" x14ac:dyDescent="0.2">
      <c r="A155" s="50"/>
      <c r="B155" s="51" t="s">
        <v>261</v>
      </c>
      <c r="C155" s="52"/>
      <c r="D155" s="52">
        <v>3313</v>
      </c>
      <c r="E155" s="55" t="s">
        <v>262</v>
      </c>
      <c r="H155" s="49"/>
      <c r="I155" s="49"/>
      <c r="J155" s="49"/>
      <c r="K155" s="49"/>
      <c r="L155" s="49"/>
      <c r="M155" s="49"/>
      <c r="N155" s="49"/>
      <c r="O155" s="49"/>
    </row>
    <row r="156" spans="1:15" s="48" customFormat="1" ht="23.45" customHeight="1" x14ac:dyDescent="0.2">
      <c r="A156" s="50"/>
      <c r="B156" s="51" t="s">
        <v>263</v>
      </c>
      <c r="C156" s="52">
        <v>210</v>
      </c>
      <c r="D156" s="52"/>
      <c r="E156" s="55"/>
      <c r="H156" s="49"/>
      <c r="I156" s="49"/>
      <c r="J156" s="49"/>
      <c r="K156" s="49"/>
      <c r="L156" s="49"/>
      <c r="M156" s="49"/>
      <c r="N156" s="49"/>
      <c r="O156" s="49"/>
    </row>
    <row r="157" spans="1:15" s="48" customFormat="1" ht="23.45" customHeight="1" x14ac:dyDescent="0.2">
      <c r="A157" s="50"/>
      <c r="B157" s="51" t="s">
        <v>264</v>
      </c>
      <c r="C157" s="52">
        <v>550</v>
      </c>
      <c r="D157" s="52"/>
      <c r="E157" s="55" t="s">
        <v>265</v>
      </c>
      <c r="H157" s="49"/>
      <c r="I157" s="49"/>
      <c r="J157" s="49"/>
      <c r="K157" s="49"/>
      <c r="L157" s="49"/>
      <c r="M157" s="49"/>
      <c r="N157" s="49"/>
      <c r="O157" s="49"/>
    </row>
    <row r="158" spans="1:15" s="48" customFormat="1" ht="23.45" customHeight="1" x14ac:dyDescent="0.2">
      <c r="A158" s="50"/>
      <c r="B158" s="51" t="s">
        <v>266</v>
      </c>
      <c r="C158" s="52">
        <v>125</v>
      </c>
      <c r="D158" s="52"/>
      <c r="E158" s="55"/>
      <c r="H158" s="49"/>
      <c r="I158" s="49"/>
      <c r="J158" s="49"/>
      <c r="K158" s="49"/>
      <c r="L158" s="49"/>
      <c r="M158" s="49"/>
      <c r="N158" s="49"/>
      <c r="O158" s="49"/>
    </row>
    <row r="159" spans="1:15" s="48" customFormat="1" ht="23.45" customHeight="1" x14ac:dyDescent="0.2">
      <c r="A159" s="50"/>
      <c r="B159" s="51" t="s">
        <v>267</v>
      </c>
      <c r="C159" s="52">
        <v>306.5</v>
      </c>
      <c r="D159" s="52"/>
      <c r="E159" s="55"/>
      <c r="H159" s="49"/>
      <c r="I159" s="49"/>
      <c r="J159" s="49"/>
      <c r="K159" s="49"/>
      <c r="L159" s="49"/>
      <c r="M159" s="49"/>
      <c r="N159" s="49"/>
      <c r="O159" s="49"/>
    </row>
    <row r="160" spans="1:15" s="48" customFormat="1" ht="23.45" customHeight="1" x14ac:dyDescent="0.2">
      <c r="A160" s="70"/>
      <c r="B160" s="51" t="s">
        <v>268</v>
      </c>
      <c r="C160" s="52">
        <v>320</v>
      </c>
      <c r="D160" s="52"/>
      <c r="E160" s="55"/>
      <c r="H160" s="49"/>
      <c r="I160" s="49"/>
      <c r="J160" s="49"/>
      <c r="K160" s="49"/>
      <c r="L160" s="49"/>
      <c r="M160" s="49"/>
      <c r="N160" s="49"/>
      <c r="O160" s="49"/>
    </row>
    <row r="161" spans="1:15" s="48" customFormat="1" ht="23.45" customHeight="1" x14ac:dyDescent="0.2">
      <c r="A161" s="71"/>
      <c r="B161" s="72" t="s">
        <v>269</v>
      </c>
      <c r="C161" s="52">
        <v>634</v>
      </c>
      <c r="D161" s="52"/>
      <c r="E161" s="55"/>
      <c r="H161" s="49"/>
      <c r="I161" s="49"/>
      <c r="J161" s="49"/>
      <c r="K161" s="49"/>
      <c r="L161" s="49"/>
      <c r="M161" s="49"/>
      <c r="N161" s="49"/>
      <c r="O161" s="49"/>
    </row>
    <row r="162" spans="1:15" s="48" customFormat="1" ht="23.45" customHeight="1" x14ac:dyDescent="0.2">
      <c r="A162" s="71"/>
      <c r="B162" s="72" t="s">
        <v>270</v>
      </c>
      <c r="C162" s="52">
        <v>190</v>
      </c>
      <c r="D162" s="52"/>
      <c r="E162" s="55"/>
      <c r="H162" s="49"/>
      <c r="I162" s="49"/>
      <c r="J162" s="49"/>
      <c r="K162" s="49"/>
      <c r="L162" s="49"/>
      <c r="M162" s="49"/>
      <c r="N162" s="49"/>
      <c r="O162" s="49"/>
    </row>
    <row r="163" spans="1:15" s="48" customFormat="1" ht="23.45" customHeight="1" x14ac:dyDescent="0.2">
      <c r="A163" s="71"/>
      <c r="B163" s="72" t="s">
        <v>271</v>
      </c>
      <c r="C163" s="59">
        <v>630</v>
      </c>
      <c r="D163" s="59"/>
      <c r="E163" s="67"/>
      <c r="H163" s="49"/>
      <c r="I163" s="49"/>
      <c r="J163" s="49"/>
      <c r="K163" s="49"/>
      <c r="L163" s="49"/>
      <c r="M163" s="49"/>
      <c r="N163" s="49"/>
      <c r="O163" s="49"/>
    </row>
    <row r="164" spans="1:15" s="48" customFormat="1" ht="47.25" x14ac:dyDescent="0.2">
      <c r="A164" s="71"/>
      <c r="B164" s="73" t="s">
        <v>272</v>
      </c>
      <c r="C164" s="59">
        <v>1250</v>
      </c>
      <c r="D164" s="59"/>
      <c r="E164" s="67"/>
      <c r="H164" s="49"/>
      <c r="I164" s="49"/>
      <c r="J164" s="49"/>
      <c r="K164" s="49"/>
      <c r="L164" s="49"/>
      <c r="M164" s="49"/>
      <c r="N164" s="49"/>
      <c r="O164" s="49"/>
    </row>
    <row r="165" spans="1:15" s="48" customFormat="1" ht="47.25" x14ac:dyDescent="0.2">
      <c r="A165" s="71"/>
      <c r="B165" s="73" t="s">
        <v>273</v>
      </c>
      <c r="C165" s="59">
        <v>65</v>
      </c>
      <c r="D165" s="59"/>
      <c r="E165" s="67"/>
      <c r="H165" s="49"/>
      <c r="I165" s="49"/>
      <c r="J165" s="49"/>
      <c r="K165" s="49"/>
      <c r="L165" s="49"/>
      <c r="M165" s="49"/>
      <c r="N165" s="49"/>
      <c r="O165" s="49"/>
    </row>
    <row r="166" spans="1:15" s="48" customFormat="1" ht="31.5" x14ac:dyDescent="0.2">
      <c r="A166" s="71"/>
      <c r="B166" s="73" t="s">
        <v>274</v>
      </c>
      <c r="C166" s="59">
        <v>1115</v>
      </c>
      <c r="D166" s="59"/>
      <c r="E166" s="67"/>
      <c r="H166" s="49"/>
      <c r="I166" s="49"/>
      <c r="J166" s="49"/>
      <c r="K166" s="49"/>
      <c r="L166" s="49"/>
      <c r="M166" s="49"/>
      <c r="N166" s="49"/>
      <c r="O166" s="49"/>
    </row>
    <row r="167" spans="1:15" s="48" customFormat="1" ht="31.5" x14ac:dyDescent="0.2">
      <c r="A167" s="71"/>
      <c r="B167" s="73" t="s">
        <v>275</v>
      </c>
      <c r="C167" s="59">
        <v>1195</v>
      </c>
      <c r="D167" s="59"/>
      <c r="E167" s="67" t="s">
        <v>276</v>
      </c>
      <c r="H167" s="49"/>
      <c r="I167" s="49"/>
      <c r="J167" s="49"/>
      <c r="K167" s="49"/>
      <c r="L167" s="49"/>
      <c r="M167" s="49"/>
      <c r="N167" s="49"/>
      <c r="O167" s="49"/>
    </row>
    <row r="168" spans="1:15" s="48" customFormat="1" x14ac:dyDescent="0.2">
      <c r="A168" s="71"/>
      <c r="B168" s="73" t="s">
        <v>277</v>
      </c>
      <c r="C168" s="59">
        <v>150</v>
      </c>
      <c r="D168" s="59"/>
      <c r="E168" s="67"/>
      <c r="H168" s="49"/>
      <c r="I168" s="49"/>
      <c r="J168" s="49"/>
      <c r="K168" s="49"/>
      <c r="L168" s="49"/>
      <c r="M168" s="49"/>
      <c r="N168" s="49"/>
      <c r="O168" s="49"/>
    </row>
    <row r="169" spans="1:15" s="48" customFormat="1" x14ac:dyDescent="0.2">
      <c r="A169" s="71"/>
      <c r="B169" s="73" t="s">
        <v>278</v>
      </c>
      <c r="C169" s="59">
        <v>90</v>
      </c>
      <c r="D169" s="59"/>
      <c r="E169" s="67"/>
      <c r="H169" s="49"/>
      <c r="I169" s="49"/>
      <c r="J169" s="49"/>
      <c r="K169" s="49"/>
      <c r="L169" s="49"/>
      <c r="M169" s="49"/>
      <c r="N169" s="49"/>
      <c r="O169" s="49"/>
    </row>
    <row r="170" spans="1:15" s="48" customFormat="1" x14ac:dyDescent="0.2">
      <c r="A170" s="71"/>
      <c r="B170" s="73" t="s">
        <v>279</v>
      </c>
      <c r="C170" s="59">
        <v>116</v>
      </c>
      <c r="D170" s="59"/>
      <c r="E170" s="67" t="s">
        <v>280</v>
      </c>
      <c r="F170" s="7" t="s">
        <v>122</v>
      </c>
      <c r="H170" s="49"/>
      <c r="I170" s="49"/>
      <c r="J170" s="49"/>
      <c r="K170" s="49"/>
      <c r="L170" s="49"/>
      <c r="M170" s="49"/>
      <c r="N170" s="49"/>
      <c r="O170" s="49"/>
    </row>
    <row r="171" spans="1:15" s="48" customFormat="1" x14ac:dyDescent="0.2">
      <c r="A171" s="71"/>
      <c r="B171" s="73" t="s">
        <v>281</v>
      </c>
      <c r="C171" s="59">
        <v>76</v>
      </c>
      <c r="D171" s="59"/>
      <c r="E171" s="67" t="s">
        <v>282</v>
      </c>
      <c r="H171" s="49"/>
      <c r="I171" s="49"/>
      <c r="J171" s="49"/>
      <c r="K171" s="49"/>
      <c r="L171" s="49"/>
      <c r="M171" s="49"/>
      <c r="N171" s="49"/>
      <c r="O171" s="49"/>
    </row>
    <row r="172" spans="1:15" s="48" customFormat="1" x14ac:dyDescent="0.2">
      <c r="A172" s="71"/>
      <c r="B172" s="73" t="s">
        <v>283</v>
      </c>
      <c r="C172" s="59">
        <v>62</v>
      </c>
      <c r="D172" s="59"/>
      <c r="E172" s="67"/>
      <c r="F172" s="7" t="s">
        <v>284</v>
      </c>
      <c r="H172" s="49"/>
      <c r="I172" s="49"/>
      <c r="J172" s="49"/>
      <c r="K172" s="49"/>
      <c r="L172" s="49"/>
      <c r="M172" s="49"/>
      <c r="N172" s="49"/>
      <c r="O172" s="49"/>
    </row>
    <row r="173" spans="1:15" s="48" customFormat="1" x14ac:dyDescent="0.2">
      <c r="A173" s="71"/>
      <c r="B173" s="73" t="s">
        <v>285</v>
      </c>
      <c r="C173" s="59">
        <v>60</v>
      </c>
      <c r="D173" s="59"/>
      <c r="E173" s="67"/>
      <c r="H173" s="49"/>
      <c r="I173" s="49"/>
      <c r="J173" s="49"/>
      <c r="K173" s="49"/>
      <c r="L173" s="49"/>
      <c r="M173" s="49"/>
      <c r="N173" s="49"/>
      <c r="O173" s="49"/>
    </row>
    <row r="174" spans="1:15" s="48" customFormat="1" x14ac:dyDescent="0.2">
      <c r="A174" s="71"/>
      <c r="B174" s="73" t="s">
        <v>286</v>
      </c>
      <c r="C174" s="59">
        <v>38</v>
      </c>
      <c r="D174" s="59"/>
      <c r="E174" s="67"/>
      <c r="H174" s="49"/>
      <c r="I174" s="49"/>
      <c r="J174" s="49"/>
      <c r="K174" s="49"/>
      <c r="L174" s="49"/>
      <c r="M174" s="49"/>
      <c r="N174" s="49"/>
      <c r="O174" s="49"/>
    </row>
    <row r="175" spans="1:15" s="48" customFormat="1" x14ac:dyDescent="0.2">
      <c r="A175" s="71"/>
      <c r="B175" s="73" t="s">
        <v>287</v>
      </c>
      <c r="C175" s="59">
        <v>61</v>
      </c>
      <c r="D175" s="59"/>
      <c r="E175" s="67"/>
      <c r="H175" s="49"/>
      <c r="I175" s="49"/>
      <c r="J175" s="49"/>
      <c r="K175" s="49"/>
      <c r="L175" s="49"/>
      <c r="M175" s="49"/>
      <c r="N175" s="49"/>
      <c r="O175" s="49"/>
    </row>
    <row r="176" spans="1:15" s="48" customFormat="1" x14ac:dyDescent="0.2">
      <c r="A176" s="71"/>
      <c r="B176" s="73" t="s">
        <v>288</v>
      </c>
      <c r="C176" s="59">
        <v>44</v>
      </c>
      <c r="D176" s="59"/>
      <c r="E176" s="67"/>
      <c r="H176" s="49"/>
      <c r="I176" s="49"/>
      <c r="J176" s="49"/>
      <c r="K176" s="49"/>
      <c r="L176" s="49"/>
      <c r="M176" s="49"/>
      <c r="N176" s="49"/>
      <c r="O176" s="49"/>
    </row>
    <row r="177" spans="1:15" s="48" customFormat="1" x14ac:dyDescent="0.2">
      <c r="A177" s="71"/>
      <c r="B177" s="73" t="s">
        <v>289</v>
      </c>
      <c r="C177" s="59">
        <v>64</v>
      </c>
      <c r="D177" s="59"/>
      <c r="E177" s="67"/>
      <c r="H177" s="49"/>
      <c r="I177" s="49"/>
      <c r="J177" s="49"/>
      <c r="K177" s="49"/>
      <c r="L177" s="49"/>
      <c r="M177" s="49"/>
      <c r="N177" s="49"/>
      <c r="O177" s="49"/>
    </row>
    <row r="178" spans="1:15" s="48" customFormat="1" x14ac:dyDescent="0.2">
      <c r="A178" s="71"/>
      <c r="B178" s="73" t="s">
        <v>290</v>
      </c>
      <c r="C178" s="59">
        <v>110</v>
      </c>
      <c r="D178" s="59"/>
      <c r="E178" s="67" t="s">
        <v>291</v>
      </c>
      <c r="F178" s="7" t="s">
        <v>292</v>
      </c>
      <c r="H178" s="49"/>
      <c r="I178" s="49"/>
      <c r="J178" s="49"/>
      <c r="K178" s="49"/>
      <c r="L178" s="49"/>
      <c r="M178" s="49"/>
      <c r="N178" s="49"/>
      <c r="O178" s="49"/>
    </row>
    <row r="179" spans="1:15" s="48" customFormat="1" x14ac:dyDescent="0.2">
      <c r="A179" s="71"/>
      <c r="B179" s="73" t="s">
        <v>293</v>
      </c>
      <c r="C179" s="59">
        <v>155</v>
      </c>
      <c r="D179" s="59"/>
      <c r="E179" s="67"/>
      <c r="H179" s="49"/>
      <c r="I179" s="49"/>
      <c r="J179" s="49"/>
      <c r="K179" s="49"/>
      <c r="L179" s="49"/>
      <c r="M179" s="49"/>
      <c r="N179" s="49"/>
      <c r="O179" s="49"/>
    </row>
    <row r="180" spans="1:15" s="48" customFormat="1" x14ac:dyDescent="0.2">
      <c r="A180" s="71"/>
      <c r="B180" s="73" t="s">
        <v>294</v>
      </c>
      <c r="C180" s="59">
        <v>50</v>
      </c>
      <c r="D180" s="59"/>
      <c r="E180" s="67"/>
      <c r="F180" s="7"/>
      <c r="H180" s="49"/>
      <c r="I180" s="49"/>
      <c r="J180" s="49"/>
      <c r="K180" s="49"/>
      <c r="L180" s="49"/>
      <c r="M180" s="49"/>
      <c r="N180" s="49"/>
      <c r="O180" s="49"/>
    </row>
    <row r="181" spans="1:15" s="48" customFormat="1" x14ac:dyDescent="0.2">
      <c r="A181" s="71"/>
      <c r="B181" s="73" t="s">
        <v>295</v>
      </c>
      <c r="C181" s="59">
        <v>245</v>
      </c>
      <c r="D181" s="59"/>
      <c r="E181" s="67"/>
      <c r="H181" s="49"/>
      <c r="I181" s="49"/>
      <c r="J181" s="49"/>
      <c r="K181" s="49"/>
      <c r="L181" s="49"/>
      <c r="M181" s="49"/>
      <c r="N181" s="49"/>
      <c r="O181" s="49"/>
    </row>
    <row r="182" spans="1:15" s="48" customFormat="1" x14ac:dyDescent="0.2">
      <c r="A182" s="71"/>
      <c r="B182" s="73" t="s">
        <v>296</v>
      </c>
      <c r="C182" s="59">
        <v>110</v>
      </c>
      <c r="D182" s="59"/>
      <c r="E182" s="67"/>
      <c r="H182" s="49"/>
      <c r="I182" s="49"/>
      <c r="J182" s="49"/>
      <c r="K182" s="49"/>
      <c r="L182" s="49"/>
      <c r="M182" s="49"/>
      <c r="N182" s="49"/>
      <c r="O182" s="49"/>
    </row>
    <row r="183" spans="1:15" s="48" customFormat="1" x14ac:dyDescent="0.2">
      <c r="A183" s="71"/>
      <c r="B183" s="73" t="s">
        <v>297</v>
      </c>
      <c r="C183" s="59">
        <v>107.5</v>
      </c>
      <c r="D183" s="59"/>
      <c r="E183" s="67"/>
      <c r="H183" s="49"/>
      <c r="I183" s="49"/>
      <c r="J183" s="49"/>
      <c r="K183" s="49"/>
      <c r="L183" s="49"/>
      <c r="M183" s="49"/>
      <c r="N183" s="49"/>
      <c r="O183" s="49"/>
    </row>
    <row r="184" spans="1:15" s="48" customFormat="1" x14ac:dyDescent="0.2">
      <c r="A184" s="71"/>
      <c r="B184" s="73" t="s">
        <v>298</v>
      </c>
      <c r="C184" s="59">
        <v>137</v>
      </c>
      <c r="D184" s="59"/>
      <c r="E184" s="67"/>
      <c r="F184" s="7"/>
      <c r="H184" s="49"/>
      <c r="I184" s="49"/>
      <c r="J184" s="49"/>
      <c r="K184" s="49"/>
      <c r="L184" s="49"/>
      <c r="M184" s="49"/>
      <c r="N184" s="49"/>
      <c r="O184" s="49"/>
    </row>
    <row r="185" spans="1:15" s="48" customFormat="1" x14ac:dyDescent="0.2">
      <c r="A185" s="71"/>
      <c r="B185" s="73" t="s">
        <v>299</v>
      </c>
      <c r="C185" s="59">
        <v>96</v>
      </c>
      <c r="D185" s="59"/>
      <c r="E185" s="67"/>
      <c r="F185" s="7"/>
      <c r="H185" s="49"/>
      <c r="I185" s="49"/>
      <c r="J185" s="49"/>
      <c r="K185" s="49"/>
      <c r="L185" s="49"/>
      <c r="M185" s="49"/>
      <c r="N185" s="49"/>
      <c r="O185" s="49"/>
    </row>
    <row r="186" spans="1:15" s="48" customFormat="1" x14ac:dyDescent="0.2">
      <c r="A186" s="71"/>
      <c r="B186" s="73" t="s">
        <v>300</v>
      </c>
      <c r="C186" s="59">
        <v>65</v>
      </c>
      <c r="D186" s="59"/>
      <c r="E186" s="67"/>
      <c r="F186" s="7"/>
      <c r="H186" s="49"/>
      <c r="I186" s="49"/>
      <c r="J186" s="49"/>
      <c r="K186" s="49"/>
      <c r="L186" s="49"/>
      <c r="M186" s="49"/>
      <c r="N186" s="49"/>
      <c r="O186" s="49"/>
    </row>
    <row r="187" spans="1:15" s="48" customFormat="1" x14ac:dyDescent="0.2">
      <c r="A187" s="71"/>
      <c r="B187" s="73" t="s">
        <v>301</v>
      </c>
      <c r="C187" s="59">
        <v>55.5</v>
      </c>
      <c r="D187" s="59"/>
      <c r="E187" s="67"/>
      <c r="F187" s="7"/>
      <c r="H187" s="49"/>
      <c r="I187" s="49"/>
      <c r="J187" s="49"/>
      <c r="K187" s="49"/>
      <c r="L187" s="49"/>
      <c r="M187" s="49"/>
      <c r="N187" s="49"/>
      <c r="O187" s="49"/>
    </row>
    <row r="188" spans="1:15" s="48" customFormat="1" x14ac:dyDescent="0.2">
      <c r="A188" s="71"/>
      <c r="B188" s="73" t="s">
        <v>302</v>
      </c>
      <c r="C188" s="59">
        <v>56</v>
      </c>
      <c r="D188" s="59"/>
      <c r="E188" s="67"/>
      <c r="H188" s="49"/>
      <c r="I188" s="49"/>
      <c r="J188" s="49"/>
      <c r="K188" s="49"/>
      <c r="L188" s="49"/>
      <c r="M188" s="49"/>
      <c r="N188" s="49"/>
      <c r="O188" s="49"/>
    </row>
    <row r="189" spans="1:15" s="48" customFormat="1" x14ac:dyDescent="0.2">
      <c r="A189" s="71"/>
      <c r="B189" s="73" t="s">
        <v>303</v>
      </c>
      <c r="C189" s="59">
        <v>40</v>
      </c>
      <c r="D189" s="59"/>
      <c r="E189" s="67"/>
      <c r="H189" s="49"/>
      <c r="I189" s="49"/>
      <c r="J189" s="49"/>
      <c r="K189" s="49"/>
      <c r="L189" s="49"/>
      <c r="M189" s="49"/>
      <c r="N189" s="49"/>
      <c r="O189" s="49"/>
    </row>
    <row r="190" spans="1:15" s="48" customFormat="1" x14ac:dyDescent="0.2">
      <c r="A190" s="71"/>
      <c r="B190" s="73" t="s">
        <v>304</v>
      </c>
      <c r="C190" s="59">
        <v>75</v>
      </c>
      <c r="D190" s="59"/>
      <c r="E190" s="67"/>
      <c r="H190" s="49"/>
      <c r="I190" s="49"/>
      <c r="J190" s="49"/>
      <c r="K190" s="49"/>
      <c r="L190" s="49"/>
      <c r="M190" s="49"/>
      <c r="N190" s="49"/>
      <c r="O190" s="49"/>
    </row>
    <row r="191" spans="1:15" s="48" customFormat="1" x14ac:dyDescent="0.2">
      <c r="A191" s="71"/>
      <c r="B191" s="73" t="s">
        <v>305</v>
      </c>
      <c r="C191" s="59">
        <v>41</v>
      </c>
      <c r="D191" s="59"/>
      <c r="E191" s="67"/>
      <c r="H191" s="49"/>
      <c r="I191" s="49"/>
      <c r="J191" s="49"/>
      <c r="K191" s="49"/>
      <c r="L191" s="49"/>
      <c r="M191" s="49"/>
      <c r="N191" s="49"/>
      <c r="O191" s="49"/>
    </row>
    <row r="192" spans="1:15" s="48" customFormat="1" x14ac:dyDescent="0.2">
      <c r="A192" s="71"/>
      <c r="B192" s="73" t="s">
        <v>306</v>
      </c>
      <c r="C192" s="59">
        <v>152</v>
      </c>
      <c r="D192" s="59"/>
      <c r="E192" s="67"/>
      <c r="H192" s="49"/>
      <c r="I192" s="49"/>
      <c r="J192" s="49"/>
      <c r="K192" s="49"/>
      <c r="L192" s="49"/>
      <c r="M192" s="49"/>
      <c r="N192" s="49"/>
      <c r="O192" s="49"/>
    </row>
    <row r="193" spans="1:15" s="48" customFormat="1" x14ac:dyDescent="0.2">
      <c r="A193" s="71"/>
      <c r="B193" s="73" t="s">
        <v>307</v>
      </c>
      <c r="C193" s="59">
        <v>22.5</v>
      </c>
      <c r="D193" s="59"/>
      <c r="E193" s="67"/>
      <c r="H193" s="49"/>
      <c r="I193" s="49"/>
      <c r="J193" s="49"/>
      <c r="K193" s="49"/>
      <c r="L193" s="49"/>
      <c r="M193" s="49"/>
      <c r="N193" s="49"/>
      <c r="O193" s="49"/>
    </row>
    <row r="194" spans="1:15" s="48" customFormat="1" x14ac:dyDescent="0.2">
      <c r="A194" s="71"/>
      <c r="B194" s="74" t="s">
        <v>308</v>
      </c>
      <c r="C194" s="59">
        <v>30</v>
      </c>
      <c r="D194" s="59"/>
      <c r="E194" s="67"/>
      <c r="F194" s="7"/>
      <c r="H194" s="49"/>
      <c r="I194" s="49"/>
      <c r="J194" s="49"/>
      <c r="K194" s="49"/>
      <c r="L194" s="49"/>
      <c r="M194" s="49"/>
      <c r="N194" s="49"/>
      <c r="O194" s="49"/>
    </row>
    <row r="195" spans="1:15" s="48" customFormat="1" x14ac:dyDescent="0.2">
      <c r="A195" s="71"/>
      <c r="B195" s="73" t="s">
        <v>309</v>
      </c>
      <c r="C195" s="59">
        <v>525</v>
      </c>
      <c r="D195" s="59"/>
      <c r="E195" s="67"/>
      <c r="H195" s="49"/>
      <c r="I195" s="49"/>
      <c r="J195" s="49"/>
      <c r="K195" s="49"/>
      <c r="L195" s="49"/>
      <c r="M195" s="49"/>
      <c r="N195" s="49"/>
      <c r="O195" s="49"/>
    </row>
    <row r="196" spans="1:15" s="48" customFormat="1" ht="47.25" x14ac:dyDescent="0.2">
      <c r="A196" s="71"/>
      <c r="B196" s="73" t="s">
        <v>310</v>
      </c>
      <c r="C196" s="59">
        <v>660</v>
      </c>
      <c r="D196" s="59"/>
      <c r="E196" s="67"/>
      <c r="H196" s="49"/>
      <c r="I196" s="49"/>
      <c r="J196" s="49"/>
      <c r="K196" s="49"/>
      <c r="L196" s="49"/>
      <c r="M196" s="49"/>
      <c r="N196" s="49"/>
      <c r="O196" s="49"/>
    </row>
    <row r="197" spans="1:15" s="48" customFormat="1" ht="31.5" x14ac:dyDescent="0.2">
      <c r="A197" s="71"/>
      <c r="B197" s="73" t="s">
        <v>311</v>
      </c>
      <c r="C197" s="59">
        <v>550</v>
      </c>
      <c r="D197" s="59"/>
      <c r="E197" s="67"/>
      <c r="H197" s="49"/>
      <c r="I197" s="49"/>
      <c r="J197" s="49"/>
      <c r="K197" s="49"/>
      <c r="L197" s="49"/>
      <c r="M197" s="49"/>
      <c r="N197" s="49"/>
      <c r="O197" s="49"/>
    </row>
    <row r="198" spans="1:15" s="48" customFormat="1" ht="47.25" x14ac:dyDescent="0.2">
      <c r="A198" s="71"/>
      <c r="B198" s="73" t="s">
        <v>312</v>
      </c>
      <c r="C198" s="59">
        <v>700</v>
      </c>
      <c r="D198" s="59"/>
      <c r="E198" s="67"/>
      <c r="H198" s="49"/>
      <c r="I198" s="49"/>
      <c r="J198" s="49"/>
      <c r="K198" s="49"/>
      <c r="L198" s="49"/>
      <c r="M198" s="49"/>
      <c r="N198" s="49"/>
      <c r="O198" s="49"/>
    </row>
    <row r="199" spans="1:15" s="48" customFormat="1" ht="47.25" x14ac:dyDescent="0.2">
      <c r="A199" s="71"/>
      <c r="B199" s="73" t="s">
        <v>313</v>
      </c>
      <c r="C199" s="59">
        <v>196</v>
      </c>
      <c r="D199" s="59"/>
      <c r="E199" s="67"/>
      <c r="H199" s="49"/>
      <c r="I199" s="49"/>
      <c r="J199" s="49"/>
      <c r="K199" s="49"/>
      <c r="L199" s="49"/>
      <c r="M199" s="49"/>
      <c r="N199" s="49"/>
      <c r="O199" s="49"/>
    </row>
    <row r="200" spans="1:15" s="48" customFormat="1" ht="47.25" x14ac:dyDescent="0.2">
      <c r="A200" s="71"/>
      <c r="B200" s="73" t="s">
        <v>314</v>
      </c>
      <c r="C200" s="59">
        <v>115</v>
      </c>
      <c r="D200" s="59"/>
      <c r="E200" s="67"/>
      <c r="F200" s="7"/>
      <c r="H200" s="49"/>
      <c r="I200" s="49"/>
      <c r="J200" s="49"/>
      <c r="K200" s="49"/>
      <c r="L200" s="49"/>
      <c r="M200" s="49"/>
      <c r="N200" s="49"/>
      <c r="O200" s="49"/>
    </row>
    <row r="201" spans="1:15" s="48" customFormat="1" x14ac:dyDescent="0.2">
      <c r="A201" s="71"/>
      <c r="B201" s="73" t="s">
        <v>315</v>
      </c>
      <c r="C201" s="59">
        <v>85</v>
      </c>
      <c r="D201" s="59"/>
      <c r="E201" s="67"/>
      <c r="F201" s="7"/>
      <c r="H201" s="49"/>
      <c r="I201" s="49"/>
      <c r="J201" s="49"/>
      <c r="K201" s="49"/>
      <c r="L201" s="49"/>
      <c r="M201" s="49"/>
      <c r="N201" s="49"/>
      <c r="O201" s="49"/>
    </row>
    <row r="202" spans="1:15" s="48" customFormat="1" ht="31.5" x14ac:dyDescent="0.2">
      <c r="A202" s="71"/>
      <c r="B202" s="73" t="s">
        <v>316</v>
      </c>
      <c r="C202" s="59">
        <v>573</v>
      </c>
      <c r="D202" s="59"/>
      <c r="E202" s="67"/>
      <c r="F202" s="7"/>
      <c r="H202" s="49"/>
      <c r="I202" s="49"/>
      <c r="J202" s="49"/>
      <c r="K202" s="49"/>
      <c r="L202" s="49"/>
      <c r="M202" s="49"/>
      <c r="N202" s="49"/>
      <c r="O202" s="49"/>
    </row>
    <row r="203" spans="1:15" s="48" customFormat="1" ht="31.5" x14ac:dyDescent="0.2">
      <c r="A203" s="71"/>
      <c r="B203" s="73" t="s">
        <v>317</v>
      </c>
      <c r="C203" s="59">
        <v>662</v>
      </c>
      <c r="D203" s="59"/>
      <c r="E203" s="67"/>
      <c r="F203" s="7"/>
      <c r="H203" s="49"/>
      <c r="I203" s="49"/>
      <c r="J203" s="49"/>
      <c r="K203" s="49"/>
      <c r="L203" s="49"/>
      <c r="M203" s="49"/>
      <c r="N203" s="49"/>
      <c r="O203" s="49"/>
    </row>
    <row r="204" spans="1:15" s="48" customFormat="1" x14ac:dyDescent="0.2">
      <c r="A204" s="71"/>
      <c r="B204" s="73" t="s">
        <v>318</v>
      </c>
      <c r="C204" s="59">
        <v>95</v>
      </c>
      <c r="D204" s="59"/>
      <c r="E204" s="67"/>
      <c r="F204" s="7"/>
      <c r="H204" s="49"/>
      <c r="I204" s="49"/>
      <c r="J204" s="49"/>
      <c r="K204" s="49"/>
      <c r="L204" s="49"/>
      <c r="M204" s="49"/>
      <c r="N204" s="49"/>
      <c r="O204" s="49"/>
    </row>
    <row r="205" spans="1:15" s="48" customFormat="1" x14ac:dyDescent="0.2">
      <c r="A205" s="71"/>
      <c r="B205" s="73" t="s">
        <v>319</v>
      </c>
      <c r="C205" s="59">
        <v>100</v>
      </c>
      <c r="D205" s="59"/>
      <c r="E205" s="67"/>
      <c r="F205" s="7"/>
      <c r="H205" s="49"/>
      <c r="I205" s="49"/>
      <c r="J205" s="49"/>
      <c r="K205" s="49"/>
      <c r="L205" s="49"/>
      <c r="M205" s="49"/>
      <c r="N205" s="49"/>
      <c r="O205" s="49"/>
    </row>
    <row r="206" spans="1:15" s="48" customFormat="1" x14ac:dyDescent="0.2">
      <c r="A206" s="71"/>
      <c r="B206" s="73" t="s">
        <v>320</v>
      </c>
      <c r="C206" s="59">
        <v>45</v>
      </c>
      <c r="D206" s="59"/>
      <c r="E206" s="67"/>
      <c r="F206" s="7"/>
      <c r="H206" s="49"/>
      <c r="I206" s="49"/>
      <c r="J206" s="49"/>
      <c r="K206" s="49"/>
      <c r="L206" s="49"/>
      <c r="M206" s="49"/>
      <c r="N206" s="49"/>
      <c r="O206" s="49"/>
    </row>
    <row r="207" spans="1:15" s="48" customFormat="1" x14ac:dyDescent="0.2">
      <c r="A207" s="71"/>
      <c r="B207" s="73" t="s">
        <v>321</v>
      </c>
      <c r="C207" s="59">
        <v>180</v>
      </c>
      <c r="D207" s="59"/>
      <c r="E207" s="67"/>
      <c r="F207" s="7"/>
      <c r="H207" s="49"/>
      <c r="I207" s="49"/>
      <c r="J207" s="49"/>
      <c r="K207" s="49"/>
      <c r="L207" s="49"/>
      <c r="M207" s="49"/>
      <c r="N207" s="49"/>
      <c r="O207" s="49"/>
    </row>
    <row r="208" spans="1:15" s="48" customFormat="1" x14ac:dyDescent="0.2">
      <c r="A208" s="71"/>
      <c r="B208" s="73" t="s">
        <v>322</v>
      </c>
      <c r="C208" s="59">
        <v>710</v>
      </c>
      <c r="D208" s="59"/>
      <c r="E208" s="67"/>
      <c r="F208" s="7" t="s">
        <v>323</v>
      </c>
      <c r="H208" s="49"/>
      <c r="I208" s="49"/>
      <c r="J208" s="49"/>
      <c r="K208" s="49"/>
      <c r="L208" s="49"/>
      <c r="M208" s="49"/>
      <c r="N208" s="49"/>
      <c r="O208" s="49"/>
    </row>
    <row r="209" spans="1:15" s="48" customFormat="1" ht="31.5" x14ac:dyDescent="0.2">
      <c r="A209" s="71"/>
      <c r="B209" s="73" t="s">
        <v>324</v>
      </c>
      <c r="C209" s="59">
        <v>461</v>
      </c>
      <c r="D209" s="59"/>
      <c r="E209" s="67"/>
      <c r="F209" s="7"/>
      <c r="H209" s="49"/>
      <c r="I209" s="49"/>
      <c r="J209" s="49"/>
      <c r="K209" s="49"/>
      <c r="L209" s="49"/>
      <c r="M209" s="49"/>
      <c r="N209" s="49"/>
      <c r="O209" s="49"/>
    </row>
    <row r="210" spans="1:15" s="48" customFormat="1" x14ac:dyDescent="0.2">
      <c r="A210" s="71"/>
      <c r="B210" s="73" t="s">
        <v>325</v>
      </c>
      <c r="C210" s="59">
        <v>314</v>
      </c>
      <c r="D210" s="59"/>
      <c r="E210" s="67"/>
      <c r="F210" s="7"/>
      <c r="H210" s="49"/>
      <c r="I210" s="49"/>
      <c r="J210" s="49"/>
      <c r="K210" s="49"/>
      <c r="L210" s="49"/>
      <c r="M210" s="49"/>
      <c r="N210" s="49"/>
      <c r="O210" s="49"/>
    </row>
    <row r="211" spans="1:15" s="48" customFormat="1" ht="31.5" x14ac:dyDescent="0.2">
      <c r="A211" s="71"/>
      <c r="B211" s="73" t="s">
        <v>326</v>
      </c>
      <c r="C211" s="59">
        <v>145</v>
      </c>
      <c r="D211" s="59"/>
      <c r="E211" s="67" t="s">
        <v>327</v>
      </c>
      <c r="F211" s="7"/>
      <c r="H211" s="49"/>
      <c r="I211" s="49"/>
      <c r="J211" s="49"/>
      <c r="K211" s="49"/>
      <c r="L211" s="49"/>
      <c r="M211" s="49"/>
      <c r="N211" s="49"/>
      <c r="O211" s="49"/>
    </row>
    <row r="212" spans="1:15" s="48" customFormat="1" ht="31.5" x14ac:dyDescent="0.2">
      <c r="A212" s="71"/>
      <c r="B212" s="73" t="s">
        <v>328</v>
      </c>
      <c r="C212" s="59">
        <v>36</v>
      </c>
      <c r="D212" s="59"/>
      <c r="E212" s="67"/>
      <c r="F212" s="7"/>
      <c r="H212" s="49"/>
      <c r="I212" s="49"/>
      <c r="J212" s="49"/>
      <c r="K212" s="49"/>
      <c r="L212" s="49"/>
      <c r="M212" s="49"/>
      <c r="N212" s="49"/>
      <c r="O212" s="49"/>
    </row>
    <row r="213" spans="1:15" s="48" customFormat="1" ht="31.5" x14ac:dyDescent="0.2">
      <c r="A213" s="71"/>
      <c r="B213" s="73" t="s">
        <v>329</v>
      </c>
      <c r="C213" s="59">
        <v>317</v>
      </c>
      <c r="D213" s="59"/>
      <c r="E213" s="67"/>
      <c r="F213" s="7"/>
      <c r="H213" s="49"/>
      <c r="I213" s="49"/>
      <c r="J213" s="49"/>
      <c r="K213" s="49"/>
      <c r="L213" s="49"/>
      <c r="M213" s="49"/>
      <c r="N213" s="49"/>
      <c r="O213" s="49"/>
    </row>
    <row r="214" spans="1:15" s="48" customFormat="1" x14ac:dyDescent="0.2">
      <c r="A214" s="71"/>
      <c r="B214" s="73" t="s">
        <v>330</v>
      </c>
      <c r="C214" s="59">
        <v>156</v>
      </c>
      <c r="D214" s="59"/>
      <c r="E214" s="67"/>
      <c r="F214" s="7"/>
      <c r="H214" s="49"/>
      <c r="I214" s="49"/>
      <c r="J214" s="49"/>
      <c r="K214" s="49"/>
      <c r="L214" s="49"/>
      <c r="M214" s="49"/>
      <c r="N214" s="49"/>
      <c r="O214" s="49"/>
    </row>
    <row r="215" spans="1:15" s="48" customFormat="1" x14ac:dyDescent="0.2">
      <c r="A215" s="71"/>
      <c r="B215" s="74" t="s">
        <v>331</v>
      </c>
      <c r="C215" s="59">
        <v>340</v>
      </c>
      <c r="D215" s="59"/>
      <c r="E215" s="67" t="s">
        <v>332</v>
      </c>
      <c r="F215" s="7"/>
      <c r="H215" s="49"/>
      <c r="I215" s="49"/>
      <c r="J215" s="49"/>
      <c r="K215" s="49"/>
      <c r="L215" s="49"/>
      <c r="M215" s="49"/>
      <c r="N215" s="49"/>
      <c r="O215" s="49"/>
    </row>
    <row r="216" spans="1:15" s="48" customFormat="1" x14ac:dyDescent="0.2">
      <c r="A216" s="71"/>
      <c r="B216" s="73" t="s">
        <v>333</v>
      </c>
      <c r="C216" s="59">
        <v>210</v>
      </c>
      <c r="D216" s="59"/>
      <c r="E216" s="67"/>
      <c r="H216" s="49"/>
      <c r="I216" s="49"/>
      <c r="J216" s="49"/>
      <c r="K216" s="49"/>
      <c r="L216" s="49"/>
      <c r="M216" s="49"/>
      <c r="N216" s="49"/>
      <c r="O216" s="49"/>
    </row>
    <row r="217" spans="1:15" s="48" customFormat="1" x14ac:dyDescent="0.2">
      <c r="A217" s="71"/>
      <c r="B217" s="73" t="s">
        <v>334</v>
      </c>
      <c r="C217" s="59">
        <v>86</v>
      </c>
      <c r="D217" s="59"/>
      <c r="E217" s="67"/>
      <c r="F217" s="7" t="s">
        <v>335</v>
      </c>
      <c r="H217" s="49"/>
      <c r="I217" s="49"/>
      <c r="J217" s="49"/>
      <c r="K217" s="49"/>
      <c r="L217" s="49"/>
      <c r="M217" s="49"/>
      <c r="N217" s="49"/>
      <c r="O217" s="49"/>
    </row>
    <row r="218" spans="1:15" s="48" customFormat="1" x14ac:dyDescent="0.2">
      <c r="A218" s="71"/>
      <c r="B218" s="73" t="s">
        <v>336</v>
      </c>
      <c r="C218" s="59">
        <v>90</v>
      </c>
      <c r="D218" s="59"/>
      <c r="E218" s="67"/>
      <c r="F218" s="7" t="s">
        <v>335</v>
      </c>
      <c r="H218" s="49"/>
      <c r="I218" s="49"/>
      <c r="J218" s="49"/>
      <c r="K218" s="49"/>
      <c r="L218" s="49"/>
      <c r="M218" s="49"/>
      <c r="N218" s="49"/>
      <c r="O218" s="49"/>
    </row>
    <row r="219" spans="1:15" s="48" customFormat="1" ht="31.5" x14ac:dyDescent="0.2">
      <c r="A219" s="71"/>
      <c r="B219" s="73" t="s">
        <v>337</v>
      </c>
      <c r="C219" s="59">
        <v>60</v>
      </c>
      <c r="D219" s="59"/>
      <c r="E219" s="67"/>
      <c r="F219" s="7"/>
      <c r="H219" s="49"/>
      <c r="I219" s="49"/>
      <c r="J219" s="49"/>
      <c r="K219" s="49"/>
      <c r="L219" s="49"/>
      <c r="M219" s="49"/>
      <c r="N219" s="49"/>
      <c r="O219" s="49"/>
    </row>
    <row r="220" spans="1:15" s="48" customFormat="1" ht="31.5" x14ac:dyDescent="0.2">
      <c r="A220" s="71"/>
      <c r="B220" s="73" t="s">
        <v>338</v>
      </c>
      <c r="C220" s="59">
        <v>192</v>
      </c>
      <c r="D220" s="59"/>
      <c r="E220" s="67"/>
      <c r="H220" s="49"/>
      <c r="I220" s="49"/>
      <c r="J220" s="49"/>
      <c r="K220" s="49"/>
      <c r="L220" s="49"/>
      <c r="M220" s="49"/>
      <c r="N220" s="49"/>
      <c r="O220" s="49"/>
    </row>
    <row r="221" spans="1:15" s="48" customFormat="1" ht="47.25" x14ac:dyDescent="0.2">
      <c r="A221" s="71"/>
      <c r="B221" s="73" t="s">
        <v>339</v>
      </c>
      <c r="C221" s="59" t="s">
        <v>340</v>
      </c>
      <c r="D221" s="59"/>
      <c r="E221" s="67"/>
      <c r="F221" s="7"/>
      <c r="H221" s="49"/>
      <c r="I221" s="49"/>
      <c r="J221" s="49"/>
      <c r="K221" s="49"/>
      <c r="L221" s="49"/>
      <c r="M221" s="49"/>
      <c r="N221" s="49"/>
      <c r="O221" s="49"/>
    </row>
    <row r="222" spans="1:15" s="48" customFormat="1" x14ac:dyDescent="0.2">
      <c r="A222" s="71"/>
      <c r="B222" s="73" t="s">
        <v>341</v>
      </c>
      <c r="C222" s="59">
        <v>272</v>
      </c>
      <c r="D222" s="59"/>
      <c r="E222" s="67"/>
      <c r="F222" s="7"/>
      <c r="H222" s="49"/>
      <c r="I222" s="49"/>
      <c r="J222" s="49"/>
      <c r="K222" s="49"/>
      <c r="L222" s="49"/>
      <c r="M222" s="49"/>
      <c r="N222" s="49"/>
      <c r="O222" s="49"/>
    </row>
    <row r="223" spans="1:15" s="48" customFormat="1" x14ac:dyDescent="0.2">
      <c r="A223" s="71"/>
      <c r="B223" s="73" t="s">
        <v>342</v>
      </c>
      <c r="C223" s="59">
        <v>70</v>
      </c>
      <c r="D223" s="59"/>
      <c r="E223" s="67"/>
      <c r="F223" s="7"/>
      <c r="H223" s="49"/>
      <c r="I223" s="49"/>
      <c r="J223" s="49"/>
      <c r="K223" s="49"/>
      <c r="L223" s="49"/>
      <c r="M223" s="49"/>
      <c r="N223" s="49"/>
      <c r="O223" s="49"/>
    </row>
    <row r="224" spans="1:15" s="48" customFormat="1" x14ac:dyDescent="0.2">
      <c r="A224" s="71"/>
      <c r="B224" s="73" t="s">
        <v>343</v>
      </c>
      <c r="C224" s="59">
        <v>250</v>
      </c>
      <c r="D224" s="59"/>
      <c r="E224" s="67"/>
      <c r="F224" s="7"/>
      <c r="H224" s="49"/>
      <c r="I224" s="49"/>
      <c r="J224" s="49"/>
      <c r="K224" s="49"/>
      <c r="L224" s="49"/>
      <c r="M224" s="49"/>
      <c r="N224" s="49"/>
      <c r="O224" s="49"/>
    </row>
    <row r="225" spans="1:15" s="48" customFormat="1" x14ac:dyDescent="0.2">
      <c r="A225" s="71"/>
      <c r="B225" s="75" t="s">
        <v>344</v>
      </c>
      <c r="C225" s="76">
        <v>82</v>
      </c>
      <c r="D225" s="59"/>
      <c r="E225" s="67"/>
      <c r="F225" s="7"/>
      <c r="H225" s="49"/>
      <c r="I225" s="49"/>
      <c r="J225" s="49"/>
      <c r="K225" s="49"/>
      <c r="L225" s="49"/>
      <c r="M225" s="49"/>
      <c r="N225" s="49"/>
      <c r="O225" s="49"/>
    </row>
    <row r="226" spans="1:15" s="48" customFormat="1" x14ac:dyDescent="0.2">
      <c r="A226" s="71"/>
      <c r="B226" s="77" t="s">
        <v>345</v>
      </c>
      <c r="C226" s="76">
        <v>76</v>
      </c>
      <c r="D226" s="59"/>
      <c r="E226" s="67"/>
      <c r="F226" s="7"/>
      <c r="H226" s="49"/>
      <c r="I226" s="49"/>
      <c r="J226" s="49"/>
      <c r="K226" s="49"/>
      <c r="L226" s="49"/>
      <c r="M226" s="49"/>
      <c r="N226" s="49"/>
      <c r="O226" s="49"/>
    </row>
    <row r="227" spans="1:15" s="48" customFormat="1" x14ac:dyDescent="0.2">
      <c r="A227" s="71"/>
      <c r="B227" s="78" t="s">
        <v>346</v>
      </c>
      <c r="C227" s="76">
        <v>975</v>
      </c>
      <c r="D227" s="59"/>
      <c r="E227" s="67"/>
      <c r="F227" s="7"/>
      <c r="H227" s="49"/>
      <c r="I227" s="49"/>
      <c r="J227" s="49"/>
      <c r="K227" s="49"/>
      <c r="L227" s="49"/>
      <c r="M227" s="49"/>
      <c r="N227" s="49"/>
      <c r="O227" s="49"/>
    </row>
    <row r="228" spans="1:15" s="48" customFormat="1" x14ac:dyDescent="0.2">
      <c r="A228" s="71"/>
      <c r="B228" s="78" t="s">
        <v>347</v>
      </c>
      <c r="C228" s="76">
        <v>405</v>
      </c>
      <c r="D228" s="59"/>
      <c r="E228" s="67" t="s">
        <v>348</v>
      </c>
      <c r="F228" s="7" t="s">
        <v>284</v>
      </c>
      <c r="H228" s="49"/>
      <c r="I228" s="49"/>
      <c r="J228" s="49"/>
      <c r="K228" s="49"/>
      <c r="L228" s="49"/>
      <c r="M228" s="49"/>
      <c r="N228" s="49"/>
      <c r="O228" s="49"/>
    </row>
    <row r="229" spans="1:15" s="48" customFormat="1" x14ac:dyDescent="0.2">
      <c r="A229" s="71"/>
      <c r="B229" s="78" t="s">
        <v>349</v>
      </c>
      <c r="C229" s="76">
        <v>80</v>
      </c>
      <c r="D229" s="59"/>
      <c r="E229" s="67" t="s">
        <v>350</v>
      </c>
      <c r="F229" s="7"/>
      <c r="H229" s="49"/>
      <c r="I229" s="49"/>
      <c r="J229" s="49"/>
      <c r="K229" s="49"/>
      <c r="L229" s="49"/>
      <c r="M229" s="49"/>
      <c r="N229" s="49"/>
      <c r="O229" s="49"/>
    </row>
    <row r="230" spans="1:15" s="48" customFormat="1" x14ac:dyDescent="0.2">
      <c r="A230" s="71"/>
      <c r="B230" s="78" t="s">
        <v>351</v>
      </c>
      <c r="C230" s="76">
        <v>146</v>
      </c>
      <c r="D230" s="59"/>
      <c r="E230" s="67" t="s">
        <v>352</v>
      </c>
      <c r="F230" s="7" t="s">
        <v>122</v>
      </c>
      <c r="H230" s="49"/>
      <c r="I230" s="49"/>
      <c r="J230" s="49"/>
      <c r="K230" s="49"/>
      <c r="L230" s="49"/>
      <c r="M230" s="49"/>
      <c r="N230" s="49"/>
      <c r="O230" s="49"/>
    </row>
    <row r="231" spans="1:15" s="48" customFormat="1" x14ac:dyDescent="0.2">
      <c r="A231" s="71"/>
      <c r="B231" s="78" t="s">
        <v>353</v>
      </c>
      <c r="C231" s="76">
        <v>52</v>
      </c>
      <c r="D231" s="59" t="s">
        <v>354</v>
      </c>
      <c r="E231" s="67"/>
      <c r="F231" s="7" t="s">
        <v>355</v>
      </c>
      <c r="H231" s="49"/>
      <c r="I231" s="49"/>
      <c r="J231" s="49"/>
      <c r="K231" s="49"/>
      <c r="L231" s="49"/>
      <c r="M231" s="49"/>
      <c r="N231" s="49"/>
      <c r="O231" s="49"/>
    </row>
    <row r="232" spans="1:15" s="48" customFormat="1" x14ac:dyDescent="0.2">
      <c r="A232" s="71"/>
      <c r="B232" s="79" t="s">
        <v>356</v>
      </c>
      <c r="C232" s="76">
        <v>278</v>
      </c>
      <c r="D232" s="59"/>
      <c r="E232" s="67"/>
      <c r="F232" s="7"/>
      <c r="H232" s="49"/>
      <c r="I232" s="49"/>
      <c r="J232" s="49"/>
      <c r="K232" s="49"/>
      <c r="L232" s="49"/>
      <c r="M232" s="49"/>
      <c r="N232" s="49"/>
      <c r="O232" s="49"/>
    </row>
    <row r="233" spans="1:15" s="48" customFormat="1" x14ac:dyDescent="0.2">
      <c r="A233" s="71"/>
      <c r="B233" s="80" t="s">
        <v>357</v>
      </c>
      <c r="C233" s="76">
        <v>150</v>
      </c>
      <c r="D233" s="59" t="s">
        <v>358</v>
      </c>
      <c r="E233" s="67"/>
      <c r="F233" s="7"/>
      <c r="H233" s="49"/>
      <c r="I233" s="49"/>
      <c r="J233" s="49"/>
      <c r="K233" s="49"/>
      <c r="L233" s="49"/>
      <c r="M233" s="49"/>
      <c r="N233" s="49"/>
      <c r="O233" s="49"/>
    </row>
    <row r="234" spans="1:15" s="48" customFormat="1" ht="31.5" x14ac:dyDescent="0.2">
      <c r="A234" s="81"/>
      <c r="B234" s="82" t="s">
        <v>359</v>
      </c>
      <c r="C234" s="59">
        <v>215</v>
      </c>
      <c r="D234" s="59"/>
      <c r="E234" s="67"/>
      <c r="F234" s="7"/>
      <c r="H234" s="49"/>
      <c r="I234" s="49"/>
      <c r="J234" s="49"/>
      <c r="K234" s="49"/>
      <c r="L234" s="49"/>
      <c r="M234" s="49"/>
      <c r="N234" s="49"/>
      <c r="O234" s="49"/>
    </row>
    <row r="235" spans="1:15" s="48" customFormat="1" ht="23.45" customHeight="1" x14ac:dyDescent="0.2">
      <c r="A235" s="71"/>
      <c r="B235" s="73" t="s">
        <v>360</v>
      </c>
      <c r="C235" s="59">
        <v>455</v>
      </c>
      <c r="D235" s="83"/>
      <c r="E235" s="67"/>
      <c r="H235" s="49"/>
      <c r="I235" s="49"/>
      <c r="J235" s="49"/>
      <c r="K235" s="49"/>
      <c r="L235" s="49"/>
      <c r="M235" s="49"/>
      <c r="N235" s="49"/>
      <c r="O235" s="49"/>
    </row>
    <row r="236" spans="1:15" s="48" customFormat="1" ht="23.45" customHeight="1" x14ac:dyDescent="0.2">
      <c r="A236" s="71"/>
      <c r="B236" s="73" t="s">
        <v>361</v>
      </c>
      <c r="C236" s="59"/>
      <c r="D236" s="59">
        <v>833</v>
      </c>
      <c r="E236" s="67" t="s">
        <v>362</v>
      </c>
      <c r="H236" s="49"/>
      <c r="I236" s="49"/>
      <c r="J236" s="49"/>
      <c r="K236" s="49"/>
      <c r="L236" s="49"/>
      <c r="M236" s="49"/>
      <c r="N236" s="49"/>
      <c r="O236" s="49"/>
    </row>
    <row r="237" spans="1:15" s="48" customFormat="1" ht="23.45" customHeight="1" thickBot="1" x14ac:dyDescent="0.25">
      <c r="A237" s="71"/>
      <c r="B237" s="73" t="s">
        <v>363</v>
      </c>
      <c r="C237" s="84">
        <v>990</v>
      </c>
      <c r="D237" s="84" t="s">
        <v>364</v>
      </c>
      <c r="E237" s="85"/>
      <c r="H237" s="49"/>
      <c r="I237" s="49"/>
      <c r="J237" s="49"/>
      <c r="K237" s="49"/>
      <c r="L237" s="49"/>
      <c r="M237" s="49"/>
      <c r="N237" s="49"/>
      <c r="O237" s="49"/>
    </row>
    <row r="238" spans="1:15" s="48" customFormat="1" ht="30" customHeight="1" thickBot="1" x14ac:dyDescent="0.25">
      <c r="A238" s="86"/>
      <c r="B238" s="87"/>
      <c r="C238" s="88">
        <f>SUM(C6:C237)</f>
        <v>90944</v>
      </c>
      <c r="D238" s="88">
        <f>SUM(D6:D237)</f>
        <v>16897</v>
      </c>
      <c r="E238" s="89"/>
      <c r="H238" s="90"/>
      <c r="I238" s="90"/>
      <c r="J238" s="90"/>
      <c r="K238" s="49"/>
      <c r="L238" s="49"/>
      <c r="M238" s="49"/>
      <c r="N238" s="49"/>
      <c r="O238" s="49"/>
    </row>
    <row r="239" spans="1:15" ht="22.5" x14ac:dyDescent="0.25">
      <c r="B239" s="91" t="s">
        <v>365</v>
      </c>
    </row>
    <row r="241" spans="1:4" x14ac:dyDescent="0.25">
      <c r="A241" s="92" t="s">
        <v>366</v>
      </c>
      <c r="C241" s="36"/>
      <c r="D241" s="35" t="s">
        <v>367</v>
      </c>
    </row>
    <row r="242" spans="1:4" x14ac:dyDescent="0.25">
      <c r="A242" s="37" t="s">
        <v>368</v>
      </c>
    </row>
    <row r="244" spans="1:4" x14ac:dyDescent="0.25">
      <c r="A244" s="92" t="s">
        <v>369</v>
      </c>
      <c r="D244" s="35" t="s">
        <v>370</v>
      </c>
    </row>
    <row r="245" spans="1:4" x14ac:dyDescent="0.25">
      <c r="A245" s="37" t="s">
        <v>371</v>
      </c>
      <c r="D245" s="36"/>
    </row>
    <row r="247" spans="1:4" x14ac:dyDescent="0.25">
      <c r="A247" s="92" t="s">
        <v>372</v>
      </c>
      <c r="D247" s="92" t="s">
        <v>373</v>
      </c>
    </row>
    <row r="248" spans="1:4" x14ac:dyDescent="0.25">
      <c r="A248" s="37" t="s">
        <v>374</v>
      </c>
    </row>
  </sheetData>
  <mergeCells count="1">
    <mergeCell ref="A1:E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informacje ogólne</vt:lpstr>
      <vt:lpstr>budynki</vt:lpstr>
      <vt:lpstr>elektronika</vt:lpstr>
      <vt:lpstr>śr. trwałe</vt:lpstr>
      <vt:lpstr>maszyny</vt:lpstr>
      <vt:lpstr>lokalizacje</vt:lpstr>
      <vt:lpstr>Drogi, ulice</vt:lpstr>
      <vt:lpstr>budynki!Obszar_wydruku</vt:lpstr>
      <vt:lpstr>lokalizacje!Obszar_wydruku</vt:lpstr>
      <vt:lpstr>'śr. trwałe'!Obszar_wydruku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Anna Ptaszyńska</cp:lastModifiedBy>
  <cp:lastPrinted>2024-04-09T10:50:38Z</cp:lastPrinted>
  <dcterms:created xsi:type="dcterms:W3CDTF">2003-03-13T10:23:20Z</dcterms:created>
  <dcterms:modified xsi:type="dcterms:W3CDTF">2024-04-16T07:26:52Z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