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0" windowHeight="180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'Arkusz1'!$A$1:$Q$38</definedName>
  </definedNames>
  <calcPr fullCalcOnLoad="1"/>
</workbook>
</file>

<file path=xl/sharedStrings.xml><?xml version="1.0" encoding="utf-8"?>
<sst xmlns="http://schemas.openxmlformats.org/spreadsheetml/2006/main" count="300" uniqueCount="139">
  <si>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</si>
  <si>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</si>
  <si>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</si>
  <si>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</si>
  <si>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</si>
  <si>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</si>
  <si>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</si>
  <si>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</si>
  <si>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</si>
  <si>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</si>
  <si>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Niedołączenie próbki papieru zamiennego jest równoznaczne z zobowiązaniem druku na papierze wskazanym przez Zamawiającego.</t>
  </si>
  <si>
    <t>23,5 x 30,5</t>
  </si>
  <si>
    <t>offset 1+1 czarny</t>
  </si>
  <si>
    <t>karton 240 g jednostronnie powlekany  biały</t>
  </si>
  <si>
    <t>karton jednostronnie powlekany biały 240 g</t>
  </si>
  <si>
    <t>druk z pdf</t>
  </si>
  <si>
    <t>Chopin Fryderyk</t>
  </si>
  <si>
    <t>Raube Stanisława</t>
  </si>
  <si>
    <t>Lp.</t>
  </si>
  <si>
    <t>RAZEM</t>
  </si>
  <si>
    <t>cena brutto 
za cały nakład 
(z VAT 5% - wszystkie publikacje posiadają numer ISBN/ISMN)</t>
  </si>
  <si>
    <t>cena netto 
za cały nakład</t>
  </si>
  <si>
    <t>CENA NETTO i BRUTTO</t>
  </si>
  <si>
    <t>…........................................</t>
  </si>
  <si>
    <t>podpis upoważnionego przedstawiciela Wykonawcy</t>
  </si>
  <si>
    <t>papier offsetowy biały Amber Graphic 200 g</t>
  </si>
  <si>
    <t>zeszytowa, szyta drutem</t>
  </si>
  <si>
    <t xml:space="preserve">papier Munken Premium Cream 1.3, 90 g *3 </t>
  </si>
  <si>
    <t>Munken Premium Cream 90 g 
vol. 1,3 *3</t>
  </si>
  <si>
    <t>jw.</t>
  </si>
  <si>
    <t>druk offset 1+1 czarny</t>
  </si>
  <si>
    <t>miękka, zeszytowa, 
szyta drutem</t>
  </si>
  <si>
    <t>szyta drutem</t>
  </si>
  <si>
    <t>Garścia Janina</t>
  </si>
  <si>
    <t>KLAWIATURA</t>
  </si>
  <si>
    <t xml:space="preserve"> PAPIER NUTOWY A-4 STOJĄCY 14 LINII</t>
  </si>
  <si>
    <t xml:space="preserve"> ZESZYT NUTOWY B1 - A5 LEŻĄCY 4 LINIE</t>
  </si>
  <si>
    <t xml:space="preserve"> I KONCERT E-MOLL OP.11-TRANSKR. NA FORT. I KWARTET SMYCZKOWY - PART. I GŁOSY KWARTETU</t>
  </si>
  <si>
    <t>SONATINY NA FORTEPIAN Z.2</t>
  </si>
  <si>
    <t xml:space="preserve">Kilar Wojciech </t>
  </si>
  <si>
    <t xml:space="preserve"> SONATINA NA FLET I FORTEPIAN</t>
  </si>
  <si>
    <t>A5 leżący 
(21 x 14,8 cm)</t>
  </si>
  <si>
    <t>Amber Graphic 100 g *6</t>
  </si>
  <si>
    <t>j.w.</t>
  </si>
  <si>
    <t>format po złożeniu: 
A4 stojący (falcowanie po dłuższym boku = format A3 złożony na pół i falcowany)</t>
  </si>
  <si>
    <t>Amber Graphic 120 g *6</t>
  </si>
  <si>
    <t>standardowe dobrze zabezpieczone paczki, owinięte w papier pakowy lub pudełka kartonowe,  do 10 kg każda paczka</t>
  </si>
  <si>
    <t>CONCERTINO 
NA SKRZYPCE I FORTEPIAN</t>
  </si>
  <si>
    <t>SŁODKI KRAMIK NA FORTEPIAN</t>
  </si>
  <si>
    <t>IMPROMPTU 
NA SKRZYPCE I FORTEPIAN</t>
  </si>
  <si>
    <t>42 ETIUDY NA SKRZYPCE SOLO</t>
  </si>
  <si>
    <t>ŚPIEWNIK DOMOWY Z.1 - ANTOLOGIA PIEŚNI NA GŁOS Z FORTEPIANEM</t>
  </si>
  <si>
    <t>ŁATWE UTWORY NA FORTEPIAN</t>
  </si>
  <si>
    <t>ZBIÓR UTWORÓW NA TROJE SKRZYPIEC ORAZ NA DWOJE I TROJE SKRZYPIEC Z FORTEPIANEM</t>
  </si>
  <si>
    <t xml:space="preserve">ETIUDY NA FORT. Z.2 </t>
  </si>
  <si>
    <t>ETIUDY NA FORT. Z.5</t>
  </si>
  <si>
    <t xml:space="preserve">ETIUDY NA FORT. Z.4 </t>
  </si>
  <si>
    <t>ETIUDY NA FORT. Z.3</t>
  </si>
  <si>
    <t>KRASNOLUDKI NA FORTEPIAN</t>
  </si>
  <si>
    <t>MINIATURY NA SKRZYPCE I FORTEPIAN Z.1</t>
  </si>
  <si>
    <t xml:space="preserve">OBIJALSKA D., WAWRUK M. </t>
  </si>
  <si>
    <t xml:space="preserve"> ZBIÓR ETIUD DLA DZIECI I MŁODZIEŻY NA FORTEPIAN</t>
  </si>
  <si>
    <t>offset 2+0 (czarny + PAN), 
bez uszlachetnienia</t>
  </si>
  <si>
    <t>karton 240 g jednostronnie powlekany biały</t>
  </si>
  <si>
    <t>szer.: 64+64 = 128 cm;       
wys.: 15 cm</t>
  </si>
  <si>
    <t>QUARTETTO na czworo skrzypiec (PER 4 VIOLINI) - PART. I GŁOSY</t>
  </si>
  <si>
    <t>druk z pdf; seria Rusinek</t>
  </si>
  <si>
    <r>
      <t xml:space="preserve">Munken Pure </t>
    </r>
    <r>
      <rPr>
        <sz val="12"/>
        <rFont val="Calibri"/>
        <family val="2"/>
      </rPr>
      <t>240 g *9</t>
    </r>
  </si>
  <si>
    <r>
      <t xml:space="preserve">offset </t>
    </r>
    <r>
      <rPr>
        <sz val="12"/>
        <rFont val="Calibri"/>
        <family val="2"/>
      </rPr>
      <t>2</t>
    </r>
    <r>
      <rPr>
        <sz val="12"/>
        <rFont val="Calibri"/>
        <family val="2"/>
      </rPr>
      <t>+0 (czarny + PAN), 
bez uszlachetnienia</t>
    </r>
  </si>
  <si>
    <r>
      <t>Munken Premium Cream 90 g</t>
    </r>
    <r>
      <rPr>
        <sz val="12"/>
        <color indexed="8"/>
        <rFont val="Calibri"/>
        <family val="2"/>
      </rPr>
      <t xml:space="preserve">
vol. 1,3 *3</t>
    </r>
  </si>
  <si>
    <t>offset 4+0, 
folia matowa + lakier UV</t>
  </si>
  <si>
    <t>offset 1+0 (czarny)</t>
  </si>
  <si>
    <t>MUZYCZNE ABC PRZY FORTEPIANIE</t>
  </si>
  <si>
    <t>Ptaszarnia</t>
  </si>
  <si>
    <r>
      <t xml:space="preserve">Munken Premium Cream </t>
    </r>
    <r>
      <rPr>
        <sz val="12"/>
        <rFont val="Calibri"/>
        <family val="2"/>
      </rPr>
      <t>90 g 
vol. 1,3 *3</t>
    </r>
  </si>
  <si>
    <t>Cofalik Antoni, Garścia Ewa</t>
  </si>
  <si>
    <t>KREUTZER R. 
(opr. A. COFALIK)</t>
  </si>
  <si>
    <t>Feliński Zenon</t>
  </si>
  <si>
    <t>NAUKA GAM I ZMIAN POZYCJI 
NA SKRZ. Z.1</t>
  </si>
  <si>
    <t>Pierwsze kroki</t>
  </si>
  <si>
    <t>Iwan Ewa</t>
  </si>
  <si>
    <t>Format netto  w cm</t>
  </si>
  <si>
    <t>liczba stron 
bez okładki</t>
  </si>
  <si>
    <t>BACEWICZ Grażyna</t>
  </si>
  <si>
    <t>ROMASZKOWA Z.</t>
  </si>
  <si>
    <t>SAWICKA Wiera</t>
  </si>
  <si>
    <t>SEROCKI Kazimierz</t>
  </si>
  <si>
    <t xml:space="preserve">STACHOWSKI Marek </t>
  </si>
  <si>
    <t xml:space="preserve">WÓJTOWICZ Paweł </t>
  </si>
  <si>
    <t>POGORILEC Aleksander</t>
  </si>
  <si>
    <t xml:space="preserve">PERKOWSKI Piotr </t>
  </si>
  <si>
    <t>Karłowicz Mieczysław</t>
  </si>
  <si>
    <t>Kassern Tadeusz Zygfryd</t>
  </si>
  <si>
    <t xml:space="preserve">MONIUSZKO Stanisław </t>
  </si>
  <si>
    <t>papier Crush Olive 
250 g *38</t>
  </si>
  <si>
    <t>offset 4+0, folia matowa + lakier UV miejscowo</t>
  </si>
  <si>
    <t>offset 4+0 folia błyszcząca 
na I i IV str. okładki</t>
  </si>
  <si>
    <t xml:space="preserve">grzbiet główny 12 + wkładka 4 </t>
  </si>
  <si>
    <t>grzbiet główny 28
+ 4 wkładki
(12 + 12 + 12 +12)</t>
  </si>
  <si>
    <t>grzbiet główny 20 + wkładka 8</t>
  </si>
  <si>
    <r>
      <t>w sumie 292 
= 5 wkładek w teczce 
(192</t>
    </r>
    <r>
      <rPr>
        <sz val="12"/>
        <color indexed="8"/>
        <rFont val="Calibri"/>
        <family val="2"/>
      </rPr>
      <t xml:space="preserve"> - wkładka główna 
+ 4 pozostałe wkładki:
28 + 24 + 24 + 24)</t>
    </r>
  </si>
  <si>
    <t>grzbiet główny 28  
+ 3 wkładki:
16 stron +
 2 strony +
2 strony</t>
  </si>
  <si>
    <t>offset 1+1 czarny,
wkładka 16 stron 4+4; 
wkładki 
2-stronicowe 1+0</t>
  </si>
  <si>
    <t>grzbiet główny 24 + wkładka 8</t>
  </si>
  <si>
    <t>grzbiet główny 28 + wkładka 8</t>
  </si>
  <si>
    <t>dwie części sklejone z sobą po krótszym boku (klejenie o szer. 
1 cm + bigowanie) 
lub z jednego arkusza bez klejenia;
(biga 3x)</t>
  </si>
  <si>
    <t>offset 1+0 (czarny), folia matowa jednostronnie</t>
  </si>
  <si>
    <t>offset 1+0 (czarny); bez uszlachetnienia</t>
  </si>
  <si>
    <t>SKRZYPIĄCE NUTKI, CZYLI PIOSENKI BEZ SŁÓW 
NA SKRZ. I FORT. + CD</t>
  </si>
  <si>
    <t>Zad. 2 - Publikacje nutowe - druk z plików pdf + tłoczenie płyty CD  (3 i 4 kw 2021)</t>
  </si>
  <si>
    <t>blok główny 44 + wkładka 20</t>
  </si>
  <si>
    <t>miękka, zeszytowa, 
szyta drutem; wkładka falcowana włożona pomiędzy blok główny a okładkę z tyłu</t>
  </si>
  <si>
    <t>miękka, zeszytowa, 
szyta drutem;  wkładki szyte drutem włożone pomiędzy blok główny a okładkę z tyłu</t>
  </si>
  <si>
    <t>miękka, zeszytowa, 
szyta drutem;  wkładka szyta drutem włożona pomiędzy blok główny a okładkę z tyłu</t>
  </si>
  <si>
    <t>miękka, zeszytowa, 
szyta drutem; wkładka szyta drutem włożona pomiędzy blok główny a okładkę z tyłu</t>
  </si>
  <si>
    <t>miękka, zeszytowa, 
szyta drutem;  wkładki (w tym jedna szyta drutem) włożone pomiędzy blok główny a okładkę z tyłu</t>
  </si>
  <si>
    <t>wkładka główna klejona, pozostałe szyte drutem; teczka z trzema skrzydełkami - matryca do wykonania przez drukarnię
(po rozłożeniu szer. ok. 672 x wys. 503 mm, tj. rozmiar netto przód/tył 239 x 309 mm, grzbiety ok. 15 mm, skrzydełko prawe ok. 180 mm; skrzydełka góra/dół ok. 90 mm); teczka bez nacięć/zakładania
(tylko do złożenia); bez uszlachetnienia</t>
  </si>
  <si>
    <t>gotowe, zbigowane 
i złożone teczki z włożonym wkładem (wkładki włożone do teczki w kolejności: partytura na samej górze, głosy wg spisu podanego na skrzydełku teczki) spakowane 
w pudełka tekturowe na płasko, do 10 kg każde</t>
  </si>
  <si>
    <t>30,5 x 23,5 (poziom)</t>
  </si>
  <si>
    <t>ODYS WŚRÓD BIAŁYCH KLAWISZY</t>
  </si>
  <si>
    <t>blok główny 28 + wkładka 12</t>
  </si>
  <si>
    <t>offset 4 (CMYK) +1 (czarny)</t>
  </si>
  <si>
    <t>offset 4+0, folia matowa + 
lakier UV miejscowo;
płyta CD zadruk 4+0 + koperta foliowa na płytę CD z 2 paskami kleju, zamocowana na III strnie okładki</t>
  </si>
  <si>
    <t>teczka: karton Remake Sand 380 g *37
okładka wkładki głównej (partytury): karton Munken Pure 150 g *40</t>
  </si>
  <si>
    <t>wkładki: 23,5 x 30,5;
obwoluta po rozłożeniu: 
ok. 596x305</t>
  </si>
  <si>
    <t>4 wkładki włożone w obwolutę: 
44 (wkładka główna)
+ 
16 + 16 + 12 (pozostałe wkładki)</t>
  </si>
  <si>
    <t>wkładki szyte drutem; obwoluta z jednym skrzydełkiem i bigowanym grzbietem o grubości ok. 5 mm; wkładki włożone w obwolutę w kolejności podanej przez Zamawiającego</t>
  </si>
  <si>
    <t>blok główny szyty drutem, wkładka szyta drutem włożona pomiędzy blok główny a okładkę z tyłu</t>
  </si>
  <si>
    <t>obwoluta: karton jednostronnie powlekany biały 240 g</t>
  </si>
  <si>
    <t>obwoluta: offset 4+0, folia matowa + lakier UV miejscowo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</si>
  <si>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</si>
  <si>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</si>
  <si>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</si>
  <si>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</si>
  <si>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druk z pdf 
seria camera 
w teczce</t>
  </si>
  <si>
    <t>druk z pdf; 
seria Rusinek</t>
  </si>
  <si>
    <t>druk z pdf; 
seria Strumento</t>
  </si>
  <si>
    <r>
      <t>druk z</t>
    </r>
    <r>
      <rPr>
        <sz val="12"/>
        <rFont val="Calibri"/>
        <family val="2"/>
      </rPr>
      <t xml:space="preserve"> pdf;
seria Canto</t>
    </r>
  </si>
  <si>
    <t>druk z pdf;
seria Rusinek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</si>
</sst>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8" fillId="0" borderId="10" xfId="0" applyFont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23" fillId="33" borderId="11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/>
      <protection/>
    </xf>
    <xf numFmtId="0" fontId="18" fillId="33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3" fontId="43" fillId="0" borderId="10" xfId="47" applyFont="1" applyBorder="1" applyAlignment="1" applyProtection="1">
      <alignment horizontal="center" vertical="center" wrapText="1"/>
      <protection/>
    </xf>
    <xf numFmtId="0" fontId="43" fillId="35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43" fontId="43" fillId="0" borderId="10" xfId="45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center" vertical="center" wrapText="1"/>
      <protection/>
    </xf>
    <xf numFmtId="2" fontId="0" fillId="36" borderId="10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 applyProtection="1">
      <alignment horizontal="center" vertical="center" wrapText="1"/>
      <protection/>
    </xf>
    <xf numFmtId="0" fontId="23" fillId="33" borderId="13" xfId="0" applyFont="1" applyFill="1" applyBorder="1" applyAlignment="1" applyProtection="1">
      <alignment horizontal="center" vertical="center" wrapText="1"/>
      <protection/>
    </xf>
    <xf numFmtId="0" fontId="23" fillId="33" borderId="14" xfId="0" applyFont="1" applyFill="1" applyBorder="1" applyAlignment="1" applyProtection="1">
      <alignment horizontal="center" vertical="center" wrapText="1"/>
      <protection/>
    </xf>
  </cellXfs>
  <cellStyles count="1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3" xfId="48"/>
    <cellStyle name="Dziesiętny 3 4" xfId="49"/>
    <cellStyle name="Dziesiętny 4" xfId="50"/>
    <cellStyle name="Dziesiętny 5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5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10" xfId="75"/>
    <cellStyle name="Walutowy 2 10 2" xfId="76"/>
    <cellStyle name="Walutowy 2 10 3" xfId="77"/>
    <cellStyle name="Walutowy 2 11" xfId="78"/>
    <cellStyle name="Walutowy 2 12" xfId="79"/>
    <cellStyle name="Walutowy 2 2" xfId="80"/>
    <cellStyle name="Walutowy 2 2 2" xfId="81"/>
    <cellStyle name="Walutowy 2 2 2 2" xfId="82"/>
    <cellStyle name="Walutowy 2 2 2 2 2" xfId="83"/>
    <cellStyle name="Walutowy 2 2 2 2 3" xfId="84"/>
    <cellStyle name="Walutowy 2 2 2 3" xfId="85"/>
    <cellStyle name="Walutowy 2 2 2 4" xfId="86"/>
    <cellStyle name="Walutowy 2 2 3" xfId="87"/>
    <cellStyle name="Walutowy 2 2 3 2" xfId="88"/>
    <cellStyle name="Walutowy 2 2 3 2 2" xfId="89"/>
    <cellStyle name="Walutowy 2 2 3 2 3" xfId="90"/>
    <cellStyle name="Walutowy 2 2 3 3" xfId="91"/>
    <cellStyle name="Walutowy 2 2 3 4" xfId="92"/>
    <cellStyle name="Walutowy 2 2 4" xfId="93"/>
    <cellStyle name="Walutowy 2 2 4 2" xfId="94"/>
    <cellStyle name="Walutowy 2 2 4 2 2" xfId="95"/>
    <cellStyle name="Walutowy 2 2 4 2 3" xfId="96"/>
    <cellStyle name="Walutowy 2 2 4 3" xfId="97"/>
    <cellStyle name="Walutowy 2 2 4 4" xfId="98"/>
    <cellStyle name="Walutowy 2 2 5" xfId="99"/>
    <cellStyle name="Walutowy 2 2 5 2" xfId="100"/>
    <cellStyle name="Walutowy 2 2 5 2 2" xfId="101"/>
    <cellStyle name="Walutowy 2 2 5 2 3" xfId="102"/>
    <cellStyle name="Walutowy 2 2 5 3" xfId="103"/>
    <cellStyle name="Walutowy 2 2 5 4" xfId="104"/>
    <cellStyle name="Walutowy 2 2 6" xfId="105"/>
    <cellStyle name="Walutowy 2 2 6 2" xfId="106"/>
    <cellStyle name="Walutowy 2 2 6 3" xfId="107"/>
    <cellStyle name="Walutowy 2 2 7" xfId="108"/>
    <cellStyle name="Walutowy 2 2 7 2" xfId="109"/>
    <cellStyle name="Walutowy 2 2 7 3" xfId="110"/>
    <cellStyle name="Walutowy 2 2 8" xfId="111"/>
    <cellStyle name="Walutowy 2 2 9" xfId="112"/>
    <cellStyle name="Walutowy 2 3" xfId="113"/>
    <cellStyle name="Walutowy 2 3 2" xfId="114"/>
    <cellStyle name="Walutowy 2 3 2 2" xfId="115"/>
    <cellStyle name="Walutowy 2 3 2 2 2" xfId="116"/>
    <cellStyle name="Walutowy 2 3 2 2 3" xfId="117"/>
    <cellStyle name="Walutowy 2 3 2 3" xfId="118"/>
    <cellStyle name="Walutowy 2 3 2 4" xfId="119"/>
    <cellStyle name="Walutowy 2 3 3" xfId="120"/>
    <cellStyle name="Walutowy 2 3 3 2" xfId="121"/>
    <cellStyle name="Walutowy 2 3 3 3" xfId="122"/>
    <cellStyle name="Walutowy 2 3 4" xfId="123"/>
    <cellStyle name="Walutowy 2 3 5" xfId="124"/>
    <cellStyle name="Walutowy 2 4" xfId="125"/>
    <cellStyle name="Walutowy 2 4 2" xfId="126"/>
    <cellStyle name="Walutowy 2 4 2 2" xfId="127"/>
    <cellStyle name="Walutowy 2 4 2 3" xfId="128"/>
    <cellStyle name="Walutowy 2 4 3" xfId="129"/>
    <cellStyle name="Walutowy 2 4 4" xfId="130"/>
    <cellStyle name="Walutowy 2 5" xfId="131"/>
    <cellStyle name="Walutowy 2 5 2" xfId="132"/>
    <cellStyle name="Walutowy 2 5 2 2" xfId="133"/>
    <cellStyle name="Walutowy 2 5 2 3" xfId="134"/>
    <cellStyle name="Walutowy 2 5 3" xfId="135"/>
    <cellStyle name="Walutowy 2 5 4" xfId="136"/>
    <cellStyle name="Walutowy 2 6" xfId="137"/>
    <cellStyle name="Walutowy 2 6 2" xfId="138"/>
    <cellStyle name="Walutowy 2 6 2 2" xfId="139"/>
    <cellStyle name="Walutowy 2 6 2 3" xfId="140"/>
    <cellStyle name="Walutowy 2 6 3" xfId="141"/>
    <cellStyle name="Walutowy 2 6 4" xfId="142"/>
    <cellStyle name="Walutowy 2 7" xfId="143"/>
    <cellStyle name="Walutowy 2 7 2" xfId="144"/>
    <cellStyle name="Walutowy 2 7 2 2" xfId="145"/>
    <cellStyle name="Walutowy 2 7 2 3" xfId="146"/>
    <cellStyle name="Walutowy 2 7 3" xfId="147"/>
    <cellStyle name="Walutowy 2 7 4" xfId="148"/>
    <cellStyle name="Walutowy 2 8" xfId="149"/>
    <cellStyle name="Walutowy 2 8 2" xfId="150"/>
    <cellStyle name="Walutowy 2 8 3" xfId="151"/>
    <cellStyle name="Walutowy 2 9" xfId="152"/>
    <cellStyle name="Walutowy 2 9 2" xfId="153"/>
    <cellStyle name="Walutowy 2 9 3" xfId="154"/>
    <cellStyle name="Zły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77" zoomScaleNormal="77" zoomScalePageLayoutView="0" workbookViewId="0" topLeftCell="A1">
      <selection activeCell="Q6" sqref="Q6"/>
    </sheetView>
  </sheetViews>
  <sheetFormatPr defaultColWidth="9.140625" defaultRowHeight="15"/>
  <cols>
    <col min="1" max="1" width="5.140625" style="1" customWidth="1"/>
    <col min="2" max="2" width="18.57421875" style="1" customWidth="1"/>
    <col min="3" max="3" width="30.57421875" style="1" customWidth="1"/>
    <col min="4" max="4" width="28.140625" style="1" customWidth="1"/>
    <col min="5" max="5" width="11.7109375" style="3" customWidth="1"/>
    <col min="6" max="6" width="17.421875" style="1" customWidth="1"/>
    <col min="7" max="7" width="21.7109375" style="1" customWidth="1"/>
    <col min="8" max="8" width="21.7109375" style="16" customWidth="1"/>
    <col min="9" max="9" width="23.8515625" style="1" customWidth="1"/>
    <col min="10" max="10" width="23.8515625" style="16" customWidth="1"/>
    <col min="11" max="11" width="20.7109375" style="1" customWidth="1"/>
    <col min="12" max="12" width="32.00390625" style="1" customWidth="1"/>
    <col min="13" max="13" width="24.28125" style="1" customWidth="1"/>
    <col min="14" max="14" width="22.57421875" style="1" customWidth="1"/>
    <col min="15" max="15" width="28.421875" style="1" customWidth="1"/>
    <col min="16" max="16" width="25.8515625" style="2" customWidth="1"/>
    <col min="17" max="17" width="25.57421875" style="1" customWidth="1"/>
    <col min="18" max="18" width="13.7109375" style="16" customWidth="1"/>
    <col min="19" max="19" width="28.28125" style="1" customWidth="1"/>
    <col min="20" max="20" width="43.7109375" style="1" customWidth="1"/>
    <col min="21" max="16384" width="9.140625" style="1" customWidth="1"/>
  </cols>
  <sheetData>
    <row r="1" spans="1:18" ht="50.25" customHeight="1">
      <c r="A1" s="32"/>
      <c r="B1" s="65" t="s">
        <v>109</v>
      </c>
      <c r="C1" s="65"/>
      <c r="D1" s="65"/>
      <c r="E1" s="65"/>
      <c r="F1" s="65"/>
      <c r="G1" s="67" t="s">
        <v>5</v>
      </c>
      <c r="H1" s="69"/>
      <c r="I1" s="69"/>
      <c r="J1" s="68"/>
      <c r="K1" s="66" t="s">
        <v>8</v>
      </c>
      <c r="L1" s="66"/>
      <c r="M1" s="66"/>
      <c r="N1" s="33" t="s">
        <v>6</v>
      </c>
      <c r="O1" s="33" t="s">
        <v>9</v>
      </c>
      <c r="P1" s="67" t="s">
        <v>22</v>
      </c>
      <c r="Q1" s="68"/>
      <c r="R1"/>
    </row>
    <row r="2" spans="1:18" ht="130.5" customHeight="1">
      <c r="A2" s="34" t="s">
        <v>18</v>
      </c>
      <c r="B2" s="34" t="s">
        <v>0</v>
      </c>
      <c r="C2" s="35" t="s">
        <v>1</v>
      </c>
      <c r="D2" s="35" t="s">
        <v>81</v>
      </c>
      <c r="E2" s="36" t="s">
        <v>2</v>
      </c>
      <c r="F2" s="35" t="s">
        <v>82</v>
      </c>
      <c r="G2" s="35" t="s">
        <v>7</v>
      </c>
      <c r="H2" s="37" t="s">
        <v>130</v>
      </c>
      <c r="I2" s="35" t="s">
        <v>4</v>
      </c>
      <c r="J2" s="37" t="s">
        <v>132</v>
      </c>
      <c r="K2" s="35" t="s">
        <v>7</v>
      </c>
      <c r="L2" s="35" t="s">
        <v>4</v>
      </c>
      <c r="M2" s="35" t="s">
        <v>3</v>
      </c>
      <c r="N2" s="35"/>
      <c r="O2" s="35"/>
      <c r="P2" s="38" t="s">
        <v>21</v>
      </c>
      <c r="Q2" s="36" t="s">
        <v>20</v>
      </c>
      <c r="R2" s="19"/>
    </row>
    <row r="3" spans="1:18" ht="14.25">
      <c r="A3" s="31">
        <v>1</v>
      </c>
      <c r="B3" s="31">
        <v>2</v>
      </c>
      <c r="C3" s="31">
        <v>3</v>
      </c>
      <c r="D3" s="31">
        <v>4</v>
      </c>
      <c r="E3" s="39">
        <v>5</v>
      </c>
      <c r="F3" s="31">
        <v>6</v>
      </c>
      <c r="G3" s="31">
        <v>7</v>
      </c>
      <c r="H3" s="31" t="s">
        <v>131</v>
      </c>
      <c r="I3" s="31">
        <v>8</v>
      </c>
      <c r="J3" s="31" t="s">
        <v>133</v>
      </c>
      <c r="K3" s="31">
        <v>9</v>
      </c>
      <c r="L3" s="31">
        <v>10</v>
      </c>
      <c r="M3" s="31">
        <v>11</v>
      </c>
      <c r="N3" s="31">
        <v>12</v>
      </c>
      <c r="O3" s="31">
        <v>13</v>
      </c>
      <c r="P3" s="40">
        <v>14</v>
      </c>
      <c r="Q3" s="31">
        <v>15</v>
      </c>
      <c r="R3" s="20"/>
    </row>
    <row r="4" spans="1:18" s="3" customFormat="1" ht="93.75" customHeight="1">
      <c r="A4" s="41">
        <v>1</v>
      </c>
      <c r="B4" s="42" t="s">
        <v>83</v>
      </c>
      <c r="C4" s="43" t="s">
        <v>47</v>
      </c>
      <c r="D4" s="42" t="s">
        <v>11</v>
      </c>
      <c r="E4" s="44">
        <v>500</v>
      </c>
      <c r="F4" s="42" t="s">
        <v>97</v>
      </c>
      <c r="G4" s="45" t="s">
        <v>28</v>
      </c>
      <c r="H4" s="24"/>
      <c r="I4" s="42" t="s">
        <v>63</v>
      </c>
      <c r="J4" s="23"/>
      <c r="K4" s="42" t="s">
        <v>12</v>
      </c>
      <c r="L4" s="42" t="s">
        <v>95</v>
      </c>
      <c r="M4" s="42" t="s">
        <v>111</v>
      </c>
      <c r="N4" s="45" t="s">
        <v>135</v>
      </c>
      <c r="O4" s="45" t="s">
        <v>46</v>
      </c>
      <c r="P4" s="22">
        <v>0</v>
      </c>
      <c r="Q4" s="46">
        <f>ROUND(P4*(5/100)+P4,2)</f>
        <v>0</v>
      </c>
      <c r="R4" s="21"/>
    </row>
    <row r="5" spans="1:18" s="3" customFormat="1" ht="92.25" customHeight="1">
      <c r="A5" s="41">
        <v>2</v>
      </c>
      <c r="B5" s="42" t="s">
        <v>83</v>
      </c>
      <c r="C5" s="43" t="s">
        <v>65</v>
      </c>
      <c r="D5" s="42" t="s">
        <v>11</v>
      </c>
      <c r="E5" s="44">
        <v>300</v>
      </c>
      <c r="F5" s="42" t="s">
        <v>98</v>
      </c>
      <c r="G5" s="45" t="s">
        <v>28</v>
      </c>
      <c r="H5" s="24"/>
      <c r="I5" s="47" t="s">
        <v>67</v>
      </c>
      <c r="J5" s="25"/>
      <c r="K5" s="42" t="s">
        <v>12</v>
      </c>
      <c r="L5" s="47" t="s">
        <v>68</v>
      </c>
      <c r="M5" s="42" t="s">
        <v>112</v>
      </c>
      <c r="N5" s="48" t="s">
        <v>136</v>
      </c>
      <c r="O5" s="47" t="s">
        <v>29</v>
      </c>
      <c r="P5" s="22">
        <v>0</v>
      </c>
      <c r="Q5" s="46">
        <f aca="true" t="shared" si="0" ref="Q5:Q30">ROUND(P5*(5/100)+P5,2)</f>
        <v>0</v>
      </c>
      <c r="R5" s="21"/>
    </row>
    <row r="6" spans="1:19" s="3" customFormat="1" ht="283.5" customHeight="1">
      <c r="A6" s="41">
        <v>3</v>
      </c>
      <c r="B6" s="45" t="s">
        <v>16</v>
      </c>
      <c r="C6" s="43" t="s">
        <v>37</v>
      </c>
      <c r="D6" s="45" t="s">
        <v>11</v>
      </c>
      <c r="E6" s="44">
        <v>200</v>
      </c>
      <c r="F6" s="42" t="s">
        <v>100</v>
      </c>
      <c r="G6" s="49" t="s">
        <v>27</v>
      </c>
      <c r="H6" s="27"/>
      <c r="I6" s="42" t="s">
        <v>123</v>
      </c>
      <c r="J6" s="23"/>
      <c r="K6" s="45" t="s">
        <v>12</v>
      </c>
      <c r="L6" s="45" t="s">
        <v>71</v>
      </c>
      <c r="M6" s="45" t="s">
        <v>116</v>
      </c>
      <c r="N6" s="42" t="s">
        <v>134</v>
      </c>
      <c r="O6" s="45" t="s">
        <v>117</v>
      </c>
      <c r="P6" s="22">
        <v>0</v>
      </c>
      <c r="Q6" s="46">
        <f t="shared" si="0"/>
        <v>0</v>
      </c>
      <c r="R6"/>
      <c r="S6"/>
    </row>
    <row r="7" spans="1:18" s="18" customFormat="1" ht="88.5" customHeight="1">
      <c r="A7" s="41">
        <v>4</v>
      </c>
      <c r="B7" s="42" t="s">
        <v>75</v>
      </c>
      <c r="C7" s="43" t="s">
        <v>73</v>
      </c>
      <c r="D7" s="42" t="s">
        <v>11</v>
      </c>
      <c r="E7" s="44">
        <v>500</v>
      </c>
      <c r="F7" s="42" t="s">
        <v>99</v>
      </c>
      <c r="G7" s="42" t="s">
        <v>28</v>
      </c>
      <c r="H7" s="23"/>
      <c r="I7" s="42" t="s">
        <v>63</v>
      </c>
      <c r="J7" s="23"/>
      <c r="K7" s="42" t="s">
        <v>12</v>
      </c>
      <c r="L7" s="42" t="s">
        <v>95</v>
      </c>
      <c r="M7" s="42" t="s">
        <v>113</v>
      </c>
      <c r="N7" s="42" t="s">
        <v>135</v>
      </c>
      <c r="O7" s="42" t="s">
        <v>46</v>
      </c>
      <c r="P7" s="22">
        <v>0</v>
      </c>
      <c r="Q7" s="46">
        <f t="shared" si="0"/>
        <v>0</v>
      </c>
      <c r="R7" s="21"/>
    </row>
    <row r="8" spans="1:19" s="18" customFormat="1" ht="74.25" customHeight="1">
      <c r="A8" s="41">
        <v>5</v>
      </c>
      <c r="B8" s="42" t="s">
        <v>77</v>
      </c>
      <c r="C8" s="43" t="s">
        <v>78</v>
      </c>
      <c r="D8" s="42" t="s">
        <v>11</v>
      </c>
      <c r="E8" s="43">
        <v>500</v>
      </c>
      <c r="F8" s="42">
        <v>72</v>
      </c>
      <c r="G8" s="42" t="s">
        <v>28</v>
      </c>
      <c r="H8" s="23"/>
      <c r="I8" s="47" t="s">
        <v>67</v>
      </c>
      <c r="J8" s="25"/>
      <c r="K8" s="42" t="s">
        <v>12</v>
      </c>
      <c r="L8" s="42" t="s">
        <v>62</v>
      </c>
      <c r="M8" s="42" t="s">
        <v>31</v>
      </c>
      <c r="N8" s="47" t="s">
        <v>136</v>
      </c>
      <c r="O8" s="50" t="s">
        <v>29</v>
      </c>
      <c r="P8" s="22">
        <v>0</v>
      </c>
      <c r="Q8" s="46">
        <f t="shared" si="0"/>
        <v>0</v>
      </c>
      <c r="R8" s="4"/>
      <c r="S8" s="14"/>
    </row>
    <row r="9" spans="1:18" s="3" customFormat="1" ht="69.75" customHeight="1">
      <c r="A9" s="41">
        <v>6</v>
      </c>
      <c r="B9" s="45" t="s">
        <v>33</v>
      </c>
      <c r="C9" s="43" t="s">
        <v>72</v>
      </c>
      <c r="D9" s="42" t="s">
        <v>11</v>
      </c>
      <c r="E9" s="43">
        <v>300</v>
      </c>
      <c r="F9" s="51">
        <v>80</v>
      </c>
      <c r="G9" s="48" t="s">
        <v>74</v>
      </c>
      <c r="H9" s="26"/>
      <c r="I9" s="45" t="s">
        <v>14</v>
      </c>
      <c r="J9" s="24"/>
      <c r="K9" s="51" t="s">
        <v>30</v>
      </c>
      <c r="L9" s="51" t="s">
        <v>96</v>
      </c>
      <c r="M9" s="45" t="s">
        <v>26</v>
      </c>
      <c r="N9" s="42" t="s">
        <v>15</v>
      </c>
      <c r="O9" s="50" t="s">
        <v>29</v>
      </c>
      <c r="P9" s="22">
        <v>0</v>
      </c>
      <c r="Q9" s="46">
        <f t="shared" si="0"/>
        <v>0</v>
      </c>
      <c r="R9" s="21"/>
    </row>
    <row r="10" spans="1:19" s="13" customFormat="1" ht="105.75" customHeight="1">
      <c r="A10" s="41">
        <v>7</v>
      </c>
      <c r="B10" s="45" t="s">
        <v>80</v>
      </c>
      <c r="C10" s="52" t="s">
        <v>79</v>
      </c>
      <c r="D10" s="45" t="s">
        <v>11</v>
      </c>
      <c r="E10" s="53">
        <v>500</v>
      </c>
      <c r="F10" s="42" t="s">
        <v>101</v>
      </c>
      <c r="G10" s="45" t="s">
        <v>28</v>
      </c>
      <c r="H10" s="24"/>
      <c r="I10" s="45" t="s">
        <v>63</v>
      </c>
      <c r="J10" s="24"/>
      <c r="K10" s="42" t="s">
        <v>102</v>
      </c>
      <c r="L10" s="42" t="s">
        <v>95</v>
      </c>
      <c r="M10" s="45" t="s">
        <v>115</v>
      </c>
      <c r="N10" s="45" t="s">
        <v>66</v>
      </c>
      <c r="O10" s="50" t="s">
        <v>29</v>
      </c>
      <c r="P10" s="22">
        <v>0</v>
      </c>
      <c r="Q10" s="46">
        <f t="shared" si="0"/>
        <v>0</v>
      </c>
      <c r="R10" s="20"/>
      <c r="S10" s="12"/>
    </row>
    <row r="11" spans="1:18" s="3" customFormat="1" ht="94.5" customHeight="1">
      <c r="A11" s="41">
        <v>8</v>
      </c>
      <c r="B11" s="42" t="s">
        <v>91</v>
      </c>
      <c r="C11" s="43" t="s">
        <v>49</v>
      </c>
      <c r="D11" s="45" t="s">
        <v>11</v>
      </c>
      <c r="E11" s="44">
        <v>500</v>
      </c>
      <c r="F11" s="42" t="s">
        <v>103</v>
      </c>
      <c r="G11" s="45" t="s">
        <v>28</v>
      </c>
      <c r="H11" s="24"/>
      <c r="I11" s="47" t="s">
        <v>67</v>
      </c>
      <c r="J11" s="25"/>
      <c r="K11" s="42" t="s">
        <v>12</v>
      </c>
      <c r="L11" s="42" t="s">
        <v>62</v>
      </c>
      <c r="M11" s="42" t="s">
        <v>114</v>
      </c>
      <c r="N11" s="48" t="s">
        <v>136</v>
      </c>
      <c r="O11" s="54" t="s">
        <v>29</v>
      </c>
      <c r="P11" s="22">
        <v>0</v>
      </c>
      <c r="Q11" s="46">
        <f t="shared" si="0"/>
        <v>0</v>
      </c>
      <c r="R11" s="21"/>
    </row>
    <row r="12" spans="1:18" s="3" customFormat="1" ht="64.5" customHeight="1">
      <c r="A12" s="41">
        <v>9</v>
      </c>
      <c r="B12" s="42" t="s">
        <v>92</v>
      </c>
      <c r="C12" s="43" t="s">
        <v>48</v>
      </c>
      <c r="D12" s="45" t="s">
        <v>11</v>
      </c>
      <c r="E12" s="44">
        <v>500</v>
      </c>
      <c r="F12" s="42">
        <v>40</v>
      </c>
      <c r="G12" s="45" t="s">
        <v>69</v>
      </c>
      <c r="H12" s="29"/>
      <c r="I12" s="56" t="s">
        <v>13</v>
      </c>
      <c r="J12" s="28"/>
      <c r="K12" s="42" t="s">
        <v>12</v>
      </c>
      <c r="L12" s="42" t="s">
        <v>95</v>
      </c>
      <c r="M12" s="45" t="s">
        <v>32</v>
      </c>
      <c r="N12" s="51" t="s">
        <v>135</v>
      </c>
      <c r="O12" s="54" t="s">
        <v>29</v>
      </c>
      <c r="P12" s="22">
        <v>0</v>
      </c>
      <c r="Q12" s="46">
        <f t="shared" si="0"/>
        <v>0</v>
      </c>
      <c r="R12" s="21"/>
    </row>
    <row r="13" spans="1:18" s="3" customFormat="1" ht="92.25" customHeight="1">
      <c r="A13" s="41">
        <v>10</v>
      </c>
      <c r="B13" s="45" t="s">
        <v>39</v>
      </c>
      <c r="C13" s="43" t="s">
        <v>40</v>
      </c>
      <c r="D13" s="45" t="s">
        <v>11</v>
      </c>
      <c r="E13" s="44">
        <v>500</v>
      </c>
      <c r="F13" s="45" t="s">
        <v>104</v>
      </c>
      <c r="G13" s="45" t="s">
        <v>28</v>
      </c>
      <c r="H13" s="24"/>
      <c r="I13" s="47" t="s">
        <v>67</v>
      </c>
      <c r="J13" s="25"/>
      <c r="K13" s="42" t="s">
        <v>12</v>
      </c>
      <c r="L13" s="42" t="s">
        <v>62</v>
      </c>
      <c r="M13" s="42" t="s">
        <v>114</v>
      </c>
      <c r="N13" s="48" t="s">
        <v>136</v>
      </c>
      <c r="O13" s="54" t="s">
        <v>29</v>
      </c>
      <c r="P13" s="22">
        <v>0</v>
      </c>
      <c r="Q13" s="46">
        <f>ROUND(P13*(5/100)+P13,2)</f>
        <v>0</v>
      </c>
      <c r="R13" s="21"/>
    </row>
    <row r="14" spans="1:18" s="3" customFormat="1" ht="125.25" customHeight="1">
      <c r="A14" s="41">
        <v>11</v>
      </c>
      <c r="B14" s="42"/>
      <c r="C14" s="43" t="s">
        <v>34</v>
      </c>
      <c r="D14" s="45" t="s">
        <v>64</v>
      </c>
      <c r="E14" s="44">
        <v>8000</v>
      </c>
      <c r="F14" s="56"/>
      <c r="G14" s="55"/>
      <c r="H14" s="29"/>
      <c r="I14" s="56" t="s">
        <v>13</v>
      </c>
      <c r="J14" s="28"/>
      <c r="K14" s="57"/>
      <c r="L14" s="58" t="s">
        <v>106</v>
      </c>
      <c r="M14" s="55" t="s">
        <v>105</v>
      </c>
      <c r="N14" s="51" t="s">
        <v>15</v>
      </c>
      <c r="O14" s="50" t="s">
        <v>29</v>
      </c>
      <c r="P14" s="22">
        <v>0</v>
      </c>
      <c r="Q14" s="46">
        <f t="shared" si="0"/>
        <v>0</v>
      </c>
      <c r="R14" s="21"/>
    </row>
    <row r="15" spans="1:18" s="3" customFormat="1" ht="64.5" customHeight="1">
      <c r="A15" s="41">
        <v>12</v>
      </c>
      <c r="B15" s="42" t="s">
        <v>76</v>
      </c>
      <c r="C15" s="43" t="s">
        <v>50</v>
      </c>
      <c r="D15" s="45" t="s">
        <v>11</v>
      </c>
      <c r="E15" s="44">
        <v>500</v>
      </c>
      <c r="F15" s="42">
        <v>80</v>
      </c>
      <c r="G15" s="45" t="s">
        <v>28</v>
      </c>
      <c r="H15" s="24"/>
      <c r="I15" s="47" t="s">
        <v>67</v>
      </c>
      <c r="J15" s="25"/>
      <c r="K15" s="42" t="s">
        <v>12</v>
      </c>
      <c r="L15" s="42" t="s">
        <v>62</v>
      </c>
      <c r="M15" s="42" t="s">
        <v>31</v>
      </c>
      <c r="N15" s="48" t="s">
        <v>136</v>
      </c>
      <c r="O15" s="54" t="s">
        <v>29</v>
      </c>
      <c r="P15" s="22">
        <v>0</v>
      </c>
      <c r="Q15" s="46">
        <f t="shared" si="0"/>
        <v>0</v>
      </c>
      <c r="R15" s="21"/>
    </row>
    <row r="16" spans="1:18" s="3" customFormat="1" ht="63.75" customHeight="1">
      <c r="A16" s="41">
        <v>13</v>
      </c>
      <c r="B16" s="42" t="s">
        <v>93</v>
      </c>
      <c r="C16" s="43" t="s">
        <v>51</v>
      </c>
      <c r="D16" s="42" t="s">
        <v>11</v>
      </c>
      <c r="E16" s="44">
        <v>200</v>
      </c>
      <c r="F16" s="42">
        <v>96</v>
      </c>
      <c r="G16" s="42" t="s">
        <v>69</v>
      </c>
      <c r="H16" s="28"/>
      <c r="I16" s="56" t="s">
        <v>94</v>
      </c>
      <c r="J16" s="28"/>
      <c r="K16" s="42" t="s">
        <v>12</v>
      </c>
      <c r="L16" s="42" t="s">
        <v>107</v>
      </c>
      <c r="M16" s="45" t="s">
        <v>32</v>
      </c>
      <c r="N16" s="47" t="s">
        <v>137</v>
      </c>
      <c r="O16" s="54" t="s">
        <v>29</v>
      </c>
      <c r="P16" s="22">
        <v>0</v>
      </c>
      <c r="Q16" s="46">
        <f t="shared" si="0"/>
        <v>0</v>
      </c>
      <c r="R16" s="21"/>
    </row>
    <row r="17" spans="1:18" s="3" customFormat="1" ht="120.75" customHeight="1">
      <c r="A17" s="41">
        <v>14</v>
      </c>
      <c r="B17" s="42" t="s">
        <v>60</v>
      </c>
      <c r="C17" s="43" t="s">
        <v>108</v>
      </c>
      <c r="D17" s="42" t="s">
        <v>11</v>
      </c>
      <c r="E17" s="44">
        <v>800</v>
      </c>
      <c r="F17" s="42" t="s">
        <v>110</v>
      </c>
      <c r="G17" s="45" t="s">
        <v>69</v>
      </c>
      <c r="H17" s="29"/>
      <c r="I17" s="56" t="s">
        <v>13</v>
      </c>
      <c r="J17" s="28"/>
      <c r="K17" s="42" t="s">
        <v>12</v>
      </c>
      <c r="L17" s="42" t="s">
        <v>122</v>
      </c>
      <c r="M17" s="45" t="s">
        <v>127</v>
      </c>
      <c r="N17" s="51" t="s">
        <v>135</v>
      </c>
      <c r="O17" s="50" t="s">
        <v>29</v>
      </c>
      <c r="P17" s="22">
        <v>0</v>
      </c>
      <c r="Q17" s="46">
        <f t="shared" si="0"/>
        <v>0</v>
      </c>
      <c r="R17" s="21"/>
    </row>
    <row r="18" spans="1:18" s="3" customFormat="1" ht="80.25" customHeight="1">
      <c r="A18" s="41">
        <v>15</v>
      </c>
      <c r="B18" s="42"/>
      <c r="C18" s="43" t="s">
        <v>35</v>
      </c>
      <c r="D18" s="45" t="s">
        <v>44</v>
      </c>
      <c r="E18" s="44">
        <v>500</v>
      </c>
      <c r="F18" s="45">
        <v>4</v>
      </c>
      <c r="G18" s="42" t="s">
        <v>45</v>
      </c>
      <c r="H18" s="28"/>
      <c r="I18" s="56" t="s">
        <v>13</v>
      </c>
      <c r="J18" s="28"/>
      <c r="K18" s="45" t="s">
        <v>12</v>
      </c>
      <c r="L18" s="51"/>
      <c r="M18" s="45"/>
      <c r="N18" s="45" t="s">
        <v>15</v>
      </c>
      <c r="O18" s="54" t="s">
        <v>29</v>
      </c>
      <c r="P18" s="22">
        <v>0</v>
      </c>
      <c r="Q18" s="46">
        <f t="shared" si="0"/>
        <v>0</v>
      </c>
      <c r="R18" s="21"/>
    </row>
    <row r="19" spans="1:18" s="3" customFormat="1" ht="61.5" customHeight="1">
      <c r="A19" s="41">
        <v>16</v>
      </c>
      <c r="B19" s="42" t="s">
        <v>90</v>
      </c>
      <c r="C19" s="43" t="s">
        <v>52</v>
      </c>
      <c r="D19" s="42" t="s">
        <v>11</v>
      </c>
      <c r="E19" s="44">
        <v>500</v>
      </c>
      <c r="F19" s="42">
        <v>24</v>
      </c>
      <c r="G19" s="45" t="s">
        <v>28</v>
      </c>
      <c r="H19" s="24"/>
      <c r="I19" s="42" t="s">
        <v>14</v>
      </c>
      <c r="J19" s="23"/>
      <c r="K19" s="42" t="s">
        <v>12</v>
      </c>
      <c r="L19" s="42" t="s">
        <v>95</v>
      </c>
      <c r="M19" s="42" t="s">
        <v>26</v>
      </c>
      <c r="N19" s="51" t="s">
        <v>135</v>
      </c>
      <c r="O19" s="54" t="s">
        <v>29</v>
      </c>
      <c r="P19" s="22">
        <v>0</v>
      </c>
      <c r="Q19" s="46">
        <f t="shared" si="0"/>
        <v>0</v>
      </c>
      <c r="R19" s="21"/>
    </row>
    <row r="20" spans="1:19" s="3" customFormat="1" ht="150" customHeight="1">
      <c r="A20" s="41">
        <v>17</v>
      </c>
      <c r="B20" s="42" t="s">
        <v>89</v>
      </c>
      <c r="C20" s="43" t="s">
        <v>53</v>
      </c>
      <c r="D20" s="42" t="s">
        <v>124</v>
      </c>
      <c r="E20" s="44">
        <v>400</v>
      </c>
      <c r="F20" s="42" t="s">
        <v>125</v>
      </c>
      <c r="G20" s="45" t="s">
        <v>28</v>
      </c>
      <c r="H20" s="24"/>
      <c r="I20" s="42" t="s">
        <v>128</v>
      </c>
      <c r="J20" s="23"/>
      <c r="K20" s="42" t="s">
        <v>12</v>
      </c>
      <c r="L20" s="42" t="s">
        <v>129</v>
      </c>
      <c r="M20" s="42" t="s">
        <v>126</v>
      </c>
      <c r="N20" s="51" t="s">
        <v>135</v>
      </c>
      <c r="O20" s="50" t="s">
        <v>29</v>
      </c>
      <c r="P20" s="22">
        <v>0</v>
      </c>
      <c r="Q20" s="46">
        <f>ROUND(P20*(5/100)+P20,2)</f>
        <v>0</v>
      </c>
      <c r="R20"/>
      <c r="S20"/>
    </row>
    <row r="21" spans="1:18" s="3" customFormat="1" ht="62.25" customHeight="1">
      <c r="A21" s="41">
        <v>18</v>
      </c>
      <c r="B21" s="45" t="s">
        <v>17</v>
      </c>
      <c r="C21" s="43" t="s">
        <v>38</v>
      </c>
      <c r="D21" s="42" t="s">
        <v>11</v>
      </c>
      <c r="E21" s="44">
        <v>500</v>
      </c>
      <c r="F21" s="42">
        <v>44</v>
      </c>
      <c r="G21" s="45" t="s">
        <v>28</v>
      </c>
      <c r="H21" s="24"/>
      <c r="I21" s="42" t="s">
        <v>14</v>
      </c>
      <c r="J21" s="23"/>
      <c r="K21" s="42" t="s">
        <v>12</v>
      </c>
      <c r="L21" s="42" t="s">
        <v>95</v>
      </c>
      <c r="M21" s="42" t="s">
        <v>26</v>
      </c>
      <c r="N21" s="51" t="s">
        <v>135</v>
      </c>
      <c r="O21" s="54" t="s">
        <v>29</v>
      </c>
      <c r="P21" s="22">
        <v>0</v>
      </c>
      <c r="Q21" s="46">
        <f t="shared" si="0"/>
        <v>0</v>
      </c>
      <c r="R21" s="21"/>
    </row>
    <row r="22" spans="1:18" s="3" customFormat="1" ht="73.5" customHeight="1">
      <c r="A22" s="41">
        <v>19</v>
      </c>
      <c r="B22" s="42" t="s">
        <v>84</v>
      </c>
      <c r="C22" s="43" t="s">
        <v>61</v>
      </c>
      <c r="D22" s="42" t="s">
        <v>11</v>
      </c>
      <c r="E22" s="44">
        <v>500</v>
      </c>
      <c r="F22" s="42">
        <v>56</v>
      </c>
      <c r="G22" s="45" t="s">
        <v>28</v>
      </c>
      <c r="H22" s="24"/>
      <c r="I22" s="42" t="s">
        <v>14</v>
      </c>
      <c r="J22" s="23"/>
      <c r="K22" s="42" t="s">
        <v>12</v>
      </c>
      <c r="L22" s="42" t="s">
        <v>95</v>
      </c>
      <c r="M22" s="42" t="s">
        <v>26</v>
      </c>
      <c r="N22" s="51" t="s">
        <v>135</v>
      </c>
      <c r="O22" s="54" t="s">
        <v>29</v>
      </c>
      <c r="P22" s="22">
        <v>0</v>
      </c>
      <c r="Q22" s="46">
        <f t="shared" si="0"/>
        <v>0</v>
      </c>
      <c r="R22" s="21"/>
    </row>
    <row r="23" spans="1:18" s="3" customFormat="1" ht="62.25" customHeight="1">
      <c r="A23" s="41">
        <v>20</v>
      </c>
      <c r="B23" s="42" t="s">
        <v>85</v>
      </c>
      <c r="C23" s="43" t="s">
        <v>54</v>
      </c>
      <c r="D23" s="42" t="s">
        <v>11</v>
      </c>
      <c r="E23" s="44">
        <v>300</v>
      </c>
      <c r="F23" s="42">
        <v>24</v>
      </c>
      <c r="G23" s="45" t="s">
        <v>28</v>
      </c>
      <c r="H23" s="24"/>
      <c r="I23" s="42" t="s">
        <v>14</v>
      </c>
      <c r="J23" s="23"/>
      <c r="K23" s="42" t="s">
        <v>12</v>
      </c>
      <c r="L23" s="42" t="s">
        <v>95</v>
      </c>
      <c r="M23" s="42" t="s">
        <v>26</v>
      </c>
      <c r="N23" s="51" t="s">
        <v>135</v>
      </c>
      <c r="O23" s="54" t="s">
        <v>29</v>
      </c>
      <c r="P23" s="22">
        <v>0</v>
      </c>
      <c r="Q23" s="46">
        <f t="shared" si="0"/>
        <v>0</v>
      </c>
      <c r="R23" s="21"/>
    </row>
    <row r="24" spans="1:18" s="3" customFormat="1" ht="61.5" customHeight="1">
      <c r="A24" s="41">
        <v>21</v>
      </c>
      <c r="B24" s="42" t="s">
        <v>85</v>
      </c>
      <c r="C24" s="43" t="s">
        <v>57</v>
      </c>
      <c r="D24" s="42" t="s">
        <v>11</v>
      </c>
      <c r="E24" s="44">
        <v>300</v>
      </c>
      <c r="F24" s="42">
        <v>32</v>
      </c>
      <c r="G24" s="45" t="s">
        <v>28</v>
      </c>
      <c r="H24" s="24"/>
      <c r="I24" s="42" t="s">
        <v>14</v>
      </c>
      <c r="J24" s="23"/>
      <c r="K24" s="42" t="s">
        <v>12</v>
      </c>
      <c r="L24" s="42" t="s">
        <v>95</v>
      </c>
      <c r="M24" s="42" t="s">
        <v>26</v>
      </c>
      <c r="N24" s="51" t="s">
        <v>135</v>
      </c>
      <c r="O24" s="54" t="s">
        <v>29</v>
      </c>
      <c r="P24" s="22">
        <v>0</v>
      </c>
      <c r="Q24" s="46">
        <f t="shared" si="0"/>
        <v>0</v>
      </c>
      <c r="R24" s="21"/>
    </row>
    <row r="25" spans="1:18" s="3" customFormat="1" ht="63" customHeight="1">
      <c r="A25" s="41">
        <v>22</v>
      </c>
      <c r="B25" s="42" t="s">
        <v>85</v>
      </c>
      <c r="C25" s="43" t="s">
        <v>56</v>
      </c>
      <c r="D25" s="42" t="s">
        <v>11</v>
      </c>
      <c r="E25" s="44">
        <v>300</v>
      </c>
      <c r="F25" s="42">
        <v>32</v>
      </c>
      <c r="G25" s="45" t="s">
        <v>28</v>
      </c>
      <c r="H25" s="24"/>
      <c r="I25" s="42" t="s">
        <v>14</v>
      </c>
      <c r="J25" s="23"/>
      <c r="K25" s="42" t="s">
        <v>12</v>
      </c>
      <c r="L25" s="42" t="s">
        <v>95</v>
      </c>
      <c r="M25" s="42" t="s">
        <v>26</v>
      </c>
      <c r="N25" s="51" t="s">
        <v>135</v>
      </c>
      <c r="O25" s="54" t="s">
        <v>29</v>
      </c>
      <c r="P25" s="22">
        <v>0</v>
      </c>
      <c r="Q25" s="46">
        <f t="shared" si="0"/>
        <v>0</v>
      </c>
      <c r="R25" s="21"/>
    </row>
    <row r="26" spans="1:18" s="3" customFormat="1" ht="64.5" customHeight="1">
      <c r="A26" s="41">
        <v>23</v>
      </c>
      <c r="B26" s="42" t="s">
        <v>85</v>
      </c>
      <c r="C26" s="43" t="s">
        <v>55</v>
      </c>
      <c r="D26" s="42" t="s">
        <v>11</v>
      </c>
      <c r="E26" s="44">
        <v>300</v>
      </c>
      <c r="F26" s="42">
        <v>36</v>
      </c>
      <c r="G26" s="45" t="s">
        <v>28</v>
      </c>
      <c r="H26" s="24"/>
      <c r="I26" s="42" t="s">
        <v>14</v>
      </c>
      <c r="J26" s="23"/>
      <c r="K26" s="42" t="s">
        <v>12</v>
      </c>
      <c r="L26" s="42" t="s">
        <v>95</v>
      </c>
      <c r="M26" s="42" t="s">
        <v>26</v>
      </c>
      <c r="N26" s="51" t="s">
        <v>135</v>
      </c>
      <c r="O26" s="54" t="s">
        <v>29</v>
      </c>
      <c r="P26" s="22">
        <v>0</v>
      </c>
      <c r="Q26" s="46">
        <f t="shared" si="0"/>
        <v>0</v>
      </c>
      <c r="R26" s="21"/>
    </row>
    <row r="27" spans="1:18" s="3" customFormat="1" ht="64.5" customHeight="1">
      <c r="A27" s="41">
        <v>24</v>
      </c>
      <c r="B27" s="42" t="s">
        <v>86</v>
      </c>
      <c r="C27" s="43" t="s">
        <v>58</v>
      </c>
      <c r="D27" s="42" t="s">
        <v>118</v>
      </c>
      <c r="E27" s="44">
        <v>500</v>
      </c>
      <c r="F27" s="42">
        <v>16</v>
      </c>
      <c r="G27" s="45" t="s">
        <v>28</v>
      </c>
      <c r="H27" s="24"/>
      <c r="I27" s="42" t="s">
        <v>14</v>
      </c>
      <c r="J27" s="23"/>
      <c r="K27" s="42" t="s">
        <v>12</v>
      </c>
      <c r="L27" s="42" t="s">
        <v>95</v>
      </c>
      <c r="M27" s="42" t="s">
        <v>26</v>
      </c>
      <c r="N27" s="42" t="s">
        <v>138</v>
      </c>
      <c r="O27" s="54" t="s">
        <v>29</v>
      </c>
      <c r="P27" s="22">
        <v>0</v>
      </c>
      <c r="Q27" s="46">
        <f t="shared" si="0"/>
        <v>0</v>
      </c>
      <c r="R27" s="21"/>
    </row>
    <row r="28" spans="1:19" s="3" customFormat="1" ht="60.75" customHeight="1">
      <c r="A28" s="41">
        <v>25</v>
      </c>
      <c r="B28" s="42" t="s">
        <v>87</v>
      </c>
      <c r="C28" s="43" t="s">
        <v>119</v>
      </c>
      <c r="D28" s="42" t="s">
        <v>118</v>
      </c>
      <c r="E28" s="44">
        <v>500</v>
      </c>
      <c r="F28" s="42">
        <v>32</v>
      </c>
      <c r="G28" s="45" t="s">
        <v>28</v>
      </c>
      <c r="H28" s="24"/>
      <c r="I28" s="42" t="s">
        <v>14</v>
      </c>
      <c r="J28" s="23"/>
      <c r="K28" s="42" t="s">
        <v>12</v>
      </c>
      <c r="L28" s="42" t="s">
        <v>95</v>
      </c>
      <c r="M28" s="42" t="s">
        <v>26</v>
      </c>
      <c r="N28" s="42" t="s">
        <v>135</v>
      </c>
      <c r="O28" s="54" t="s">
        <v>29</v>
      </c>
      <c r="P28" s="22">
        <v>0</v>
      </c>
      <c r="Q28" s="46">
        <f>ROUND(P28*(5/100)+P28,2)</f>
        <v>0</v>
      </c>
      <c r="R28" s="21"/>
      <c r="S28"/>
    </row>
    <row r="29" spans="1:18" s="3" customFormat="1" ht="55.5" customHeight="1">
      <c r="A29" s="41">
        <v>26</v>
      </c>
      <c r="B29" s="42" t="s">
        <v>88</v>
      </c>
      <c r="C29" s="43" t="s">
        <v>59</v>
      </c>
      <c r="D29" s="42" t="s">
        <v>11</v>
      </c>
      <c r="E29" s="44">
        <v>500</v>
      </c>
      <c r="F29" s="42" t="s">
        <v>120</v>
      </c>
      <c r="G29" s="45" t="s">
        <v>28</v>
      </c>
      <c r="H29" s="24"/>
      <c r="I29" s="45" t="s">
        <v>14</v>
      </c>
      <c r="J29" s="24"/>
      <c r="K29" s="58" t="s">
        <v>12</v>
      </c>
      <c r="L29" s="42" t="s">
        <v>70</v>
      </c>
      <c r="M29" s="45" t="s">
        <v>26</v>
      </c>
      <c r="N29" s="45" t="s">
        <v>135</v>
      </c>
      <c r="O29" s="54" t="s">
        <v>29</v>
      </c>
      <c r="P29" s="22">
        <v>0</v>
      </c>
      <c r="Q29" s="46">
        <f t="shared" si="0"/>
        <v>0</v>
      </c>
      <c r="R29" s="21"/>
    </row>
    <row r="30" spans="1:18" s="3" customFormat="1" ht="54.75" customHeight="1">
      <c r="A30" s="41">
        <v>27</v>
      </c>
      <c r="B30" s="42"/>
      <c r="C30" s="43" t="s">
        <v>36</v>
      </c>
      <c r="D30" s="45" t="s">
        <v>41</v>
      </c>
      <c r="E30" s="44">
        <v>6000</v>
      </c>
      <c r="F30" s="45">
        <v>32</v>
      </c>
      <c r="G30" s="42" t="s">
        <v>42</v>
      </c>
      <c r="H30" s="23"/>
      <c r="I30" s="42" t="s">
        <v>25</v>
      </c>
      <c r="J30" s="23"/>
      <c r="K30" s="45" t="s">
        <v>12</v>
      </c>
      <c r="L30" s="51" t="s">
        <v>121</v>
      </c>
      <c r="M30" s="45" t="s">
        <v>26</v>
      </c>
      <c r="N30" s="45" t="s">
        <v>15</v>
      </c>
      <c r="O30" s="42" t="s">
        <v>43</v>
      </c>
      <c r="P30" s="22">
        <v>0</v>
      </c>
      <c r="Q30" s="46">
        <f t="shared" si="0"/>
        <v>0</v>
      </c>
      <c r="R30" s="21"/>
    </row>
    <row r="31" spans="1:18" s="5" customFormat="1" ht="30" customHeight="1">
      <c r="A31" s="59"/>
      <c r="B31" s="60"/>
      <c r="C31" s="60"/>
      <c r="D31" s="60"/>
      <c r="E31" s="61"/>
      <c r="F31" s="60"/>
      <c r="G31" s="60"/>
      <c r="H31" s="60"/>
      <c r="I31" s="60"/>
      <c r="J31" s="60"/>
      <c r="K31" s="60"/>
      <c r="L31" s="60"/>
      <c r="M31" s="60"/>
      <c r="N31" s="60"/>
      <c r="O31" s="62" t="s">
        <v>19</v>
      </c>
      <c r="P31" s="63">
        <f>SUM(P4:P30)</f>
        <v>0</v>
      </c>
      <c r="Q31" s="63">
        <f>SUM(Q4:Q30)</f>
        <v>0</v>
      </c>
      <c r="R31"/>
    </row>
    <row r="32" spans="1:18" s="6" customFormat="1" ht="14.25" customHeight="1">
      <c r="A32" s="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"/>
      <c r="P32" s="10"/>
      <c r="Q32" s="10"/>
      <c r="R32" s="10"/>
    </row>
    <row r="33" spans="1:20" s="7" customFormat="1" ht="14.25">
      <c r="A33" s="15" t="s">
        <v>10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7"/>
      <c r="P33" s="17"/>
      <c r="Q33" s="15"/>
      <c r="R33" s="15"/>
      <c r="S33" s="16"/>
      <c r="T33" s="16"/>
    </row>
    <row r="34" spans="1:18" s="16" customFormat="1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7"/>
      <c r="P34" s="17"/>
      <c r="Q34" s="15"/>
      <c r="R34" s="15"/>
    </row>
    <row r="35" spans="1:20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7"/>
      <c r="O35" s="17"/>
      <c r="P35" s="15"/>
      <c r="Q35" s="12"/>
      <c r="S35" s="12"/>
      <c r="T35" s="12"/>
    </row>
    <row r="36" spans="1:20" ht="14.25">
      <c r="A36" s="17"/>
      <c r="B36" s="17"/>
      <c r="C36" s="17"/>
      <c r="D36" s="17"/>
      <c r="E36" s="17"/>
      <c r="F36" s="17"/>
      <c r="G36" s="17"/>
      <c r="H36" s="30"/>
      <c r="I36" s="16"/>
      <c r="K36" s="17"/>
      <c r="L36" s="17"/>
      <c r="M36" s="17"/>
      <c r="N36" s="17"/>
      <c r="O36" s="17"/>
      <c r="P36" s="15"/>
      <c r="Q36" s="12"/>
      <c r="S36" s="12"/>
      <c r="T36" s="12"/>
    </row>
    <row r="37" spans="1:20" ht="14.25">
      <c r="A37" s="17"/>
      <c r="B37" s="17"/>
      <c r="C37" s="17"/>
      <c r="D37" s="17"/>
      <c r="E37" s="17"/>
      <c r="F37" s="17"/>
      <c r="G37" s="17"/>
      <c r="H37" s="30"/>
      <c r="I37" s="16"/>
      <c r="K37" s="17"/>
      <c r="L37" s="17"/>
      <c r="M37" s="17"/>
      <c r="N37" s="17"/>
      <c r="O37" s="64" t="s">
        <v>23</v>
      </c>
      <c r="P37" s="64"/>
      <c r="Q37" s="12"/>
      <c r="S37" s="12"/>
      <c r="T37" s="12"/>
    </row>
    <row r="38" spans="1:20" ht="14.25">
      <c r="A38" s="17"/>
      <c r="B38" s="17"/>
      <c r="C38" s="17"/>
      <c r="D38" s="17"/>
      <c r="E38" s="17"/>
      <c r="F38" s="17"/>
      <c r="G38" s="17"/>
      <c r="H38" s="30"/>
      <c r="I38" s="16"/>
      <c r="K38" s="17"/>
      <c r="L38" s="17"/>
      <c r="M38" s="17"/>
      <c r="N38" s="16"/>
      <c r="O38" s="64" t="s">
        <v>24</v>
      </c>
      <c r="P38" s="64"/>
      <c r="Q38" s="12"/>
      <c r="S38" s="12"/>
      <c r="T38" s="12"/>
    </row>
    <row r="39" spans="1:18" s="12" customFormat="1" ht="15" customHeight="1">
      <c r="A39" s="11"/>
      <c r="B39" s="11"/>
      <c r="C39" s="11"/>
      <c r="D39" s="11"/>
      <c r="E39" s="11"/>
      <c r="F39" s="11"/>
      <c r="G39" s="11"/>
      <c r="H39" s="30"/>
      <c r="J39" s="16"/>
      <c r="K39" s="11"/>
      <c r="L39" s="11"/>
      <c r="M39" s="11"/>
      <c r="O39" s="64"/>
      <c r="P39" s="64"/>
      <c r="R39" s="16"/>
    </row>
  </sheetData>
  <sheetProtection password="DD77" sheet="1"/>
  <mergeCells count="7">
    <mergeCell ref="O39:P39"/>
    <mergeCell ref="O37:P37"/>
    <mergeCell ref="O38:P38"/>
    <mergeCell ref="B1:F1"/>
    <mergeCell ref="K1:M1"/>
    <mergeCell ref="P1:Q1"/>
    <mergeCell ref="G1:J1"/>
  </mergeCells>
  <printOptions/>
  <pageMargins left="0.7" right="0.7" top="0.75" bottom="0.75" header="0.3" footer="0.3"/>
  <pageSetup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Lucyna Kinecka</cp:lastModifiedBy>
  <cp:lastPrinted>2021-06-28T18:17:07Z</cp:lastPrinted>
  <dcterms:created xsi:type="dcterms:W3CDTF">2017-02-03T12:50:10Z</dcterms:created>
  <dcterms:modified xsi:type="dcterms:W3CDTF">2021-07-12T12:23:29Z</dcterms:modified>
  <cp:category/>
  <cp:version/>
  <cp:contentType/>
  <cp:contentStatus/>
</cp:coreProperties>
</file>