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AMÓWIENIA\2024_ZAMÓWIENIA\2024_Zamówienia_poniżej_130_tys\1_WE_Materiały elektryczne\Zapytanie ofertowe\"/>
    </mc:Choice>
  </mc:AlternateContent>
  <xr:revisionPtr revIDLastSave="0" documentId="13_ncr:1_{CDA61E57-4BBD-492F-9883-B9D7CB338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Arkusz1!$A$1:$H$145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D73" i="1"/>
  <c r="G78" i="1"/>
  <c r="G66" i="1"/>
  <c r="G51" i="1"/>
  <c r="G50" i="1"/>
  <c r="G42" i="1"/>
  <c r="G24" i="1"/>
  <c r="G17" i="1" l="1"/>
  <c r="G16" i="1"/>
  <c r="G15" i="1"/>
  <c r="G14" i="1"/>
  <c r="G9" i="1" l="1"/>
  <c r="G10" i="1"/>
  <c r="G11" i="1"/>
  <c r="G12" i="1"/>
  <c r="G13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 l="1"/>
</calcChain>
</file>

<file path=xl/sharedStrings.xml><?xml version="1.0" encoding="utf-8"?>
<sst xmlns="http://schemas.openxmlformats.org/spreadsheetml/2006/main" count="412" uniqueCount="284">
  <si>
    <t>Lp.</t>
  </si>
  <si>
    <t>Przedmiot zamówienia</t>
  </si>
  <si>
    <t>Cena jednostkowa netto  [PLN]</t>
  </si>
  <si>
    <t>Szacunkowa ilość</t>
  </si>
  <si>
    <t>Stawka podatku VAT [%]</t>
  </si>
  <si>
    <t>Wartość netto  [PLN]</t>
  </si>
  <si>
    <t>MATERIAŁY ELEKTRYCZNE</t>
  </si>
  <si>
    <t>szt</t>
  </si>
  <si>
    <t>m</t>
  </si>
  <si>
    <t xml:space="preserve"> Jednostka miary</t>
  </si>
  <si>
    <t>Pieczęć wykonawcy   ….............................</t>
  </si>
  <si>
    <t>Producent *</t>
  </si>
  <si>
    <t>Akumulator EUROPOWER serii EP 12V 1,2Ah</t>
  </si>
  <si>
    <t>Akumulator EUROPOWER serii EP 12V 5Ah T2</t>
  </si>
  <si>
    <t>Akumulator EUROPOWER serii EP 12V 7,2Ah T2</t>
  </si>
  <si>
    <t>Bateria Energizer Alkaline Power LR03 AAA E92 /4 (opak 4szt)</t>
  </si>
  <si>
    <t>Bateria Energizer Alkaline Power LR06 AA E91 /4 (opak 4szt)</t>
  </si>
  <si>
    <t>Bateria Energizer Industrial 9V 6LR61/12</t>
  </si>
  <si>
    <t>Bateria Energizer Industrial R14 C/12</t>
  </si>
  <si>
    <t>Bateria Energizer Max AA E91 /4 (4szt.)</t>
  </si>
  <si>
    <t>Bateria Energizer Max AAA E92 /4 (4szt.)</t>
  </si>
  <si>
    <t>Bateria litowa 3,6V 1/2AA Ø14,5</t>
  </si>
  <si>
    <t>Bateria specjalistyczna Energizer A27 /2 (opak 2szt)</t>
  </si>
  <si>
    <t>Bateria specjalistyczna Energizer CR2025 /1 (opak 1szt)</t>
  </si>
  <si>
    <t>Bateria specjalistyczna Energizer CR2032 /2 (opak 2szt)</t>
  </si>
  <si>
    <t>Bateria specjalistyczna Energizer CR2430 /2 (opak 2szt)</t>
  </si>
  <si>
    <t>Bateria specjalistyczna Energizer E23A /2 (opak 2szt)</t>
  </si>
  <si>
    <t>Bateria specjalistyczna Energizer LR44 A76 /2 (opak 2szt)</t>
  </si>
  <si>
    <t>Bateria: litowa 3,6V D ?32,9x61,5mm 19000mAh nieładowalna</t>
  </si>
  <si>
    <t>Czujnik kolejności i zaniku faz CKF-316 1P 3×400/230V+N/10A montaż na szynie DIN</t>
  </si>
  <si>
    <t>Czujnik kolejności i zaniku faz CKF-B 1NO 3×400/230V+N/10A montaż na szynie DIN</t>
  </si>
  <si>
    <t>Dławica PG 16 IP68, szara</t>
  </si>
  <si>
    <t>Dławik metryczny MG-25</t>
  </si>
  <si>
    <t>Element stykowy 1R mocowanie do scianki tylnej, M22-KC01 RMQ-Titan</t>
  </si>
  <si>
    <t>Element stykowy 1Z mocowanie przód, M22-K10 RMQ-Titan</t>
  </si>
  <si>
    <t>Gniazdo przenośne Shark 32A 3P+Z+N 400V 50/60Hz 6h IP44</t>
  </si>
  <si>
    <t>Gniazdo stałe 32A 3P+Z+N 400V 50/60Hz 6h IP44</t>
  </si>
  <si>
    <t>Końcówka oczkowa Cu rurowa KCS 10-50, przekrój: 50mm2, otwór pod śrubę M10</t>
  </si>
  <si>
    <t>Końcówka oczkowa Cu rurowa KCS 12-50, przekrój: 50mm2, otwór pod śrubę M12</t>
  </si>
  <si>
    <t>Końcówka tulejkowa podwójna TV 0,75-8, przekrój: 0,75mm2, dł. tulejki 8mm (opak 100szt)</t>
  </si>
  <si>
    <t>Końcówka tulejkowa podwójna TV 1,5-10, przekrój: 1,5mm2, dł. tulejki 10mm (opak 100szt)</t>
  </si>
  <si>
    <t>Końcówka tulejkowa TE 0,5-10, przekrój: 0,5mm2, dł. tulejki 10mm (opak 100szt)</t>
  </si>
  <si>
    <t>Końcówka tulejkowa TE 0,75-8, przekrój: 0,75mm2, dł. tulejki 8mm (opak 100szt)</t>
  </si>
  <si>
    <t>Końcówka tulejkowa TE 1,5-10, przekrój: 1,5mm2, dł. tulejki 10mm (opak 100szt)</t>
  </si>
  <si>
    <t>Końcówka tulejkowa TE 1-10, przekrój: 1mm2, dł. tulejki 10mm (opak 100szt)</t>
  </si>
  <si>
    <t>Końcówka tulejkowa TE 2,5-10, przekrój: 2,5mm2, dł. tulejki 10mm (opak 100szt)</t>
  </si>
  <si>
    <t>Końcówka tulejkowa TE 4-10, przekrój: 4mm2, dł. tulejki 10mm (opak 100szt)</t>
  </si>
  <si>
    <t>Końcówka tulejkowa TE 6-10, przekrój: 6mm2, dł. tulejki 10mm (opak 100szt)</t>
  </si>
  <si>
    <t>Lampa LED Intensive 100W E40 4000K</t>
  </si>
  <si>
    <t>Opaska kablowa biała HOK 142x2,5mm (opak 100szt)</t>
  </si>
  <si>
    <t>Opaska kablowa biała HOK 203x2,5mm (100szt.)</t>
  </si>
  <si>
    <t>Opaska kablowa biała HOK 292x3,6mm (100szt.)</t>
  </si>
  <si>
    <t>Opaska kablowa biała HOK 371x4,8mm (100szt.)</t>
  </si>
  <si>
    <t>Opaska kablowa CV-530HW 540x7,6 czarny (100szt)</t>
  </si>
  <si>
    <t>Opaska kablowa UV czarna HOK 142x2,5mm (100szt.)</t>
  </si>
  <si>
    <t>Opaska kablowa UV czarna HOK 203x2,5mm (100szt.)</t>
  </si>
  <si>
    <t>Opaska kablowa UV czarna HOK 302x4,8mm (100szt.)</t>
  </si>
  <si>
    <t>Przełącznik podświetlany 3 położenia, M22-WRLK3-W, biały RMQ-Titan</t>
  </si>
  <si>
    <t>Przewód do pomp głębinowych CLEAN CABLE 4G6,0 0,6/1kV niebieski</t>
  </si>
  <si>
    <t>Przewód instalacyjny H05V-K (LGY) 1,0 300/500V, czerwony KRĄŻEK</t>
  </si>
  <si>
    <t>Przewód instalacyjny H07V-K (LGY) 1,5 450/750V, ciemno-niebieski KRĄŻEK</t>
  </si>
  <si>
    <t>Przewód instalacyjny H07V-K (LGY) 16 450/750V, żółto-zielony KRĄŻEK</t>
  </si>
  <si>
    <t>Przewód instalacyjny H07V-K (LGY) 2,5 450/750V, czarny KRĄŻEK</t>
  </si>
  <si>
    <t>Przewód instalacyjny YDY żo 3x1,5 450/750V KRĄŻEK</t>
  </si>
  <si>
    <t>Przewód mieszkaniowy H03VV-F (OMY) 2x1,0 300/300V biały KRĄŻEK</t>
  </si>
  <si>
    <t>Przewód mieszkaniowy H03VV-F (OMY) 3x1,0 żo 300/300V biały KRĄŻEK</t>
  </si>
  <si>
    <t>Przewód mieszkaniowy H03VV-F (OMY) 3x1,5 żo 300/300V biały KRĄŻEK</t>
  </si>
  <si>
    <t>Puszka instalacyjna n/t 85x45x40 NS8 (N8) szara z możliwością zastosowania haka HNS, FASTBOX&amp;HOOK</t>
  </si>
  <si>
    <t>Puszka instalacyjna n/t 85x85x40 NS6 (N6) szara z możliwością zastosowania haka HNS, FASTBOX&amp;HOOK</t>
  </si>
  <si>
    <t>Rura elektroinstalacyjna sztywna RL 18 320N, biała (3m)</t>
  </si>
  <si>
    <t>Rura elektroinstalacyjna sztywna RL 22 320N, biała (3m)</t>
  </si>
  <si>
    <t>Świetlówka LEDtube 10W 3000K 920lm 600mm G13 T8 ciepła biała PC</t>
  </si>
  <si>
    <t>Taśma izolacyjna czarna VDE 19mmx20m</t>
  </si>
  <si>
    <t>Taśma izolacyjna VDE 19 mm x 20 m brązowa</t>
  </si>
  <si>
    <t>Taśma izolacyjna VDE 19 mm x 20 m czerwona</t>
  </si>
  <si>
    <t>Taśma izolacyjna VDE 19 mm x 20 m fioletowa</t>
  </si>
  <si>
    <t>Taśma izolacyjna VDE 19 mm x 20 m niebieska</t>
  </si>
  <si>
    <t>Taśma izolacyjna VDE 19 mm x 20 m zielona</t>
  </si>
  <si>
    <t>Taśma izolacyjna VDE 19 mm x 20 m żółta</t>
  </si>
  <si>
    <t>Taśma izolacyjna VDE 19mm x 20m biała</t>
  </si>
  <si>
    <t>Wtyczka przenośna ze zwrotnicą faz Shark 32A 3P+Z+N 400V 50/60Hz 6h IP44</t>
  </si>
  <si>
    <t>Wyłącznik nadprądowy 1P B 10A 6kA AC, HN-B10/1</t>
  </si>
  <si>
    <t>Wyłącznik nadprądowy 1P B 16A 6kA AC, HN-B16/1</t>
  </si>
  <si>
    <t>Wyłącznik nadprądowy 1P B 6A 6kA AC, HN-B6/1</t>
  </si>
  <si>
    <t>Wyłącznik nadprądowy IC60N 6KA B10 1P, Acti 9</t>
  </si>
  <si>
    <t>Wyłącznik nadprądowy IC60N 6KA B16 1P, Acti 9</t>
  </si>
  <si>
    <t>Złączka 3-przewodowa 3x2,5mm2 do puszek instalacyjnych, przezr. z pomarańczową pokrywą</t>
  </si>
  <si>
    <t>Złączka 4-przewodowa 4x2,5mm2 do puszek instalacyjnych, przezr. z czerwoną pokrywą</t>
  </si>
  <si>
    <t>Złączka instalacyjna Compact 3-przewodowa, z dźwigniami, do wszystkich rodzajów przewodów</t>
  </si>
  <si>
    <t>Złączka instalacyjna Compact 5-przewodowa, z dźwigniami, do wszystkich rodzajów przewodów</t>
  </si>
  <si>
    <t>opak</t>
  </si>
  <si>
    <t>RAZEM</t>
  </si>
  <si>
    <t>WARTOŚĆ BRUTTO</t>
  </si>
  <si>
    <t>KWOTA VAT</t>
  </si>
  <si>
    <t>STAWKA  VAT</t>
  </si>
  <si>
    <t>DATA    ….............................................</t>
  </si>
  <si>
    <t>PODPIS…..............................................</t>
  </si>
  <si>
    <t>Załącznik nr 2 formularz cenowy</t>
  </si>
  <si>
    <t xml:space="preserve">              Nazwa zamówienia: Sprzedaż oraz sukcesywna dostawa materiałów elektrycznych dla MWiO  sp. z o.o. z siedzibą w Grudziądzu przez okres 6 miesięcy</t>
  </si>
  <si>
    <t>Akumulator Li-Ion 18650,MR18650 3,7V 2200mAh 18,6x69mm</t>
  </si>
  <si>
    <t>Akumulator EUROPOWER serii EP 12V 17Ah</t>
  </si>
  <si>
    <t>Akumulator Energizer Power Plus 2000mAh AA /4 (opak 4szt)</t>
  </si>
  <si>
    <t>Akumulator EUROPOWER serii EV 12V 8Ah/C10 T2</t>
  </si>
  <si>
    <t>Akumulator EUROPOWER 12V 9Ah</t>
  </si>
  <si>
    <t>Automat zmierzchowy AZ AZH-S 230V/16A z zewnętrzną sondą hermetyczną</t>
  </si>
  <si>
    <t>Bateria Energizer MAX AA LR6 /4 eco (opak 4 szt)</t>
  </si>
  <si>
    <t>Bateria specjalistyczna Energizer CR1620 /1 (opak 1szt)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</si>
  <si>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</si>
  <si>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</si>
  <si>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</si>
  <si>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</si>
  <si>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</si>
  <si>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</si>
  <si>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</si>
  <si>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</si>
  <si>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</si>
  <si>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</si>
  <si>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</si>
  <si>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</si>
  <si>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</si>
  <si>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</si>
  <si>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</si>
  <si>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</si>
  <si>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</si>
  <si>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</si>
  <si>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</si>
  <si>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</si>
  <si>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</si>
  <si>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</si>
  <si>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</si>
  <si>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</si>
  <si>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</si>
  <si>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</si>
  <si>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</si>
  <si>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</si>
  <si>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Blok styków obwody pojedynczy o dużej mocy NC standardowy śrubowe</t>
  </si>
  <si>
    <t>Blok styków obwody pojedynczy o dużej mocy NO standardowy śrubowe</t>
  </si>
  <si>
    <t>Dławica kablowa z gwintem metrycznym MG-16 jasnoszary</t>
  </si>
  <si>
    <t>Dławik kablowy M20 IP68</t>
  </si>
  <si>
    <t>Elektrozaczep symetryczny rewersyjny NO 12VDC wym.75x20,5x28mm reg. szczeka 4mm</t>
  </si>
  <si>
    <t>29.</t>
  </si>
  <si>
    <t>30.</t>
  </si>
  <si>
    <t>31.</t>
  </si>
  <si>
    <t>32.</t>
  </si>
  <si>
    <t>33.</t>
  </si>
  <si>
    <t>34.</t>
  </si>
  <si>
    <t>35.</t>
  </si>
  <si>
    <t>36.</t>
  </si>
  <si>
    <t>Gniazdo przenośne gumowe 16A 3P IP20 Taurus2</t>
  </si>
  <si>
    <t>Gniazdo K45 z/u 16A/230V, czysta biel K02/9 Simon Connect</t>
  </si>
  <si>
    <t>37.</t>
  </si>
  <si>
    <t>38.</t>
  </si>
  <si>
    <t>39.</t>
  </si>
  <si>
    <t>40.</t>
  </si>
  <si>
    <t>41.</t>
  </si>
  <si>
    <t>Kabel sterowniczy BIT LIYCY 2x1,0 300/300V KRĄŻEK</t>
  </si>
  <si>
    <t>Kabel sterowniczy OLFLEX CLASSIC 110 CY 4G0,75 300/500V BĘBEN</t>
  </si>
  <si>
    <t>Kabel sterowniczy TRONIC-CY (LIY-CY) 3X1 300/500V</t>
  </si>
  <si>
    <t>Kątownik KTC 35 H35/2, gr. blachy 2,0mm (2m)</t>
  </si>
  <si>
    <t>42.</t>
  </si>
  <si>
    <t>43.</t>
  </si>
  <si>
    <t>44.</t>
  </si>
  <si>
    <t>Końcówka oczkowa Cu rurowa KCS 8-50, przekrój: 50mm2, otwór pod śrubę M8</t>
  </si>
  <si>
    <t>45.</t>
  </si>
  <si>
    <t>46.</t>
  </si>
  <si>
    <t>47.</t>
  </si>
  <si>
    <t>Końcówka tulejkowa podwójna TV 2,5-10, przekrój: 2,5mm2, dł. tulejki 10mm (opak 100szt)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</si>
  <si>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</si>
  <si>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</si>
  <si>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</si>
  <si>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</si>
  <si>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</si>
  <si>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</si>
  <si>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</si>
  <si>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</si>
  <si>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</si>
  <si>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</si>
  <si>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</si>
  <si>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</si>
  <si>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Lampa LED intensive 90W 10000lm 4000K E40 230V, ED120</t>
  </si>
  <si>
    <t>Łącznik mocujący M22-A RMQ-Titan</t>
  </si>
  <si>
    <t>Opaska kablowa biała HOK 100x2,5mm (100szt.)</t>
  </si>
  <si>
    <t>Opaska kablowa CV-370IW 368x3,5 czarny (100szt)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</si>
  <si>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</si>
  <si>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</si>
  <si>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</si>
  <si>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</si>
  <si>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</si>
  <si>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</si>
  <si>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</si>
  <si>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</si>
  <si>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</si>
  <si>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</si>
  <si>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</si>
  <si>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21</t>
  </si>
  <si>
    <t>6</t>
  </si>
  <si>
    <t>7</t>
  </si>
  <si>
    <t>Oprawa SLIM panel LED 40W 60x60 4400LM 840 30 standard NEW</t>
  </si>
  <si>
    <t>Przełącznik podświetlany 3 położenia, M22-WLK3-W, biały RMQ-Titan</t>
  </si>
  <si>
    <t>71.</t>
  </si>
  <si>
    <t>72.</t>
  </si>
  <si>
    <t>73.</t>
  </si>
  <si>
    <t>74.</t>
  </si>
  <si>
    <t>Przewód instalacyjny H05V-K (LGY) 0,75 300/500V niebiesko-biały KRĄŻEK</t>
  </si>
  <si>
    <t>75.</t>
  </si>
  <si>
    <t>Przewód instalacyjny H05V-K (LGY) 0,75 300/500V, biały KRĄŻEK</t>
  </si>
  <si>
    <t>76.</t>
  </si>
  <si>
    <t>Przewód instalacyjny H05V-K (LGY) 0,75 300/500V, ciemno-niebieski KRĄŻEK</t>
  </si>
  <si>
    <t>77.</t>
  </si>
  <si>
    <t>Przewód instalacyjny H05V-K (LGY) 1,0 300/500V, czarny KRĄŻEK</t>
  </si>
  <si>
    <t>78.</t>
  </si>
  <si>
    <t>79.</t>
  </si>
  <si>
    <t>Przewód instalacyjny H07V-K (LGY) 1,5 300/500V, ciemno-niebiesko-biały KRĄŻEK</t>
  </si>
  <si>
    <t>80.</t>
  </si>
  <si>
    <t>81.</t>
  </si>
  <si>
    <t>Przewód instalacyjny H07V-K (LGY) 1,5 450/750V, czarny KRĄŻEK</t>
  </si>
  <si>
    <t>82.</t>
  </si>
  <si>
    <t>Przewód instalacyjny H07V-K (LGY) 10 450/750V, czarny KRĄŻEK</t>
  </si>
  <si>
    <t>83.</t>
  </si>
  <si>
    <t>Przewód instalacyjny H07V-K (LGY) 10 450/750V, niebieski KRĄŻEK</t>
  </si>
  <si>
    <t>84.</t>
  </si>
  <si>
    <t>Przewód instalacyjny H07V-K (LGY) 10 450/750V, żółto-zielony KRĄŻEK</t>
  </si>
  <si>
    <t>85.</t>
  </si>
  <si>
    <t>86.</t>
  </si>
  <si>
    <t>87.</t>
  </si>
  <si>
    <t>Przewód instalacyjny YDY żo 3x1,0 450/750V KRĄŻEK</t>
  </si>
  <si>
    <t>88.</t>
  </si>
  <si>
    <t>89.</t>
  </si>
  <si>
    <t>Przewód instalacyjny YDY żo 3x2,5 450/750V BĘBEN</t>
  </si>
  <si>
    <t>90.</t>
  </si>
  <si>
    <t>91.</t>
  </si>
  <si>
    <t>92.</t>
  </si>
  <si>
    <t>93.</t>
  </si>
  <si>
    <t>Puszka instalacyjna n/t 100x100x40 NS7 (N7) biała z możliwością zastosowania haka HNS, FASTBOX&amp;HOOK</t>
  </si>
  <si>
    <t>Puszka instalacyjna n/t 85x85x40 NS6 (N6) biała z możliwością zastosowania haka HNS, FASTBOX&amp;HOOK</t>
  </si>
  <si>
    <t>Rura elektroinstalacyjna sztywna RL 16 320N, biała (3m)</t>
  </si>
  <si>
    <t>Rura karbowana dwuwarstwowa w kręgach RODK 50/42 - 50, niebieska (50m)</t>
  </si>
  <si>
    <t>94.</t>
  </si>
  <si>
    <t>95.</t>
  </si>
  <si>
    <t>96.</t>
  </si>
  <si>
    <t>97.</t>
  </si>
  <si>
    <t>98.</t>
  </si>
  <si>
    <t>99.</t>
  </si>
  <si>
    <t>100.</t>
  </si>
  <si>
    <t>101.</t>
  </si>
  <si>
    <t>Świetlówka 36W/865 G13 Spectrum</t>
  </si>
  <si>
    <t>Świetlówka LEDTUBE T8 SMD 2835 18W 1880lm 6000K CW 28X1200 glass Spectrum 3 lata gwarancji</t>
  </si>
  <si>
    <t>Świetlówka LEDTUBE T8 SMD 2835 8.5W 900lm NW 4000K 28X600 glass Spectrum 3 lata gwarancji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</si>
  <si>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</si>
  <si>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</si>
  <si>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</si>
  <si>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</si>
  <si>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</si>
  <si>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</si>
  <si>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</si>
  <si>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</si>
  <si>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</si>
  <si>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</si>
  <si>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</si>
  <si>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</si>
  <si>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Wtyczka przenośna gumowa Uni-Schuko 16A 2P+Z 230V IP54, Taurus2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</si>
  <si>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</si>
  <si>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</si>
  <si>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</si>
  <si>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</si>
  <si>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</si>
  <si>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</si>
  <si>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</si>
  <si>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</si>
  <si>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</si>
  <si>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</si>
  <si>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Wyłącznik krańcowy XCKN 1R 1Z migowy tworzywo dźwignia obrotowa z regulacją długości</t>
  </si>
  <si>
    <t>Wyłącznik nadprądowy 1P C 2A 6kA AC, PL6-C2/1</t>
  </si>
  <si>
    <t>Wyłącznik nadprądowy 3P C 16A 6kA AC, HN-C16/3</t>
  </si>
  <si>
    <t>Złączka 2-przewodowa 2x2,5mm2, do puszek instalacyjnych przezr. z białą pokrywą</t>
  </si>
  <si>
    <t>Złączka 5-przewodowa 5x2,5mm2 do puszek instalacyjnych, przezr. z żółtą pokrywą</t>
  </si>
  <si>
    <t>Złączka instalacyjna Compact 2-przewodowa, z dźwigniami, do wszystkich rodzajów przewodów</t>
  </si>
  <si>
    <t>124.</t>
  </si>
  <si>
    <t>125.</t>
  </si>
  <si>
    <t>126.</t>
  </si>
  <si>
    <t>127.</t>
  </si>
  <si>
    <t>128.</t>
  </si>
  <si>
    <t>129.</t>
  </si>
  <si>
    <t>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</si>
</sst>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0" borderId="5" xfId="0" applyNumberFormat="1" applyFont="1" applyBorder="1" applyAlignment="1">
      <alignment horizontal="right" vertical="top" wrapText="1"/>
    </xf>
    <xf numFmtId="164" fontId="5" fillId="4" borderId="5" xfId="0" applyNumberFormat="1" applyFont="1" applyFill="1" applyBorder="1" applyAlignment="1">
      <alignment horizontal="right" vertical="top" wrapText="1"/>
    </xf>
    <xf numFmtId="164" fontId="0" fillId="0" borderId="2" xfId="0" applyNumberFormat="1" applyBorder="1"/>
    <xf numFmtId="164" fontId="9" fillId="0" borderId="1" xfId="0" applyNumberFormat="1" applyFont="1" applyBorder="1" applyAlignment="1">
      <alignment horizontal="right" vertical="top" wrapText="1"/>
    </xf>
    <xf numFmtId="0" fontId="2" fillId="0" borderId="2" xfId="0" applyFont="1" applyBorder="1"/>
    <xf numFmtId="49" fontId="0" fillId="6" borderId="6" xfId="0" applyNumberFormat="1" applyFill="1" applyBorder="1" applyAlignment="1">
      <alignment horizontal="left" wrapText="1"/>
    </xf>
    <xf numFmtId="49" fontId="0" fillId="6" borderId="7" xfId="0" applyNumberFormat="1" applyFill="1" applyBorder="1" applyAlignment="1">
      <alignment horizontal="left" wrapText="1"/>
    </xf>
    <xf numFmtId="49" fontId="0" fillId="6" borderId="2" xfId="0" applyNumberFormat="1" applyFill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4" borderId="2" xfId="0" applyNumberFormat="1" applyFill="1" applyBorder="1" applyAlignment="1">
      <alignment horizontal="left" wrapText="1"/>
    </xf>
    <xf numFmtId="49" fontId="0" fillId="4" borderId="2" xfId="0" applyNumberFormat="1" applyFill="1" applyBorder="1" applyAlignment="1">
      <alignment horizontal="center" vertical="center"/>
    </xf>
    <xf numFmtId="4" fontId="0" fillId="4" borderId="0" xfId="0" applyNumberFormat="1" applyFill="1" applyAlignment="1">
      <alignment horizontal="right"/>
    </xf>
    <xf numFmtId="0" fontId="0" fillId="4" borderId="0" xfId="0" applyFill="1"/>
    <xf numFmtId="4" fontId="0" fillId="4" borderId="2" xfId="0" applyNumberFormat="1" applyFill="1" applyBorder="1" applyAlignment="1">
      <alignment horizontal="right"/>
    </xf>
    <xf numFmtId="164" fontId="12" fillId="4" borderId="2" xfId="0" applyNumberFormat="1" applyFont="1" applyFill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164" fontId="5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</cellXfs>
  <cellStyles count="4">
    <cellStyle name="Dobry" xfId="3" builtinId="26"/>
    <cellStyle name="Normalny" xfId="0" builtinId="0"/>
    <cellStyle name="Normalny 4" xfId="2" xr:uid="{00000000-0005-0000-0000-000002000000}"/>
    <cellStyle name="Normalny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ZAM&#211;WIENIA\2024_ZAM&#211;WIENIA\2024_Zam&#243;wienia_poni&#380;ej_130_tys\1_WE_Materia&#322;y%20elektryczne\Wniosek%20ON%2011.03.2024%20r\Podzia&#322;\kalkulacja%20w&#322;asna%20Ryszard%20Koci&#281;cki%20materia&#322;y%20elektryczne%20zestawienie%20na%202024%20rok%20z%20euro.xlsx" TargetMode="External"/><Relationship Id="rId1" Type="http://schemas.openxmlformats.org/officeDocument/2006/relationships/externalLinkPath" Target="/ZAM&#211;WIENIA/2024_ZAM&#211;WIENIA/2024_Zam&#243;wienia_poni&#380;ej_130_tys/1_WE_Materia&#322;y%20elektryczne/Wniosek%20ON%2011.03.2024%20r/Podzia&#322;/kalkulacja%20w&#322;asna%20Ryszard%20Koci&#281;cki%20materia&#322;y%20elektryczne%20zestawienie%20na%202024%20rok%20z%20e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eriały 2024"/>
      <sheetName val="kalkulacja własna Ryszard Kocię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5"/>
  <sheetViews>
    <sheetView tabSelected="1" zoomScaleNormal="100" workbookViewId="0">
      <selection activeCell="E132" sqref="E132"/>
    </sheetView>
  </sheetViews>
  <sheetFormatPr defaultRowHeight="15" x14ac:dyDescent="0.25"/>
  <cols>
    <col min="1" max="1" width="5.28515625" customWidth="1"/>
    <col min="2" max="2" width="97.28515625" customWidth="1"/>
    <col min="3" max="3" width="12.28515625" customWidth="1"/>
    <col min="4" max="4" width="14.140625" customWidth="1"/>
    <col min="5" max="5" width="15.140625" customWidth="1"/>
    <col min="6" max="6" width="17.42578125" style="1" customWidth="1"/>
    <col min="7" max="7" width="16" customWidth="1"/>
    <col min="8" max="8" width="17.85546875" customWidth="1"/>
  </cols>
  <sheetData>
    <row r="1" spans="1:19" x14ac:dyDescent="0.25">
      <c r="F1" s="1" t="s">
        <v>97</v>
      </c>
    </row>
    <row r="3" spans="1:19" x14ac:dyDescent="0.25">
      <c r="B3" t="s">
        <v>10</v>
      </c>
      <c r="H3" s="8"/>
    </row>
    <row r="5" spans="1:19" ht="33" customHeight="1" x14ac:dyDescent="0.25">
      <c r="A5" s="50" t="s">
        <v>98</v>
      </c>
      <c r="B5" s="50"/>
      <c r="C5" s="50"/>
      <c r="D5" s="50"/>
      <c r="E5" s="50"/>
      <c r="F5" s="50"/>
      <c r="G5" s="50"/>
      <c r="H5" s="50"/>
      <c r="R5" s="47"/>
      <c r="S5" s="47"/>
    </row>
    <row r="6" spans="1:19" ht="15.75" x14ac:dyDescent="0.25">
      <c r="A6" s="51" t="s">
        <v>6</v>
      </c>
      <c r="B6" s="52"/>
      <c r="C6" s="52"/>
      <c r="D6" s="52"/>
      <c r="E6" s="52"/>
      <c r="F6" s="52"/>
      <c r="G6" s="52"/>
      <c r="H6" s="52"/>
    </row>
    <row r="7" spans="1:19" ht="47.25" x14ac:dyDescent="0.25">
      <c r="A7" s="17" t="s">
        <v>0</v>
      </c>
      <c r="B7" s="17" t="s">
        <v>1</v>
      </c>
      <c r="C7" s="18" t="s">
        <v>9</v>
      </c>
      <c r="D7" s="18" t="s">
        <v>3</v>
      </c>
      <c r="E7" s="19" t="s">
        <v>2</v>
      </c>
      <c r="F7" s="20" t="s">
        <v>4</v>
      </c>
      <c r="G7" s="21" t="s">
        <v>5</v>
      </c>
      <c r="H7" s="22" t="s">
        <v>11</v>
      </c>
    </row>
    <row r="8" spans="1:19" x14ac:dyDescent="0.25">
      <c r="A8" s="13">
        <v>1</v>
      </c>
      <c r="B8" s="13">
        <v>2</v>
      </c>
      <c r="C8" s="13">
        <v>3</v>
      </c>
      <c r="D8" s="13">
        <v>4</v>
      </c>
      <c r="E8" s="14">
        <v>5</v>
      </c>
      <c r="F8" s="13">
        <v>6</v>
      </c>
      <c r="G8" s="15">
        <v>7</v>
      </c>
      <c r="H8" s="15">
        <v>8</v>
      </c>
    </row>
    <row r="9" spans="1:19" ht="15.75" x14ac:dyDescent="0.25">
      <c r="A9" s="16" t="s">
        <v>107</v>
      </c>
      <c r="B9" s="31" t="s">
        <v>99</v>
      </c>
      <c r="C9" s="24" t="s">
        <v>90</v>
      </c>
      <c r="D9" s="53">
        <v>1</v>
      </c>
      <c r="E9" s="26">
        <v>0</v>
      </c>
      <c r="F9" s="9"/>
      <c r="G9" s="29">
        <f>PRODUCT(D9,E9)</f>
        <v>0</v>
      </c>
      <c r="H9" s="2"/>
    </row>
    <row r="10" spans="1:19" ht="15.75" x14ac:dyDescent="0.25">
      <c r="A10" s="16" t="s">
        <v>108</v>
      </c>
      <c r="B10" s="2" t="s">
        <v>12</v>
      </c>
      <c r="C10" s="24" t="s">
        <v>7</v>
      </c>
      <c r="D10" s="53">
        <v>3</v>
      </c>
      <c r="E10" s="27">
        <v>0</v>
      </c>
      <c r="F10" s="10"/>
      <c r="G10" s="29">
        <f t="shared" ref="G10:G54" si="0">PRODUCT(D10,E10)</f>
        <v>0</v>
      </c>
      <c r="H10" s="2"/>
    </row>
    <row r="11" spans="1:19" ht="15.75" x14ac:dyDescent="0.25">
      <c r="A11" s="16" t="s">
        <v>109</v>
      </c>
      <c r="B11" s="2" t="s">
        <v>100</v>
      </c>
      <c r="C11" s="24" t="s">
        <v>7</v>
      </c>
      <c r="D11" s="53">
        <v>3</v>
      </c>
      <c r="E11" s="27">
        <v>0</v>
      </c>
      <c r="F11" s="10"/>
      <c r="G11" s="29">
        <f t="shared" si="0"/>
        <v>0</v>
      </c>
      <c r="H11" s="2"/>
    </row>
    <row r="12" spans="1:19" ht="15.75" x14ac:dyDescent="0.25">
      <c r="A12" s="16" t="s">
        <v>110</v>
      </c>
      <c r="B12" s="2" t="s">
        <v>13</v>
      </c>
      <c r="C12" s="24" t="s">
        <v>7</v>
      </c>
      <c r="D12" s="53">
        <v>7</v>
      </c>
      <c r="E12" s="27">
        <v>0</v>
      </c>
      <c r="F12" s="10"/>
      <c r="G12" s="29">
        <f t="shared" si="0"/>
        <v>0</v>
      </c>
      <c r="H12" s="2"/>
    </row>
    <row r="13" spans="1:19" ht="15.75" x14ac:dyDescent="0.25">
      <c r="A13" s="16" t="s">
        <v>111</v>
      </c>
      <c r="B13" s="2" t="s">
        <v>14</v>
      </c>
      <c r="C13" s="24" t="s">
        <v>7</v>
      </c>
      <c r="D13" s="53">
        <v>12</v>
      </c>
      <c r="E13" s="27">
        <v>0</v>
      </c>
      <c r="F13" s="10"/>
      <c r="G13" s="29">
        <f t="shared" si="0"/>
        <v>0</v>
      </c>
      <c r="H13" s="2"/>
    </row>
    <row r="14" spans="1:19" ht="15.75" x14ac:dyDescent="0.25">
      <c r="A14" s="16" t="s">
        <v>112</v>
      </c>
      <c r="B14" s="32" t="s">
        <v>101</v>
      </c>
      <c r="C14" s="24" t="s">
        <v>90</v>
      </c>
      <c r="D14" s="53">
        <v>1</v>
      </c>
      <c r="E14" s="27">
        <v>0</v>
      </c>
      <c r="F14" s="10"/>
      <c r="G14" s="29">
        <f t="shared" si="0"/>
        <v>0</v>
      </c>
      <c r="H14" s="2"/>
    </row>
    <row r="15" spans="1:19" ht="15.75" x14ac:dyDescent="0.25">
      <c r="A15" s="16" t="s">
        <v>113</v>
      </c>
      <c r="B15" s="33" t="s">
        <v>102</v>
      </c>
      <c r="C15" s="24" t="s">
        <v>7</v>
      </c>
      <c r="D15" s="53">
        <v>6</v>
      </c>
      <c r="E15" s="27">
        <v>0</v>
      </c>
      <c r="F15" s="10"/>
      <c r="G15" s="29">
        <f t="shared" si="0"/>
        <v>0</v>
      </c>
      <c r="H15" s="2"/>
    </row>
    <row r="16" spans="1:19" ht="15.75" x14ac:dyDescent="0.25">
      <c r="A16" s="16" t="s">
        <v>114</v>
      </c>
      <c r="B16" s="35" t="s">
        <v>103</v>
      </c>
      <c r="C16" s="24" t="s">
        <v>7</v>
      </c>
      <c r="D16" s="53">
        <v>6</v>
      </c>
      <c r="E16" s="27">
        <v>0</v>
      </c>
      <c r="F16" s="10"/>
      <c r="G16" s="29">
        <f t="shared" si="0"/>
        <v>0</v>
      </c>
      <c r="H16" s="2"/>
    </row>
    <row r="17" spans="1:8" ht="15.75" x14ac:dyDescent="0.25">
      <c r="A17" s="16" t="s">
        <v>115</v>
      </c>
      <c r="B17" s="33" t="s">
        <v>104</v>
      </c>
      <c r="C17" s="24" t="s">
        <v>7</v>
      </c>
      <c r="D17" s="53">
        <v>1</v>
      </c>
      <c r="E17" s="27">
        <v>0</v>
      </c>
      <c r="F17" s="10"/>
      <c r="G17" s="29">
        <f t="shared" si="0"/>
        <v>0</v>
      </c>
      <c r="H17" s="2"/>
    </row>
    <row r="18" spans="1:8" ht="15.75" x14ac:dyDescent="0.25">
      <c r="A18" s="16" t="s">
        <v>116</v>
      </c>
      <c r="B18" s="2" t="s">
        <v>15</v>
      </c>
      <c r="C18" s="24" t="s">
        <v>90</v>
      </c>
      <c r="D18" s="53">
        <v>46</v>
      </c>
      <c r="E18" s="26">
        <v>0</v>
      </c>
      <c r="F18" s="9"/>
      <c r="G18" s="29">
        <f t="shared" si="0"/>
        <v>0</v>
      </c>
      <c r="H18" s="2"/>
    </row>
    <row r="19" spans="1:8" ht="15.75" x14ac:dyDescent="0.25">
      <c r="A19" s="16" t="s">
        <v>117</v>
      </c>
      <c r="B19" s="2" t="s">
        <v>16</v>
      </c>
      <c r="C19" s="24" t="s">
        <v>90</v>
      </c>
      <c r="D19" s="53">
        <v>69</v>
      </c>
      <c r="E19" s="26">
        <v>0</v>
      </c>
      <c r="F19" s="11"/>
      <c r="G19" s="29">
        <f t="shared" si="0"/>
        <v>0</v>
      </c>
      <c r="H19" s="2"/>
    </row>
    <row r="20" spans="1:8" ht="15.75" x14ac:dyDescent="0.25">
      <c r="A20" s="16" t="s">
        <v>118</v>
      </c>
      <c r="B20" s="2" t="s">
        <v>17</v>
      </c>
      <c r="C20" s="24" t="s">
        <v>7</v>
      </c>
      <c r="D20" s="53">
        <v>21</v>
      </c>
      <c r="E20" s="26">
        <v>0</v>
      </c>
      <c r="F20" s="11"/>
      <c r="G20" s="29">
        <f t="shared" si="0"/>
        <v>0</v>
      </c>
      <c r="H20" s="2"/>
    </row>
    <row r="21" spans="1:8" ht="15.75" x14ac:dyDescent="0.25">
      <c r="A21" s="16" t="s">
        <v>119</v>
      </c>
      <c r="B21" s="2" t="s">
        <v>18</v>
      </c>
      <c r="C21" s="24" t="s">
        <v>7</v>
      </c>
      <c r="D21" s="53">
        <v>31</v>
      </c>
      <c r="E21" s="26">
        <v>0</v>
      </c>
      <c r="F21" s="11"/>
      <c r="G21" s="29">
        <f t="shared" si="0"/>
        <v>0</v>
      </c>
      <c r="H21" s="2"/>
    </row>
    <row r="22" spans="1:8" ht="15.75" x14ac:dyDescent="0.25">
      <c r="A22" s="16" t="s">
        <v>120</v>
      </c>
      <c r="B22" s="2" t="s">
        <v>19</v>
      </c>
      <c r="C22" s="24" t="s">
        <v>90</v>
      </c>
      <c r="D22" s="53">
        <v>4</v>
      </c>
      <c r="E22" s="26">
        <v>0</v>
      </c>
      <c r="F22" s="12"/>
      <c r="G22" s="29">
        <f t="shared" si="0"/>
        <v>0</v>
      </c>
      <c r="H22" s="2"/>
    </row>
    <row r="23" spans="1:8" ht="15.75" x14ac:dyDescent="0.25">
      <c r="A23" s="16" t="s">
        <v>121</v>
      </c>
      <c r="B23" s="2" t="s">
        <v>20</v>
      </c>
      <c r="C23" s="24" t="s">
        <v>90</v>
      </c>
      <c r="D23" s="53">
        <v>11</v>
      </c>
      <c r="E23" s="26">
        <v>0</v>
      </c>
      <c r="F23" s="11"/>
      <c r="G23" s="29">
        <f t="shared" si="0"/>
        <v>0</v>
      </c>
      <c r="H23" s="2"/>
    </row>
    <row r="24" spans="1:8" ht="15.75" x14ac:dyDescent="0.25">
      <c r="A24" s="16" t="s">
        <v>122</v>
      </c>
      <c r="B24" s="34" t="s">
        <v>105</v>
      </c>
      <c r="C24" s="24" t="s">
        <v>90</v>
      </c>
      <c r="D24" s="53">
        <v>28</v>
      </c>
      <c r="E24" s="26">
        <v>0</v>
      </c>
      <c r="F24" s="11"/>
      <c r="G24" s="29">
        <f t="shared" si="0"/>
        <v>0</v>
      </c>
      <c r="H24" s="2"/>
    </row>
    <row r="25" spans="1:8" ht="15.75" x14ac:dyDescent="0.25">
      <c r="A25" s="16" t="s">
        <v>123</v>
      </c>
      <c r="B25" s="2" t="s">
        <v>21</v>
      </c>
      <c r="C25" s="24" t="s">
        <v>7</v>
      </c>
      <c r="D25" s="53">
        <v>15</v>
      </c>
      <c r="E25" s="26">
        <v>0</v>
      </c>
      <c r="F25" s="11"/>
      <c r="G25" s="29">
        <f t="shared" si="0"/>
        <v>0</v>
      </c>
      <c r="H25" s="2"/>
    </row>
    <row r="26" spans="1:8" ht="15.75" x14ac:dyDescent="0.25">
      <c r="A26" s="16" t="s">
        <v>124</v>
      </c>
      <c r="B26" s="2" t="s">
        <v>22</v>
      </c>
      <c r="C26" s="24" t="s">
        <v>90</v>
      </c>
      <c r="D26" s="53">
        <v>1</v>
      </c>
      <c r="E26" s="26">
        <v>0</v>
      </c>
      <c r="F26" s="11"/>
      <c r="G26" s="29">
        <f t="shared" si="0"/>
        <v>0</v>
      </c>
      <c r="H26" s="2"/>
    </row>
    <row r="27" spans="1:8" ht="15.75" x14ac:dyDescent="0.25">
      <c r="A27" s="16" t="s">
        <v>125</v>
      </c>
      <c r="B27" s="31" t="s">
        <v>106</v>
      </c>
      <c r="C27" s="24" t="s">
        <v>90</v>
      </c>
      <c r="D27" s="53">
        <v>1</v>
      </c>
      <c r="E27" s="26">
        <v>0</v>
      </c>
      <c r="F27" s="11"/>
      <c r="G27" s="29">
        <f t="shared" si="0"/>
        <v>0</v>
      </c>
      <c r="H27" s="2"/>
    </row>
    <row r="28" spans="1:8" ht="15.75" x14ac:dyDescent="0.25">
      <c r="A28" s="16" t="s">
        <v>126</v>
      </c>
      <c r="B28" s="2" t="s">
        <v>23</v>
      </c>
      <c r="C28" s="24" t="s">
        <v>7</v>
      </c>
      <c r="D28" s="53">
        <v>5</v>
      </c>
      <c r="E28" s="26">
        <v>0</v>
      </c>
      <c r="F28" s="11"/>
      <c r="G28" s="29">
        <f t="shared" si="0"/>
        <v>0</v>
      </c>
      <c r="H28" s="2"/>
    </row>
    <row r="29" spans="1:8" ht="15.75" x14ac:dyDescent="0.25">
      <c r="A29" s="16" t="s">
        <v>127</v>
      </c>
      <c r="B29" s="2" t="s">
        <v>24</v>
      </c>
      <c r="C29" s="24" t="s">
        <v>90</v>
      </c>
      <c r="D29" s="53">
        <v>6</v>
      </c>
      <c r="E29" s="26">
        <v>0</v>
      </c>
      <c r="F29" s="11"/>
      <c r="G29" s="29">
        <f t="shared" si="0"/>
        <v>0</v>
      </c>
      <c r="H29" s="2"/>
    </row>
    <row r="30" spans="1:8" ht="15.75" x14ac:dyDescent="0.25">
      <c r="A30" s="16" t="s">
        <v>128</v>
      </c>
      <c r="B30" s="2" t="s">
        <v>25</v>
      </c>
      <c r="C30" s="24" t="s">
        <v>90</v>
      </c>
      <c r="D30" s="53">
        <v>3</v>
      </c>
      <c r="E30" s="26">
        <v>0</v>
      </c>
      <c r="F30" s="11"/>
      <c r="G30" s="29">
        <f t="shared" si="0"/>
        <v>0</v>
      </c>
      <c r="H30" s="2"/>
    </row>
    <row r="31" spans="1:8" ht="15.75" x14ac:dyDescent="0.25">
      <c r="A31" s="16" t="s">
        <v>129</v>
      </c>
      <c r="B31" s="2" t="s">
        <v>26</v>
      </c>
      <c r="C31" s="24" t="s">
        <v>90</v>
      </c>
      <c r="D31" s="53">
        <v>5</v>
      </c>
      <c r="E31" s="26">
        <v>0</v>
      </c>
      <c r="F31" s="11"/>
      <c r="G31" s="29">
        <f t="shared" si="0"/>
        <v>0</v>
      </c>
      <c r="H31" s="2"/>
    </row>
    <row r="32" spans="1:8" ht="15.75" x14ac:dyDescent="0.25">
      <c r="A32" s="16" t="s">
        <v>130</v>
      </c>
      <c r="B32" s="2" t="s">
        <v>27</v>
      </c>
      <c r="C32" s="24" t="s">
        <v>90</v>
      </c>
      <c r="D32" s="53">
        <v>2</v>
      </c>
      <c r="E32" s="26">
        <v>0</v>
      </c>
      <c r="F32" s="11"/>
      <c r="G32" s="29">
        <f t="shared" si="0"/>
        <v>0</v>
      </c>
      <c r="H32" s="2"/>
    </row>
    <row r="33" spans="1:8" ht="15.75" x14ac:dyDescent="0.25">
      <c r="A33" s="16" t="s">
        <v>131</v>
      </c>
      <c r="B33" s="2" t="s">
        <v>28</v>
      </c>
      <c r="C33" s="24" t="s">
        <v>7</v>
      </c>
      <c r="D33" s="53">
        <v>10</v>
      </c>
      <c r="E33" s="26">
        <v>0</v>
      </c>
      <c r="F33" s="11"/>
      <c r="G33" s="29">
        <f t="shared" si="0"/>
        <v>0</v>
      </c>
      <c r="H33" s="2"/>
    </row>
    <row r="34" spans="1:8" ht="15.75" x14ac:dyDescent="0.25">
      <c r="A34" s="16" t="s">
        <v>132</v>
      </c>
      <c r="B34" s="36" t="s">
        <v>135</v>
      </c>
      <c r="C34" s="24" t="s">
        <v>7</v>
      </c>
      <c r="D34" s="53">
        <v>2</v>
      </c>
      <c r="E34" s="26">
        <v>0</v>
      </c>
      <c r="F34" s="11"/>
      <c r="G34" s="29">
        <v>0</v>
      </c>
      <c r="H34" s="2"/>
    </row>
    <row r="35" spans="1:8" ht="15.75" x14ac:dyDescent="0.25">
      <c r="A35" s="16" t="s">
        <v>133</v>
      </c>
      <c r="B35" s="33" t="s">
        <v>136</v>
      </c>
      <c r="C35" s="24" t="s">
        <v>7</v>
      </c>
      <c r="D35" s="53">
        <v>2</v>
      </c>
      <c r="E35" s="26">
        <v>0</v>
      </c>
      <c r="F35" s="11"/>
      <c r="G35" s="29">
        <v>0</v>
      </c>
      <c r="H35" s="2"/>
    </row>
    <row r="36" spans="1:8" ht="15.75" x14ac:dyDescent="0.25">
      <c r="A36" s="16" t="s">
        <v>134</v>
      </c>
      <c r="B36" s="2" t="s">
        <v>29</v>
      </c>
      <c r="C36" s="24" t="s">
        <v>7</v>
      </c>
      <c r="D36" s="53">
        <v>2</v>
      </c>
      <c r="E36" s="26">
        <v>0</v>
      </c>
      <c r="F36" s="11"/>
      <c r="G36" s="29">
        <f t="shared" si="0"/>
        <v>0</v>
      </c>
      <c r="H36" s="2"/>
    </row>
    <row r="37" spans="1:8" ht="15.75" x14ac:dyDescent="0.25">
      <c r="A37" s="16" t="s">
        <v>140</v>
      </c>
      <c r="B37" s="2" t="s">
        <v>30</v>
      </c>
      <c r="C37" s="24" t="s">
        <v>7</v>
      </c>
      <c r="D37" s="53">
        <v>1</v>
      </c>
      <c r="E37" s="26">
        <v>0</v>
      </c>
      <c r="F37" s="11"/>
      <c r="G37" s="29">
        <f t="shared" si="0"/>
        <v>0</v>
      </c>
      <c r="H37" s="2"/>
    </row>
    <row r="38" spans="1:8" ht="15.75" x14ac:dyDescent="0.25">
      <c r="A38" s="16" t="s">
        <v>141</v>
      </c>
      <c r="B38" s="33" t="s">
        <v>31</v>
      </c>
      <c r="C38" s="24" t="s">
        <v>7</v>
      </c>
      <c r="D38" s="53">
        <v>40</v>
      </c>
      <c r="E38" s="26">
        <v>0</v>
      </c>
      <c r="F38" s="11"/>
      <c r="G38" s="29">
        <f t="shared" si="0"/>
        <v>0</v>
      </c>
      <c r="H38" s="2"/>
    </row>
    <row r="39" spans="1:8" ht="15.75" x14ac:dyDescent="0.25">
      <c r="A39" s="16" t="s">
        <v>142</v>
      </c>
      <c r="B39" s="36" t="s">
        <v>137</v>
      </c>
      <c r="C39" s="24" t="s">
        <v>7</v>
      </c>
      <c r="D39" s="53">
        <v>9</v>
      </c>
      <c r="E39" s="26">
        <v>0</v>
      </c>
      <c r="F39" s="11"/>
      <c r="G39" s="29">
        <f t="shared" si="0"/>
        <v>0</v>
      </c>
      <c r="H39" s="2"/>
    </row>
    <row r="40" spans="1:8" ht="15.75" x14ac:dyDescent="0.25">
      <c r="A40" s="16" t="s">
        <v>143</v>
      </c>
      <c r="B40" s="2" t="s">
        <v>32</v>
      </c>
      <c r="C40" s="24" t="s">
        <v>7</v>
      </c>
      <c r="D40" s="53">
        <v>6</v>
      </c>
      <c r="E40" s="26">
        <v>0</v>
      </c>
      <c r="F40" s="11"/>
      <c r="G40" s="29">
        <f t="shared" si="0"/>
        <v>0</v>
      </c>
      <c r="H40" s="2"/>
    </row>
    <row r="41" spans="1:8" ht="15.75" x14ac:dyDescent="0.25">
      <c r="A41" s="16" t="s">
        <v>144</v>
      </c>
      <c r="B41" s="35" t="s">
        <v>138</v>
      </c>
      <c r="C41" s="24" t="s">
        <v>7</v>
      </c>
      <c r="D41" s="53">
        <v>2</v>
      </c>
      <c r="E41" s="26">
        <v>0</v>
      </c>
      <c r="F41" s="11"/>
      <c r="G41" s="29">
        <f t="shared" si="0"/>
        <v>0</v>
      </c>
      <c r="H41" s="2"/>
    </row>
    <row r="42" spans="1:8" ht="15.75" x14ac:dyDescent="0.25">
      <c r="A42" s="16" t="s">
        <v>145</v>
      </c>
      <c r="B42" s="36" t="s">
        <v>139</v>
      </c>
      <c r="C42" s="24" t="s">
        <v>7</v>
      </c>
      <c r="D42" s="53">
        <v>3</v>
      </c>
      <c r="E42" s="26">
        <v>0</v>
      </c>
      <c r="F42" s="11"/>
      <c r="G42" s="29">
        <f t="shared" si="0"/>
        <v>0</v>
      </c>
      <c r="H42" s="2"/>
    </row>
    <row r="43" spans="1:8" ht="15.75" x14ac:dyDescent="0.25">
      <c r="A43" s="16" t="s">
        <v>146</v>
      </c>
      <c r="B43" s="2" t="s">
        <v>33</v>
      </c>
      <c r="C43" s="24" t="s">
        <v>7</v>
      </c>
      <c r="D43" s="53">
        <v>1</v>
      </c>
      <c r="E43" s="26">
        <v>0</v>
      </c>
      <c r="F43" s="11"/>
      <c r="G43" s="29">
        <f t="shared" si="0"/>
        <v>0</v>
      </c>
      <c r="H43" s="2"/>
    </row>
    <row r="44" spans="1:8" ht="15.75" x14ac:dyDescent="0.25">
      <c r="A44" s="16" t="s">
        <v>147</v>
      </c>
      <c r="B44" s="2" t="s">
        <v>34</v>
      </c>
      <c r="C44" s="24" t="s">
        <v>7</v>
      </c>
      <c r="D44" s="53">
        <v>18</v>
      </c>
      <c r="E44" s="26">
        <v>0</v>
      </c>
      <c r="F44" s="11"/>
      <c r="G44" s="29">
        <f t="shared" si="0"/>
        <v>0</v>
      </c>
      <c r="H44" s="2"/>
    </row>
    <row r="45" spans="1:8" ht="15.75" x14ac:dyDescent="0.25">
      <c r="A45" s="16" t="s">
        <v>150</v>
      </c>
      <c r="B45" s="33" t="s">
        <v>149</v>
      </c>
      <c r="C45" s="24" t="s">
        <v>7</v>
      </c>
      <c r="D45" s="53">
        <v>3</v>
      </c>
      <c r="E45" s="26">
        <v>0</v>
      </c>
      <c r="F45" s="12"/>
      <c r="G45" s="29">
        <f t="shared" si="0"/>
        <v>0</v>
      </c>
      <c r="H45" s="2"/>
    </row>
    <row r="46" spans="1:8" ht="15.75" x14ac:dyDescent="0.25">
      <c r="A46" s="16" t="s">
        <v>151</v>
      </c>
      <c r="B46" s="36" t="s">
        <v>148</v>
      </c>
      <c r="C46" s="24" t="s">
        <v>7</v>
      </c>
      <c r="D46" s="53">
        <v>4</v>
      </c>
      <c r="E46" s="26">
        <v>0</v>
      </c>
      <c r="F46" s="11"/>
      <c r="G46" s="29">
        <f t="shared" si="0"/>
        <v>0</v>
      </c>
      <c r="H46" s="2"/>
    </row>
    <row r="47" spans="1:8" ht="15.75" x14ac:dyDescent="0.25">
      <c r="A47" s="16" t="s">
        <v>152</v>
      </c>
      <c r="B47" s="23" t="s">
        <v>35</v>
      </c>
      <c r="C47" s="24" t="s">
        <v>7</v>
      </c>
      <c r="D47" s="53">
        <v>2</v>
      </c>
      <c r="E47" s="26">
        <v>0</v>
      </c>
      <c r="F47" s="3"/>
      <c r="G47" s="29">
        <f t="shared" si="0"/>
        <v>0</v>
      </c>
      <c r="H47" s="2"/>
    </row>
    <row r="48" spans="1:8" ht="15.75" x14ac:dyDescent="0.25">
      <c r="A48" s="16" t="s">
        <v>153</v>
      </c>
      <c r="B48" s="23" t="s">
        <v>36</v>
      </c>
      <c r="C48" s="24" t="s">
        <v>7</v>
      </c>
      <c r="D48" s="53">
        <v>1</v>
      </c>
      <c r="E48" s="26">
        <v>0</v>
      </c>
      <c r="F48" s="11"/>
      <c r="G48" s="29">
        <f t="shared" si="0"/>
        <v>0</v>
      </c>
      <c r="H48" s="2"/>
    </row>
    <row r="49" spans="1:8" ht="15.75" x14ac:dyDescent="0.25">
      <c r="A49" s="16" t="s">
        <v>154</v>
      </c>
      <c r="B49" s="33" t="s">
        <v>155</v>
      </c>
      <c r="C49" s="24" t="s">
        <v>7</v>
      </c>
      <c r="D49" s="53">
        <v>50</v>
      </c>
      <c r="E49" s="26">
        <v>0</v>
      </c>
      <c r="F49" s="11"/>
      <c r="G49" s="29">
        <f t="shared" si="0"/>
        <v>0</v>
      </c>
      <c r="H49" s="2"/>
    </row>
    <row r="50" spans="1:8" ht="15.75" x14ac:dyDescent="0.25">
      <c r="A50" s="16" t="s">
        <v>159</v>
      </c>
      <c r="B50" s="38" t="s">
        <v>156</v>
      </c>
      <c r="C50" s="24" t="s">
        <v>7</v>
      </c>
      <c r="D50" s="53">
        <v>50</v>
      </c>
      <c r="E50" s="26">
        <v>0</v>
      </c>
      <c r="F50" s="11"/>
      <c r="G50" s="29">
        <f t="shared" si="0"/>
        <v>0</v>
      </c>
      <c r="H50" s="2"/>
    </row>
    <row r="51" spans="1:8" ht="15.75" x14ac:dyDescent="0.25">
      <c r="A51" s="16" t="s">
        <v>160</v>
      </c>
      <c r="B51" s="33" t="s">
        <v>157</v>
      </c>
      <c r="C51" s="24" t="s">
        <v>7</v>
      </c>
      <c r="D51" s="53">
        <v>55</v>
      </c>
      <c r="E51" s="26">
        <v>0</v>
      </c>
      <c r="F51" s="11"/>
      <c r="G51" s="29">
        <f t="shared" si="0"/>
        <v>0</v>
      </c>
      <c r="H51" s="2"/>
    </row>
    <row r="52" spans="1:8" ht="15.75" x14ac:dyDescent="0.25">
      <c r="A52" s="16" t="s">
        <v>161</v>
      </c>
      <c r="B52" s="38" t="s">
        <v>158</v>
      </c>
      <c r="C52" s="24" t="s">
        <v>7</v>
      </c>
      <c r="D52" s="53">
        <v>104</v>
      </c>
      <c r="E52" s="26">
        <v>0</v>
      </c>
      <c r="F52" s="11"/>
      <c r="G52" s="29">
        <f t="shared" si="0"/>
        <v>0</v>
      </c>
      <c r="H52" s="2"/>
    </row>
    <row r="53" spans="1:8" ht="15.75" x14ac:dyDescent="0.25">
      <c r="A53" s="16" t="s">
        <v>163</v>
      </c>
      <c r="B53" s="31" t="s">
        <v>162</v>
      </c>
      <c r="C53" s="24" t="s">
        <v>7</v>
      </c>
      <c r="D53" s="53">
        <v>50</v>
      </c>
      <c r="E53" s="26">
        <v>0</v>
      </c>
      <c r="F53" s="11"/>
      <c r="G53" s="29">
        <f t="shared" si="0"/>
        <v>0</v>
      </c>
      <c r="H53" s="2"/>
    </row>
    <row r="54" spans="1:8" ht="15.75" x14ac:dyDescent="0.25">
      <c r="A54" s="16" t="s">
        <v>164</v>
      </c>
      <c r="B54" s="23" t="s">
        <v>37</v>
      </c>
      <c r="C54" s="24" t="s">
        <v>7</v>
      </c>
      <c r="D54" s="53">
        <v>10</v>
      </c>
      <c r="E54" s="26">
        <v>0</v>
      </c>
      <c r="F54" s="11"/>
      <c r="G54" s="29">
        <f t="shared" si="0"/>
        <v>0</v>
      </c>
      <c r="H54" s="2"/>
    </row>
    <row r="55" spans="1:8" ht="15.75" x14ac:dyDescent="0.25">
      <c r="A55" s="16" t="s">
        <v>165</v>
      </c>
      <c r="B55" s="23" t="s">
        <v>38</v>
      </c>
      <c r="C55" s="24" t="s">
        <v>7</v>
      </c>
      <c r="D55" s="53">
        <v>10</v>
      </c>
      <c r="E55" s="26">
        <v>0</v>
      </c>
      <c r="F55" s="11"/>
      <c r="G55" s="29">
        <f t="shared" ref="G55:G78" si="1">PRODUCT(D55,E55)</f>
        <v>0</v>
      </c>
      <c r="H55" s="2"/>
    </row>
    <row r="56" spans="1:8" ht="15.75" x14ac:dyDescent="0.25">
      <c r="A56" s="16" t="s">
        <v>167</v>
      </c>
      <c r="B56" s="36" t="s">
        <v>39</v>
      </c>
      <c r="C56" s="24" t="s">
        <v>90</v>
      </c>
      <c r="D56" s="53">
        <v>4</v>
      </c>
      <c r="E56" s="26">
        <v>0</v>
      </c>
      <c r="F56" s="12"/>
      <c r="G56" s="29">
        <f t="shared" si="1"/>
        <v>0</v>
      </c>
      <c r="H56" s="2"/>
    </row>
    <row r="57" spans="1:8" ht="15.75" x14ac:dyDescent="0.25">
      <c r="A57" s="16" t="s">
        <v>168</v>
      </c>
      <c r="B57" s="33" t="s">
        <v>40</v>
      </c>
      <c r="C57" s="24" t="s">
        <v>90</v>
      </c>
      <c r="D57" s="53">
        <v>1</v>
      </c>
      <c r="E57" s="26">
        <v>0</v>
      </c>
      <c r="F57" s="11"/>
      <c r="G57" s="29">
        <f t="shared" si="1"/>
        <v>0</v>
      </c>
      <c r="H57" s="2"/>
    </row>
    <row r="58" spans="1:8" ht="15.75" x14ac:dyDescent="0.25">
      <c r="A58" s="16" t="s">
        <v>169</v>
      </c>
      <c r="B58" s="36" t="s">
        <v>166</v>
      </c>
      <c r="C58" s="24" t="s">
        <v>90</v>
      </c>
      <c r="D58" s="53">
        <v>1</v>
      </c>
      <c r="E58" s="26">
        <v>0</v>
      </c>
      <c r="F58" s="11"/>
      <c r="G58" s="29">
        <f t="shared" si="1"/>
        <v>0</v>
      </c>
      <c r="H58" s="2"/>
    </row>
    <row r="59" spans="1:8" ht="15.75" x14ac:dyDescent="0.25">
      <c r="A59" s="16" t="s">
        <v>170</v>
      </c>
      <c r="B59" s="33" t="s">
        <v>41</v>
      </c>
      <c r="C59" s="24" t="s">
        <v>90</v>
      </c>
      <c r="D59" s="53">
        <v>4</v>
      </c>
      <c r="E59" s="26">
        <v>0</v>
      </c>
      <c r="F59" s="11"/>
      <c r="G59" s="29">
        <f t="shared" si="1"/>
        <v>0</v>
      </c>
      <c r="H59" s="2"/>
    </row>
    <row r="60" spans="1:8" ht="15.75" x14ac:dyDescent="0.25">
      <c r="A60" s="16" t="s">
        <v>171</v>
      </c>
      <c r="B60" s="38" t="s">
        <v>42</v>
      </c>
      <c r="C60" s="24" t="s">
        <v>90</v>
      </c>
      <c r="D60" s="53">
        <v>7</v>
      </c>
      <c r="E60" s="26">
        <v>0</v>
      </c>
      <c r="F60" s="11"/>
      <c r="G60" s="29">
        <f t="shared" si="1"/>
        <v>0</v>
      </c>
      <c r="H60" s="2"/>
    </row>
    <row r="61" spans="1:8" ht="15.75" x14ac:dyDescent="0.25">
      <c r="A61" s="16" t="s">
        <v>172</v>
      </c>
      <c r="B61" s="33" t="s">
        <v>43</v>
      </c>
      <c r="C61" s="24" t="s">
        <v>90</v>
      </c>
      <c r="D61" s="53">
        <v>1</v>
      </c>
      <c r="E61" s="26">
        <v>0</v>
      </c>
      <c r="F61" s="11"/>
      <c r="G61" s="29">
        <f t="shared" si="1"/>
        <v>0</v>
      </c>
      <c r="H61" s="2"/>
    </row>
    <row r="62" spans="1:8" ht="15.75" x14ac:dyDescent="0.25">
      <c r="A62" s="16" t="s">
        <v>173</v>
      </c>
      <c r="B62" s="38" t="s">
        <v>44</v>
      </c>
      <c r="C62" s="24" t="s">
        <v>90</v>
      </c>
      <c r="D62" s="53">
        <v>4</v>
      </c>
      <c r="E62" s="26">
        <v>0</v>
      </c>
      <c r="F62" s="11"/>
      <c r="G62" s="29">
        <f t="shared" si="1"/>
        <v>0</v>
      </c>
      <c r="H62" s="2"/>
    </row>
    <row r="63" spans="1:8" ht="15.75" x14ac:dyDescent="0.25">
      <c r="A63" s="16" t="s">
        <v>174</v>
      </c>
      <c r="B63" s="33" t="s">
        <v>45</v>
      </c>
      <c r="C63" s="24" t="s">
        <v>90</v>
      </c>
      <c r="D63" s="53">
        <v>2</v>
      </c>
      <c r="E63" s="26">
        <v>0</v>
      </c>
      <c r="F63" s="11"/>
      <c r="G63" s="29">
        <f t="shared" si="1"/>
        <v>0</v>
      </c>
      <c r="H63" s="2"/>
    </row>
    <row r="64" spans="1:8" ht="15.75" x14ac:dyDescent="0.25">
      <c r="A64" s="16" t="s">
        <v>175</v>
      </c>
      <c r="B64" s="38" t="s">
        <v>46</v>
      </c>
      <c r="C64" s="24" t="s">
        <v>90</v>
      </c>
      <c r="D64" s="53">
        <v>2</v>
      </c>
      <c r="E64" s="26">
        <v>0</v>
      </c>
      <c r="F64" s="12"/>
      <c r="G64" s="29">
        <f t="shared" si="1"/>
        <v>0</v>
      </c>
      <c r="H64" s="2"/>
    </row>
    <row r="65" spans="1:8" ht="15.75" x14ac:dyDescent="0.25">
      <c r="A65" s="16" t="s">
        <v>176</v>
      </c>
      <c r="B65" s="33" t="s">
        <v>47</v>
      </c>
      <c r="C65" s="24" t="s">
        <v>90</v>
      </c>
      <c r="D65" s="53">
        <v>1</v>
      </c>
      <c r="E65" s="26">
        <v>0</v>
      </c>
      <c r="F65" s="12"/>
      <c r="G65" s="29">
        <f t="shared" si="1"/>
        <v>0</v>
      </c>
      <c r="H65" s="2"/>
    </row>
    <row r="66" spans="1:8" ht="15.75" x14ac:dyDescent="0.25">
      <c r="A66" s="16" t="s">
        <v>177</v>
      </c>
      <c r="B66" s="34" t="s">
        <v>179</v>
      </c>
      <c r="C66" s="24" t="s">
        <v>7</v>
      </c>
      <c r="D66" s="53">
        <v>6</v>
      </c>
      <c r="E66" s="26">
        <v>0</v>
      </c>
      <c r="F66" s="12"/>
      <c r="G66" s="29">
        <f t="shared" si="1"/>
        <v>0</v>
      </c>
      <c r="H66" s="2"/>
    </row>
    <row r="67" spans="1:8" ht="15.75" x14ac:dyDescent="0.25">
      <c r="A67" s="16" t="s">
        <v>178</v>
      </c>
      <c r="B67" s="2" t="s">
        <v>48</v>
      </c>
      <c r="C67" s="24" t="s">
        <v>7</v>
      </c>
      <c r="D67" s="53">
        <v>1</v>
      </c>
      <c r="E67" s="26">
        <v>0</v>
      </c>
      <c r="F67" s="12"/>
      <c r="G67" s="29">
        <f t="shared" si="1"/>
        <v>0</v>
      </c>
      <c r="H67" s="2"/>
    </row>
    <row r="68" spans="1:8" ht="15.75" x14ac:dyDescent="0.25">
      <c r="A68" s="16" t="s">
        <v>183</v>
      </c>
      <c r="B68" s="35" t="s">
        <v>180</v>
      </c>
      <c r="C68" s="24" t="s">
        <v>7</v>
      </c>
      <c r="D68" s="53">
        <v>5</v>
      </c>
      <c r="E68" s="26">
        <v>0</v>
      </c>
      <c r="F68" s="12"/>
      <c r="G68" s="29">
        <f t="shared" si="1"/>
        <v>0</v>
      </c>
      <c r="H68" s="2"/>
    </row>
    <row r="69" spans="1:8" ht="15.75" x14ac:dyDescent="0.25">
      <c r="A69" s="16" t="s">
        <v>184</v>
      </c>
      <c r="B69" s="33" t="s">
        <v>181</v>
      </c>
      <c r="C69" s="24" t="s">
        <v>7</v>
      </c>
      <c r="D69" s="54">
        <v>2</v>
      </c>
      <c r="E69" s="26">
        <v>0</v>
      </c>
      <c r="F69" s="11"/>
      <c r="G69" s="29">
        <f t="shared" si="1"/>
        <v>0</v>
      </c>
      <c r="H69" s="2"/>
    </row>
    <row r="70" spans="1:8" ht="15.75" x14ac:dyDescent="0.25">
      <c r="A70" s="16" t="s">
        <v>185</v>
      </c>
      <c r="B70" s="38" t="s">
        <v>49</v>
      </c>
      <c r="C70" s="24" t="s">
        <v>7</v>
      </c>
      <c r="D70" s="54">
        <v>6</v>
      </c>
      <c r="E70" s="26">
        <v>0</v>
      </c>
      <c r="F70" s="11"/>
      <c r="G70" s="29">
        <f t="shared" si="1"/>
        <v>0</v>
      </c>
      <c r="H70" s="2"/>
    </row>
    <row r="71" spans="1:8" ht="15.75" x14ac:dyDescent="0.25">
      <c r="A71" s="16" t="s">
        <v>186</v>
      </c>
      <c r="B71" s="33" t="s">
        <v>50</v>
      </c>
      <c r="C71" s="24" t="s">
        <v>7</v>
      </c>
      <c r="D71" s="54">
        <v>13</v>
      </c>
      <c r="E71" s="26">
        <v>0</v>
      </c>
      <c r="F71" s="11"/>
      <c r="G71" s="29">
        <f t="shared" si="1"/>
        <v>0</v>
      </c>
      <c r="H71" s="2"/>
    </row>
    <row r="72" spans="1:8" ht="15.75" x14ac:dyDescent="0.25">
      <c r="A72" s="16" t="s">
        <v>187</v>
      </c>
      <c r="B72" s="38" t="s">
        <v>51</v>
      </c>
      <c r="C72" s="24" t="s">
        <v>90</v>
      </c>
      <c r="D72" s="54">
        <v>4</v>
      </c>
      <c r="E72" s="26">
        <v>0</v>
      </c>
      <c r="F72" s="11"/>
      <c r="G72" s="29">
        <f t="shared" si="1"/>
        <v>0</v>
      </c>
      <c r="H72" s="2"/>
    </row>
    <row r="73" spans="1:8" ht="15.75" x14ac:dyDescent="0.25">
      <c r="A73" s="16" t="s">
        <v>188</v>
      </c>
      <c r="B73" s="33" t="s">
        <v>52</v>
      </c>
      <c r="C73" s="24" t="s">
        <v>90</v>
      </c>
      <c r="D73" s="54">
        <f>SUM([1]!Table[[#This Row],[Ilość zakupione 2023]]/2)</f>
        <v>2</v>
      </c>
      <c r="E73" s="26">
        <v>0</v>
      </c>
      <c r="F73" s="12"/>
      <c r="G73" s="29">
        <f t="shared" si="1"/>
        <v>0</v>
      </c>
      <c r="H73" s="2"/>
    </row>
    <row r="74" spans="1:8" ht="15.75" x14ac:dyDescent="0.25">
      <c r="A74" s="16" t="s">
        <v>189</v>
      </c>
      <c r="B74" s="38" t="s">
        <v>182</v>
      </c>
      <c r="C74" s="24" t="s">
        <v>90</v>
      </c>
      <c r="D74" s="54" t="s">
        <v>194</v>
      </c>
      <c r="E74" s="26">
        <v>0</v>
      </c>
      <c r="F74" s="12"/>
      <c r="G74" s="29">
        <f t="shared" si="1"/>
        <v>0</v>
      </c>
      <c r="H74" s="2"/>
    </row>
    <row r="75" spans="1:8" ht="15.75" x14ac:dyDescent="0.25">
      <c r="A75" s="16" t="s">
        <v>190</v>
      </c>
      <c r="B75" s="33" t="s">
        <v>53</v>
      </c>
      <c r="C75" s="24" t="s">
        <v>90</v>
      </c>
      <c r="D75" s="54">
        <v>1</v>
      </c>
      <c r="E75" s="26">
        <v>0</v>
      </c>
      <c r="F75" s="11"/>
      <c r="G75" s="29">
        <f t="shared" si="1"/>
        <v>0</v>
      </c>
      <c r="H75" s="2"/>
    </row>
    <row r="76" spans="1:8" ht="15.75" x14ac:dyDescent="0.25">
      <c r="A76" s="16" t="s">
        <v>191</v>
      </c>
      <c r="B76" s="38" t="s">
        <v>54</v>
      </c>
      <c r="C76" s="24" t="s">
        <v>90</v>
      </c>
      <c r="D76" s="54" t="s">
        <v>195</v>
      </c>
      <c r="E76" s="26">
        <v>0</v>
      </c>
      <c r="F76" s="11"/>
      <c r="G76" s="29">
        <f t="shared" si="1"/>
        <v>0</v>
      </c>
      <c r="H76" s="2"/>
    </row>
    <row r="77" spans="1:8" ht="15.75" x14ac:dyDescent="0.25">
      <c r="A77" s="16" t="s">
        <v>192</v>
      </c>
      <c r="B77" s="33" t="s">
        <v>55</v>
      </c>
      <c r="C77" s="24" t="s">
        <v>90</v>
      </c>
      <c r="D77" s="54" t="s">
        <v>195</v>
      </c>
      <c r="E77" s="26">
        <v>0</v>
      </c>
      <c r="F77" s="11"/>
      <c r="G77" s="29">
        <f t="shared" si="1"/>
        <v>0</v>
      </c>
      <c r="H77" s="2"/>
    </row>
    <row r="78" spans="1:8" ht="15.75" x14ac:dyDescent="0.25">
      <c r="A78" s="16" t="s">
        <v>193</v>
      </c>
      <c r="B78" s="37" t="s">
        <v>56</v>
      </c>
      <c r="C78" s="24" t="s">
        <v>90</v>
      </c>
      <c r="D78" s="54" t="s">
        <v>196</v>
      </c>
      <c r="E78" s="26">
        <v>0</v>
      </c>
      <c r="F78" s="12"/>
      <c r="G78" s="29">
        <f t="shared" si="1"/>
        <v>0</v>
      </c>
      <c r="H78" s="2"/>
    </row>
    <row r="79" spans="1:8" ht="15.75" x14ac:dyDescent="0.25">
      <c r="A79" s="16" t="s">
        <v>199</v>
      </c>
      <c r="B79" s="33" t="s">
        <v>197</v>
      </c>
      <c r="C79" s="24" t="s">
        <v>7</v>
      </c>
      <c r="D79" s="53">
        <v>19</v>
      </c>
      <c r="E79" s="26">
        <v>0</v>
      </c>
      <c r="F79" s="11"/>
      <c r="G79" s="29">
        <f t="shared" ref="G79:G109" si="2">PRODUCT(D79,E79)</f>
        <v>0</v>
      </c>
      <c r="H79" s="2"/>
    </row>
    <row r="80" spans="1:8" ht="15.75" x14ac:dyDescent="0.25">
      <c r="A80" s="16" t="s">
        <v>200</v>
      </c>
      <c r="B80" s="2" t="s">
        <v>57</v>
      </c>
      <c r="C80" s="24" t="s">
        <v>7</v>
      </c>
      <c r="D80" s="53">
        <v>1</v>
      </c>
      <c r="E80" s="26">
        <v>0</v>
      </c>
      <c r="F80" s="11"/>
      <c r="G80" s="29">
        <f t="shared" si="2"/>
        <v>0</v>
      </c>
      <c r="H80" s="2"/>
    </row>
    <row r="81" spans="1:12" ht="15.75" x14ac:dyDescent="0.25">
      <c r="A81" s="16" t="s">
        <v>201</v>
      </c>
      <c r="B81" s="34" t="s">
        <v>198</v>
      </c>
      <c r="C81" s="24" t="s">
        <v>8</v>
      </c>
      <c r="D81" s="53">
        <v>2</v>
      </c>
      <c r="E81" s="26">
        <v>0</v>
      </c>
      <c r="F81" s="11"/>
      <c r="G81" s="29">
        <f t="shared" si="2"/>
        <v>0</v>
      </c>
      <c r="H81" s="2"/>
    </row>
    <row r="82" spans="1:12" ht="15.75" x14ac:dyDescent="0.25">
      <c r="A82" s="16" t="s">
        <v>202</v>
      </c>
      <c r="B82" s="2" t="s">
        <v>58</v>
      </c>
      <c r="C82" s="24" t="s">
        <v>8</v>
      </c>
      <c r="D82" s="53">
        <v>38</v>
      </c>
      <c r="E82" s="26">
        <v>0</v>
      </c>
      <c r="F82" s="11"/>
      <c r="G82" s="29">
        <f t="shared" si="2"/>
        <v>0</v>
      </c>
      <c r="H82" s="2"/>
    </row>
    <row r="83" spans="1:12" s="41" customFormat="1" ht="15.75" x14ac:dyDescent="0.25">
      <c r="A83" s="16" t="s">
        <v>204</v>
      </c>
      <c r="B83" s="36" t="s">
        <v>203</v>
      </c>
      <c r="C83" s="39" t="s">
        <v>8</v>
      </c>
      <c r="D83" s="55">
        <v>50</v>
      </c>
      <c r="E83" s="43">
        <v>0</v>
      </c>
      <c r="F83" s="42"/>
      <c r="G83" s="44">
        <f t="shared" si="2"/>
        <v>0</v>
      </c>
      <c r="H83" s="42"/>
      <c r="I83" s="40"/>
      <c r="J83" s="40"/>
      <c r="K83" s="40"/>
      <c r="L83" s="40"/>
    </row>
    <row r="84" spans="1:12" s="41" customFormat="1" ht="15.75" x14ac:dyDescent="0.25">
      <c r="A84" s="16" t="s">
        <v>206</v>
      </c>
      <c r="B84" s="36" t="s">
        <v>205</v>
      </c>
      <c r="C84" s="39" t="s">
        <v>8</v>
      </c>
      <c r="D84" s="55">
        <v>50</v>
      </c>
      <c r="E84" s="43">
        <v>0</v>
      </c>
      <c r="F84" s="42"/>
      <c r="G84" s="44">
        <f t="shared" si="2"/>
        <v>0</v>
      </c>
      <c r="H84" s="42"/>
      <c r="I84" s="40"/>
      <c r="J84" s="40"/>
      <c r="K84" s="40"/>
      <c r="L84" s="40"/>
    </row>
    <row r="85" spans="1:12" s="41" customFormat="1" ht="15.75" x14ac:dyDescent="0.25">
      <c r="A85" s="16" t="s">
        <v>208</v>
      </c>
      <c r="B85" s="36" t="s">
        <v>207</v>
      </c>
      <c r="C85" s="39" t="s">
        <v>8</v>
      </c>
      <c r="D85" s="55">
        <v>150</v>
      </c>
      <c r="E85" s="43">
        <v>0</v>
      </c>
      <c r="F85" s="42"/>
      <c r="G85" s="44">
        <f t="shared" si="2"/>
        <v>0</v>
      </c>
      <c r="H85" s="42"/>
      <c r="I85" s="40"/>
      <c r="J85" s="40"/>
      <c r="K85" s="40"/>
      <c r="L85" s="40"/>
    </row>
    <row r="86" spans="1:12" s="41" customFormat="1" ht="15.75" x14ac:dyDescent="0.25">
      <c r="A86" s="16" t="s">
        <v>210</v>
      </c>
      <c r="B86" s="36" t="s">
        <v>209</v>
      </c>
      <c r="C86" s="39" t="s">
        <v>8</v>
      </c>
      <c r="D86" s="55">
        <v>50</v>
      </c>
      <c r="E86" s="43">
        <v>0</v>
      </c>
      <c r="F86" s="42"/>
      <c r="G86" s="44">
        <f t="shared" si="2"/>
        <v>0</v>
      </c>
      <c r="H86" s="42"/>
      <c r="I86" s="40"/>
      <c r="J86" s="40"/>
      <c r="K86" s="40"/>
      <c r="L86" s="40"/>
    </row>
    <row r="87" spans="1:12" s="41" customFormat="1" ht="15.75" x14ac:dyDescent="0.25">
      <c r="A87" s="16" t="s">
        <v>211</v>
      </c>
      <c r="B87" s="36" t="s">
        <v>59</v>
      </c>
      <c r="C87" s="39" t="s">
        <v>8</v>
      </c>
      <c r="D87" s="55">
        <v>50</v>
      </c>
      <c r="E87" s="43">
        <v>0</v>
      </c>
      <c r="F87" s="42"/>
      <c r="G87" s="44">
        <f t="shared" si="2"/>
        <v>0</v>
      </c>
      <c r="H87" s="42"/>
      <c r="I87" s="40"/>
      <c r="J87" s="40"/>
      <c r="K87" s="40"/>
      <c r="L87" s="40"/>
    </row>
    <row r="88" spans="1:12" s="41" customFormat="1" ht="15.75" x14ac:dyDescent="0.25">
      <c r="A88" s="16" t="s">
        <v>213</v>
      </c>
      <c r="B88" s="36" t="s">
        <v>212</v>
      </c>
      <c r="C88" s="39" t="s">
        <v>8</v>
      </c>
      <c r="D88" s="55">
        <v>50</v>
      </c>
      <c r="E88" s="43">
        <v>0</v>
      </c>
      <c r="F88" s="42"/>
      <c r="G88" s="44">
        <f t="shared" si="2"/>
        <v>0</v>
      </c>
      <c r="H88" s="42"/>
      <c r="I88" s="40"/>
      <c r="J88" s="40"/>
      <c r="K88" s="40"/>
      <c r="L88" s="40"/>
    </row>
    <row r="89" spans="1:12" s="41" customFormat="1" ht="15.75" x14ac:dyDescent="0.25">
      <c r="A89" s="16" t="s">
        <v>214</v>
      </c>
      <c r="B89" s="36" t="s">
        <v>60</v>
      </c>
      <c r="C89" s="39" t="s">
        <v>8</v>
      </c>
      <c r="D89" s="55">
        <v>50</v>
      </c>
      <c r="E89" s="43">
        <v>0</v>
      </c>
      <c r="F89" s="42"/>
      <c r="G89" s="44">
        <f t="shared" si="2"/>
        <v>0</v>
      </c>
      <c r="H89" s="42"/>
      <c r="I89" s="40"/>
      <c r="J89" s="40"/>
      <c r="K89" s="40"/>
      <c r="L89" s="40"/>
    </row>
    <row r="90" spans="1:12" s="41" customFormat="1" ht="15.75" x14ac:dyDescent="0.25">
      <c r="A90" s="16" t="s">
        <v>216</v>
      </c>
      <c r="B90" s="36" t="s">
        <v>215</v>
      </c>
      <c r="C90" s="39" t="s">
        <v>8</v>
      </c>
      <c r="D90" s="55">
        <v>100</v>
      </c>
      <c r="E90" s="43">
        <v>0</v>
      </c>
      <c r="F90" s="42"/>
      <c r="G90" s="44">
        <f t="shared" si="2"/>
        <v>0</v>
      </c>
      <c r="H90" s="42"/>
      <c r="I90" s="40"/>
      <c r="J90" s="40"/>
      <c r="K90" s="40"/>
      <c r="L90" s="40"/>
    </row>
    <row r="91" spans="1:12" s="41" customFormat="1" ht="15.75" x14ac:dyDescent="0.25">
      <c r="A91" s="16" t="s">
        <v>218</v>
      </c>
      <c r="B91" s="36" t="s">
        <v>217</v>
      </c>
      <c r="C91" s="39" t="s">
        <v>8</v>
      </c>
      <c r="D91" s="55">
        <v>13</v>
      </c>
      <c r="E91" s="43">
        <v>0</v>
      </c>
      <c r="F91" s="42"/>
      <c r="G91" s="44">
        <f t="shared" si="2"/>
        <v>0</v>
      </c>
      <c r="H91" s="42"/>
      <c r="I91" s="40"/>
      <c r="J91" s="40"/>
      <c r="K91" s="40"/>
      <c r="L91" s="40"/>
    </row>
    <row r="92" spans="1:12" s="41" customFormat="1" ht="15.75" x14ac:dyDescent="0.25">
      <c r="A92" s="16" t="s">
        <v>220</v>
      </c>
      <c r="B92" s="36" t="s">
        <v>219</v>
      </c>
      <c r="C92" s="39" t="s">
        <v>8</v>
      </c>
      <c r="D92" s="55">
        <v>5</v>
      </c>
      <c r="E92" s="43">
        <v>0</v>
      </c>
      <c r="F92" s="42"/>
      <c r="G92" s="44">
        <f t="shared" si="2"/>
        <v>0</v>
      </c>
      <c r="H92" s="42"/>
      <c r="I92" s="40"/>
      <c r="J92" s="40"/>
      <c r="K92" s="40"/>
      <c r="L92" s="40"/>
    </row>
    <row r="93" spans="1:12" s="41" customFormat="1" ht="15.75" x14ac:dyDescent="0.25">
      <c r="A93" s="16" t="s">
        <v>222</v>
      </c>
      <c r="B93" s="36" t="s">
        <v>221</v>
      </c>
      <c r="C93" s="39" t="s">
        <v>8</v>
      </c>
      <c r="D93" s="54">
        <v>5</v>
      </c>
      <c r="E93" s="43">
        <v>0</v>
      </c>
      <c r="F93" s="42"/>
      <c r="G93" s="44">
        <f t="shared" si="2"/>
        <v>0</v>
      </c>
      <c r="H93" s="42"/>
      <c r="I93" s="40"/>
      <c r="J93" s="40"/>
      <c r="K93" s="40"/>
      <c r="L93" s="40"/>
    </row>
    <row r="94" spans="1:12" s="41" customFormat="1" ht="15.75" x14ac:dyDescent="0.25">
      <c r="A94" s="16" t="s">
        <v>223</v>
      </c>
      <c r="B94" s="36" t="s">
        <v>61</v>
      </c>
      <c r="C94" s="39" t="s">
        <v>8</v>
      </c>
      <c r="D94" s="54">
        <v>8</v>
      </c>
      <c r="E94" s="43">
        <v>0</v>
      </c>
      <c r="F94" s="42"/>
      <c r="G94" s="44">
        <f t="shared" si="2"/>
        <v>0</v>
      </c>
      <c r="H94" s="42"/>
      <c r="I94" s="40"/>
      <c r="J94" s="40"/>
      <c r="K94" s="40"/>
      <c r="L94" s="40"/>
    </row>
    <row r="95" spans="1:12" s="41" customFormat="1" ht="15.75" x14ac:dyDescent="0.25">
      <c r="A95" s="16" t="s">
        <v>224</v>
      </c>
      <c r="B95" s="36" t="s">
        <v>62</v>
      </c>
      <c r="C95" s="39" t="s">
        <v>8</v>
      </c>
      <c r="D95" s="55">
        <v>50</v>
      </c>
      <c r="E95" s="43">
        <v>0</v>
      </c>
      <c r="F95" s="42"/>
      <c r="G95" s="44">
        <f t="shared" si="2"/>
        <v>0</v>
      </c>
      <c r="H95" s="42"/>
      <c r="I95" s="40"/>
      <c r="J95" s="40"/>
      <c r="K95" s="40"/>
      <c r="L95" s="40"/>
    </row>
    <row r="96" spans="1:12" s="41" customFormat="1" ht="15.75" x14ac:dyDescent="0.25">
      <c r="A96" s="16" t="s">
        <v>226</v>
      </c>
      <c r="B96" s="36" t="s">
        <v>225</v>
      </c>
      <c r="C96" s="39" t="s">
        <v>8</v>
      </c>
      <c r="D96" s="55">
        <v>50</v>
      </c>
      <c r="E96" s="43">
        <v>0</v>
      </c>
      <c r="F96" s="42"/>
      <c r="G96" s="44">
        <f t="shared" si="2"/>
        <v>0</v>
      </c>
      <c r="H96" s="42"/>
      <c r="I96" s="40"/>
      <c r="J96" s="40"/>
      <c r="K96" s="40"/>
      <c r="L96" s="40"/>
    </row>
    <row r="97" spans="1:12" s="41" customFormat="1" ht="15.75" x14ac:dyDescent="0.25">
      <c r="A97" s="16" t="s">
        <v>227</v>
      </c>
      <c r="B97" s="36" t="s">
        <v>63</v>
      </c>
      <c r="C97" s="39" t="s">
        <v>8</v>
      </c>
      <c r="D97" s="55">
        <v>80</v>
      </c>
      <c r="E97" s="43">
        <v>0</v>
      </c>
      <c r="F97" s="42"/>
      <c r="G97" s="44">
        <f t="shared" si="2"/>
        <v>0</v>
      </c>
      <c r="H97" s="42"/>
      <c r="I97" s="40"/>
      <c r="J97" s="40"/>
      <c r="K97" s="40"/>
      <c r="L97" s="40"/>
    </row>
    <row r="98" spans="1:12" s="41" customFormat="1" ht="15.75" x14ac:dyDescent="0.25">
      <c r="A98" s="16" t="s">
        <v>229</v>
      </c>
      <c r="B98" s="36" t="s">
        <v>228</v>
      </c>
      <c r="C98" s="39" t="s">
        <v>8</v>
      </c>
      <c r="D98" s="55">
        <v>65</v>
      </c>
      <c r="E98" s="43">
        <v>0</v>
      </c>
      <c r="F98" s="42"/>
      <c r="G98" s="44">
        <f t="shared" si="2"/>
        <v>0</v>
      </c>
      <c r="H98" s="42"/>
      <c r="I98" s="40"/>
      <c r="J98" s="40"/>
      <c r="K98" s="40"/>
      <c r="L98" s="40"/>
    </row>
    <row r="99" spans="1:12" ht="15.75" x14ac:dyDescent="0.25">
      <c r="A99" s="16" t="s">
        <v>230</v>
      </c>
      <c r="B99" s="2" t="s">
        <v>64</v>
      </c>
      <c r="C99" s="24" t="s">
        <v>8</v>
      </c>
      <c r="D99" s="53">
        <v>65</v>
      </c>
      <c r="E99" s="26">
        <v>0</v>
      </c>
      <c r="F99" s="12"/>
      <c r="G99" s="29">
        <f t="shared" si="2"/>
        <v>0</v>
      </c>
      <c r="H99" s="2"/>
    </row>
    <row r="100" spans="1:12" ht="15.75" x14ac:dyDescent="0.25">
      <c r="A100" s="16" t="s">
        <v>231</v>
      </c>
      <c r="B100" s="2" t="s">
        <v>65</v>
      </c>
      <c r="C100" s="24" t="s">
        <v>8</v>
      </c>
      <c r="D100" s="53">
        <v>50</v>
      </c>
      <c r="E100" s="26">
        <v>0</v>
      </c>
      <c r="F100" s="11"/>
      <c r="G100" s="29">
        <f t="shared" si="2"/>
        <v>0</v>
      </c>
      <c r="H100" s="2"/>
    </row>
    <row r="101" spans="1:12" ht="15.75" x14ac:dyDescent="0.25">
      <c r="A101" s="16" t="s">
        <v>232</v>
      </c>
      <c r="B101" s="2" t="s">
        <v>66</v>
      </c>
      <c r="C101" s="24" t="s">
        <v>8</v>
      </c>
      <c r="D101" s="53">
        <v>115</v>
      </c>
      <c r="E101" s="26">
        <v>0</v>
      </c>
      <c r="F101" s="12"/>
      <c r="G101" s="29">
        <f t="shared" si="2"/>
        <v>0</v>
      </c>
      <c r="H101" s="2"/>
    </row>
    <row r="102" spans="1:12" ht="15.75" x14ac:dyDescent="0.25">
      <c r="A102" s="16" t="s">
        <v>237</v>
      </c>
      <c r="B102" s="38" t="s">
        <v>233</v>
      </c>
      <c r="C102" s="24" t="s">
        <v>7</v>
      </c>
      <c r="D102" s="53">
        <v>75</v>
      </c>
      <c r="E102" s="26">
        <v>0</v>
      </c>
      <c r="F102" s="11"/>
      <c r="G102" s="29">
        <f t="shared" si="2"/>
        <v>0</v>
      </c>
      <c r="H102" s="2"/>
    </row>
    <row r="103" spans="1:12" ht="15.75" x14ac:dyDescent="0.25">
      <c r="A103" s="16" t="s">
        <v>238</v>
      </c>
      <c r="B103" s="33" t="s">
        <v>67</v>
      </c>
      <c r="C103" s="24" t="s">
        <v>7</v>
      </c>
      <c r="D103" s="53">
        <v>5</v>
      </c>
      <c r="E103" s="26">
        <v>0</v>
      </c>
      <c r="F103" s="12"/>
      <c r="G103" s="29">
        <f t="shared" si="2"/>
        <v>0</v>
      </c>
      <c r="H103" s="2"/>
    </row>
    <row r="104" spans="1:12" ht="15.75" x14ac:dyDescent="0.25">
      <c r="A104" s="16" t="s">
        <v>239</v>
      </c>
      <c r="B104" s="38" t="s">
        <v>234</v>
      </c>
      <c r="C104" s="24" t="s">
        <v>7</v>
      </c>
      <c r="D104" s="53">
        <v>10</v>
      </c>
      <c r="E104" s="26">
        <v>0</v>
      </c>
      <c r="F104" s="12"/>
      <c r="G104" s="29">
        <f t="shared" si="2"/>
        <v>0</v>
      </c>
      <c r="H104" s="2"/>
    </row>
    <row r="105" spans="1:12" ht="15.75" x14ac:dyDescent="0.25">
      <c r="A105" s="16" t="s">
        <v>240</v>
      </c>
      <c r="B105" s="33" t="s">
        <v>68</v>
      </c>
      <c r="C105" s="24" t="s">
        <v>7</v>
      </c>
      <c r="D105" s="53">
        <v>5</v>
      </c>
      <c r="E105" s="26">
        <v>0</v>
      </c>
      <c r="F105" s="12"/>
      <c r="G105" s="29">
        <f t="shared" si="2"/>
        <v>0</v>
      </c>
      <c r="H105" s="2"/>
    </row>
    <row r="106" spans="1:12" ht="15.75" x14ac:dyDescent="0.25">
      <c r="A106" s="16" t="s">
        <v>241</v>
      </c>
      <c r="B106" s="38" t="s">
        <v>235</v>
      </c>
      <c r="C106" s="24" t="s">
        <v>7</v>
      </c>
      <c r="D106" s="53">
        <v>10</v>
      </c>
      <c r="E106" s="45">
        <v>0</v>
      </c>
      <c r="F106" s="3"/>
      <c r="G106" s="46">
        <f t="shared" si="2"/>
        <v>0</v>
      </c>
      <c r="H106" s="2"/>
    </row>
    <row r="107" spans="1:12" ht="15.75" x14ac:dyDescent="0.25">
      <c r="A107" s="16" t="s">
        <v>242</v>
      </c>
      <c r="B107" s="33" t="s">
        <v>69</v>
      </c>
      <c r="C107" s="24" t="s">
        <v>7</v>
      </c>
      <c r="D107" s="53">
        <v>10</v>
      </c>
      <c r="E107" s="45">
        <v>0</v>
      </c>
      <c r="F107" s="3"/>
      <c r="G107" s="46">
        <f t="shared" si="2"/>
        <v>0</v>
      </c>
      <c r="H107" s="2"/>
    </row>
    <row r="108" spans="1:12" ht="15.75" x14ac:dyDescent="0.25">
      <c r="A108" s="16" t="s">
        <v>243</v>
      </c>
      <c r="B108" s="38" t="s">
        <v>70</v>
      </c>
      <c r="C108" s="24" t="s">
        <v>7</v>
      </c>
      <c r="D108" s="53">
        <v>10</v>
      </c>
      <c r="E108" s="26">
        <v>0</v>
      </c>
      <c r="F108" s="12"/>
      <c r="G108" s="29">
        <f t="shared" si="2"/>
        <v>0</v>
      </c>
      <c r="H108" s="2"/>
    </row>
    <row r="109" spans="1:12" ht="15.75" x14ac:dyDescent="0.25">
      <c r="A109" s="16" t="s">
        <v>244</v>
      </c>
      <c r="B109" s="33" t="s">
        <v>236</v>
      </c>
      <c r="C109" s="24" t="s">
        <v>7</v>
      </c>
      <c r="D109" s="53">
        <v>75</v>
      </c>
      <c r="E109" s="26">
        <v>0</v>
      </c>
      <c r="F109" s="12"/>
      <c r="G109" s="29">
        <f t="shared" si="2"/>
        <v>0</v>
      </c>
      <c r="H109" s="2"/>
    </row>
    <row r="110" spans="1:12" ht="15.75" x14ac:dyDescent="0.25">
      <c r="A110" s="16" t="s">
        <v>248</v>
      </c>
      <c r="B110" s="38" t="s">
        <v>245</v>
      </c>
      <c r="C110" s="24" t="s">
        <v>7</v>
      </c>
      <c r="D110" s="53">
        <v>25</v>
      </c>
      <c r="E110" s="26">
        <v>0</v>
      </c>
      <c r="F110" s="3"/>
      <c r="G110" s="29">
        <f t="shared" ref="G110:G120" si="3">PRODUCT(D110,E110)</f>
        <v>0</v>
      </c>
      <c r="H110" s="2"/>
    </row>
    <row r="111" spans="1:12" ht="15.75" x14ac:dyDescent="0.25">
      <c r="A111" s="16" t="s">
        <v>249</v>
      </c>
      <c r="B111" s="33" t="s">
        <v>71</v>
      </c>
      <c r="C111" s="24" t="s">
        <v>7</v>
      </c>
      <c r="D111" s="53">
        <v>30</v>
      </c>
      <c r="E111" s="26">
        <v>0</v>
      </c>
      <c r="F111" s="3"/>
      <c r="G111" s="29">
        <f t="shared" si="3"/>
        <v>0</v>
      </c>
      <c r="H111" s="2"/>
    </row>
    <row r="112" spans="1:12" ht="15.75" x14ac:dyDescent="0.25">
      <c r="A112" s="16" t="s">
        <v>250</v>
      </c>
      <c r="B112" s="38" t="s">
        <v>246</v>
      </c>
      <c r="C112" s="24" t="s">
        <v>7</v>
      </c>
      <c r="D112" s="53">
        <v>28</v>
      </c>
      <c r="E112" s="26">
        <v>0</v>
      </c>
      <c r="F112" s="3"/>
      <c r="G112" s="29">
        <f t="shared" si="3"/>
        <v>0</v>
      </c>
      <c r="H112" s="2"/>
    </row>
    <row r="113" spans="1:8" ht="15.75" x14ac:dyDescent="0.25">
      <c r="A113" s="16" t="s">
        <v>251</v>
      </c>
      <c r="B113" s="33" t="s">
        <v>247</v>
      </c>
      <c r="C113" s="24" t="s">
        <v>7</v>
      </c>
      <c r="D113" s="53">
        <v>38</v>
      </c>
      <c r="E113" s="26">
        <v>0</v>
      </c>
      <c r="F113" s="3"/>
      <c r="G113" s="29">
        <f t="shared" si="3"/>
        <v>0</v>
      </c>
      <c r="H113" s="2"/>
    </row>
    <row r="114" spans="1:8" ht="15.75" x14ac:dyDescent="0.25">
      <c r="A114" s="16" t="s">
        <v>252</v>
      </c>
      <c r="B114" s="38" t="s">
        <v>72</v>
      </c>
      <c r="C114" s="24" t="s">
        <v>7</v>
      </c>
      <c r="D114" s="53">
        <v>25</v>
      </c>
      <c r="E114" s="26">
        <v>0</v>
      </c>
      <c r="F114" s="3"/>
      <c r="G114" s="29">
        <f t="shared" si="3"/>
        <v>0</v>
      </c>
      <c r="H114" s="2"/>
    </row>
    <row r="115" spans="1:8" ht="15.75" x14ac:dyDescent="0.25">
      <c r="A115" s="16" t="s">
        <v>253</v>
      </c>
      <c r="B115" s="33" t="s">
        <v>73</v>
      </c>
      <c r="C115" s="24" t="s">
        <v>7</v>
      </c>
      <c r="D115" s="53">
        <v>5</v>
      </c>
      <c r="E115" s="26">
        <v>0</v>
      </c>
      <c r="F115" s="4"/>
      <c r="G115" s="29">
        <f t="shared" si="3"/>
        <v>0</v>
      </c>
      <c r="H115" s="2"/>
    </row>
    <row r="116" spans="1:8" ht="15.75" x14ac:dyDescent="0.25">
      <c r="A116" s="16" t="s">
        <v>254</v>
      </c>
      <c r="B116" s="38" t="s">
        <v>74</v>
      </c>
      <c r="C116" s="24" t="s">
        <v>7</v>
      </c>
      <c r="D116" s="53">
        <v>25</v>
      </c>
      <c r="E116" s="26">
        <v>0</v>
      </c>
      <c r="F116" s="3"/>
      <c r="G116" s="29">
        <f t="shared" si="3"/>
        <v>0</v>
      </c>
      <c r="H116" s="2"/>
    </row>
    <row r="117" spans="1:8" ht="15.75" x14ac:dyDescent="0.25">
      <c r="A117" s="16" t="s">
        <v>255</v>
      </c>
      <c r="B117" s="33" t="s">
        <v>75</v>
      </c>
      <c r="C117" s="24" t="s">
        <v>7</v>
      </c>
      <c r="D117" s="53">
        <v>5</v>
      </c>
      <c r="E117" s="26">
        <v>0</v>
      </c>
      <c r="F117" s="4"/>
      <c r="G117" s="29">
        <f t="shared" si="3"/>
        <v>0</v>
      </c>
      <c r="H117" s="2"/>
    </row>
    <row r="118" spans="1:8" ht="15.75" x14ac:dyDescent="0.25">
      <c r="A118" s="16" t="s">
        <v>256</v>
      </c>
      <c r="B118" s="38" t="s">
        <v>76</v>
      </c>
      <c r="C118" s="24" t="s">
        <v>7</v>
      </c>
      <c r="D118" s="53">
        <v>15</v>
      </c>
      <c r="E118" s="26">
        <v>0</v>
      </c>
      <c r="F118" s="3"/>
      <c r="G118" s="29">
        <f t="shared" si="3"/>
        <v>0</v>
      </c>
      <c r="H118" s="2"/>
    </row>
    <row r="119" spans="1:8" ht="15.75" x14ac:dyDescent="0.25">
      <c r="A119" s="16" t="s">
        <v>257</v>
      </c>
      <c r="B119" s="33" t="s">
        <v>77</v>
      </c>
      <c r="C119" s="24" t="s">
        <v>7</v>
      </c>
      <c r="D119" s="53">
        <v>5</v>
      </c>
      <c r="E119" s="26">
        <v>0</v>
      </c>
      <c r="F119" s="3"/>
      <c r="G119" s="29">
        <f t="shared" si="3"/>
        <v>0</v>
      </c>
      <c r="H119" s="2"/>
    </row>
    <row r="120" spans="1:8" ht="15.75" x14ac:dyDescent="0.25">
      <c r="A120" s="16" t="s">
        <v>258</v>
      </c>
      <c r="B120" s="38" t="s">
        <v>78</v>
      </c>
      <c r="C120" s="24" t="s">
        <v>7</v>
      </c>
      <c r="D120" s="53">
        <v>5</v>
      </c>
      <c r="E120" s="26">
        <v>0</v>
      </c>
      <c r="F120" s="3"/>
      <c r="G120" s="29">
        <f t="shared" si="3"/>
        <v>0</v>
      </c>
      <c r="H120" s="2"/>
    </row>
    <row r="121" spans="1:8" ht="15.75" x14ac:dyDescent="0.25">
      <c r="A121" s="16" t="s">
        <v>259</v>
      </c>
      <c r="B121" s="33" t="s">
        <v>79</v>
      </c>
      <c r="C121" s="24" t="s">
        <v>7</v>
      </c>
      <c r="D121" s="53">
        <v>25</v>
      </c>
      <c r="E121" s="26">
        <v>0</v>
      </c>
      <c r="F121" s="3"/>
      <c r="G121" s="29">
        <f t="shared" ref="G121:G131" si="4">PRODUCT(D121,E121)</f>
        <v>0</v>
      </c>
      <c r="H121" s="2"/>
    </row>
    <row r="122" spans="1:8" ht="15.75" x14ac:dyDescent="0.25">
      <c r="A122" s="16" t="s">
        <v>261</v>
      </c>
      <c r="B122" s="38" t="s">
        <v>260</v>
      </c>
      <c r="C122" s="24" t="s">
        <v>7</v>
      </c>
      <c r="D122" s="53">
        <v>12</v>
      </c>
      <c r="E122" s="26">
        <v>0</v>
      </c>
      <c r="F122" s="3"/>
      <c r="G122" s="29">
        <f t="shared" si="4"/>
        <v>0</v>
      </c>
      <c r="H122" s="2"/>
    </row>
    <row r="123" spans="1:8" ht="15.75" x14ac:dyDescent="0.25">
      <c r="A123" s="16" t="s">
        <v>262</v>
      </c>
      <c r="B123" s="33" t="s">
        <v>80</v>
      </c>
      <c r="C123" s="24" t="s">
        <v>7</v>
      </c>
      <c r="D123" s="53">
        <v>8</v>
      </c>
      <c r="E123" s="26">
        <v>0</v>
      </c>
      <c r="F123" s="3"/>
      <c r="G123" s="29">
        <f t="shared" si="4"/>
        <v>0</v>
      </c>
      <c r="H123" s="2"/>
    </row>
    <row r="124" spans="1:8" ht="15.75" x14ac:dyDescent="0.25">
      <c r="A124" s="16" t="s">
        <v>263</v>
      </c>
      <c r="B124" s="38" t="s">
        <v>271</v>
      </c>
      <c r="C124" s="24" t="s">
        <v>7</v>
      </c>
      <c r="D124" s="53">
        <v>5</v>
      </c>
      <c r="E124" s="26">
        <v>0</v>
      </c>
      <c r="F124" s="5"/>
      <c r="G124" s="29">
        <f t="shared" si="4"/>
        <v>0</v>
      </c>
      <c r="H124" s="2"/>
    </row>
    <row r="125" spans="1:8" ht="15.75" x14ac:dyDescent="0.25">
      <c r="A125" s="16" t="s">
        <v>264</v>
      </c>
      <c r="B125" s="33" t="s">
        <v>81</v>
      </c>
      <c r="C125" s="24" t="s">
        <v>7</v>
      </c>
      <c r="D125" s="53">
        <v>1</v>
      </c>
      <c r="E125" s="26">
        <v>0</v>
      </c>
      <c r="F125" s="7"/>
      <c r="G125" s="29">
        <f t="shared" si="4"/>
        <v>0</v>
      </c>
      <c r="H125" s="2"/>
    </row>
    <row r="126" spans="1:8" ht="15.75" x14ac:dyDescent="0.25">
      <c r="A126" s="16" t="s">
        <v>265</v>
      </c>
      <c r="B126" s="38" t="s">
        <v>82</v>
      </c>
      <c r="C126" s="24" t="s">
        <v>7</v>
      </c>
      <c r="D126" s="53">
        <v>9</v>
      </c>
      <c r="E126" s="26">
        <v>0</v>
      </c>
      <c r="F126" s="6"/>
      <c r="G126" s="29">
        <f t="shared" si="4"/>
        <v>0</v>
      </c>
      <c r="H126" s="2"/>
    </row>
    <row r="127" spans="1:8" ht="15.75" x14ac:dyDescent="0.25">
      <c r="A127" s="16" t="s">
        <v>266</v>
      </c>
      <c r="B127" s="33" t="s">
        <v>83</v>
      </c>
      <c r="C127" s="24" t="s">
        <v>7</v>
      </c>
      <c r="D127" s="53">
        <v>4</v>
      </c>
      <c r="E127" s="26">
        <v>0</v>
      </c>
      <c r="F127" s="6"/>
      <c r="G127" s="29">
        <f t="shared" si="4"/>
        <v>0</v>
      </c>
      <c r="H127" s="2"/>
    </row>
    <row r="128" spans="1:8" ht="15.75" x14ac:dyDescent="0.25">
      <c r="A128" s="16" t="s">
        <v>267</v>
      </c>
      <c r="B128" s="38" t="s">
        <v>272</v>
      </c>
      <c r="C128" s="24" t="s">
        <v>7</v>
      </c>
      <c r="D128" s="53">
        <v>3</v>
      </c>
      <c r="E128" s="26">
        <v>0</v>
      </c>
      <c r="F128" s="6"/>
      <c r="G128" s="29">
        <f t="shared" si="4"/>
        <v>0</v>
      </c>
      <c r="H128" s="2"/>
    </row>
    <row r="129" spans="1:8" ht="15.75" x14ac:dyDescent="0.25">
      <c r="A129" s="16" t="s">
        <v>268</v>
      </c>
      <c r="B129" s="33" t="s">
        <v>273</v>
      </c>
      <c r="C129" s="24" t="s">
        <v>7</v>
      </c>
      <c r="D129" s="53">
        <v>2</v>
      </c>
      <c r="E129" s="26">
        <v>0</v>
      </c>
      <c r="F129" s="6"/>
      <c r="G129" s="29">
        <f t="shared" si="4"/>
        <v>0</v>
      </c>
      <c r="H129" s="2"/>
    </row>
    <row r="130" spans="1:8" ht="15.75" x14ac:dyDescent="0.25">
      <c r="A130" s="16" t="s">
        <v>269</v>
      </c>
      <c r="B130" s="38" t="s">
        <v>84</v>
      </c>
      <c r="C130" s="24" t="s">
        <v>7</v>
      </c>
      <c r="D130" s="53">
        <v>2</v>
      </c>
      <c r="E130" s="26">
        <v>0</v>
      </c>
      <c r="F130" s="6"/>
      <c r="G130" s="29">
        <f t="shared" si="4"/>
        <v>0</v>
      </c>
      <c r="H130" s="2"/>
    </row>
    <row r="131" spans="1:8" ht="15.75" x14ac:dyDescent="0.25">
      <c r="A131" s="16" t="s">
        <v>270</v>
      </c>
      <c r="B131" s="33" t="s">
        <v>85</v>
      </c>
      <c r="C131" s="24" t="s">
        <v>7</v>
      </c>
      <c r="D131" s="53">
        <v>3</v>
      </c>
      <c r="E131" s="26">
        <v>0</v>
      </c>
      <c r="F131" s="6"/>
      <c r="G131" s="29">
        <f t="shared" si="4"/>
        <v>0</v>
      </c>
      <c r="H131" s="2"/>
    </row>
    <row r="132" spans="1:8" ht="15.75" x14ac:dyDescent="0.25">
      <c r="A132" s="16" t="s">
        <v>277</v>
      </c>
      <c r="B132" s="38" t="s">
        <v>274</v>
      </c>
      <c r="C132" s="24" t="s">
        <v>7</v>
      </c>
      <c r="D132" s="53">
        <v>150</v>
      </c>
      <c r="E132" s="26">
        <v>0</v>
      </c>
      <c r="F132" s="25"/>
      <c r="G132" s="29">
        <f t="shared" ref="G132:G138" si="5">PRODUCT(D132,E132)</f>
        <v>0</v>
      </c>
      <c r="H132" s="2"/>
    </row>
    <row r="133" spans="1:8" ht="15.75" x14ac:dyDescent="0.25">
      <c r="A133" s="16" t="s">
        <v>278</v>
      </c>
      <c r="B133" s="33" t="s">
        <v>86</v>
      </c>
      <c r="C133" s="24" t="s">
        <v>7</v>
      </c>
      <c r="D133" s="53">
        <v>200</v>
      </c>
      <c r="E133" s="26">
        <v>0</v>
      </c>
      <c r="F133" s="25"/>
      <c r="G133" s="29">
        <f t="shared" si="5"/>
        <v>0</v>
      </c>
      <c r="H133" s="2"/>
    </row>
    <row r="134" spans="1:8" ht="15.75" x14ac:dyDescent="0.25">
      <c r="A134" s="16" t="s">
        <v>279</v>
      </c>
      <c r="B134" s="38" t="s">
        <v>87</v>
      </c>
      <c r="C134" s="24" t="s">
        <v>7</v>
      </c>
      <c r="D134" s="53">
        <v>50</v>
      </c>
      <c r="E134" s="26">
        <v>0</v>
      </c>
      <c r="F134" s="25"/>
      <c r="G134" s="29">
        <f t="shared" si="5"/>
        <v>0</v>
      </c>
      <c r="H134" s="2"/>
    </row>
    <row r="135" spans="1:8" ht="15.75" x14ac:dyDescent="0.25">
      <c r="A135" s="16" t="s">
        <v>280</v>
      </c>
      <c r="B135" s="33" t="s">
        <v>275</v>
      </c>
      <c r="C135" s="24" t="s">
        <v>7</v>
      </c>
      <c r="D135" s="53">
        <v>125</v>
      </c>
      <c r="E135" s="26">
        <v>0</v>
      </c>
      <c r="F135" s="25"/>
      <c r="G135" s="29">
        <f t="shared" si="5"/>
        <v>0</v>
      </c>
      <c r="H135" s="2"/>
    </row>
    <row r="136" spans="1:8" ht="15.75" x14ac:dyDescent="0.25">
      <c r="A136" s="16" t="s">
        <v>281</v>
      </c>
      <c r="B136" s="38" t="s">
        <v>276</v>
      </c>
      <c r="C136" s="24" t="s">
        <v>7</v>
      </c>
      <c r="D136" s="53">
        <v>125</v>
      </c>
      <c r="E136" s="26">
        <v>0</v>
      </c>
      <c r="F136" s="25"/>
      <c r="G136" s="29">
        <f t="shared" si="5"/>
        <v>0</v>
      </c>
      <c r="H136" s="2"/>
    </row>
    <row r="137" spans="1:8" ht="15.75" x14ac:dyDescent="0.25">
      <c r="A137" s="16" t="s">
        <v>282</v>
      </c>
      <c r="B137" s="33" t="s">
        <v>88</v>
      </c>
      <c r="C137" s="24" t="s">
        <v>7</v>
      </c>
      <c r="D137" s="53">
        <v>175</v>
      </c>
      <c r="E137" s="26">
        <v>0</v>
      </c>
      <c r="F137" s="25"/>
      <c r="G137" s="29">
        <f t="shared" si="5"/>
        <v>0</v>
      </c>
      <c r="H137" s="2"/>
    </row>
    <row r="138" spans="1:8" ht="15.75" x14ac:dyDescent="0.25">
      <c r="A138" s="16" t="s">
        <v>283</v>
      </c>
      <c r="B138" s="38" t="s">
        <v>89</v>
      </c>
      <c r="C138" s="24" t="s">
        <v>7</v>
      </c>
      <c r="D138" s="53">
        <v>75</v>
      </c>
      <c r="E138" s="26">
        <v>0</v>
      </c>
      <c r="F138" s="25"/>
      <c r="G138" s="29">
        <f t="shared" si="5"/>
        <v>0</v>
      </c>
      <c r="H138" s="2"/>
    </row>
    <row r="139" spans="1:8" x14ac:dyDescent="0.25">
      <c r="E139" s="48" t="s">
        <v>91</v>
      </c>
      <c r="F139" s="49"/>
      <c r="G139" s="28">
        <f>SUM(G9:G138)</f>
        <v>0</v>
      </c>
    </row>
    <row r="140" spans="1:8" x14ac:dyDescent="0.25">
      <c r="E140" s="48" t="s">
        <v>94</v>
      </c>
      <c r="F140" s="49"/>
      <c r="G140" s="2"/>
    </row>
    <row r="141" spans="1:8" x14ac:dyDescent="0.25">
      <c r="E141" s="48" t="s">
        <v>93</v>
      </c>
      <c r="F141" s="49"/>
      <c r="G141" s="2"/>
    </row>
    <row r="142" spans="1:8" x14ac:dyDescent="0.25">
      <c r="E142" s="48" t="s">
        <v>92</v>
      </c>
      <c r="F142" s="49"/>
      <c r="G142" s="2"/>
    </row>
    <row r="144" spans="1:8" ht="24" customHeight="1" x14ac:dyDescent="0.25">
      <c r="B144" s="30" t="s">
        <v>95</v>
      </c>
    </row>
    <row r="145" spans="2:2" ht="36" customHeight="1" x14ac:dyDescent="0.25">
      <c r="B145" s="30" t="s">
        <v>96</v>
      </c>
    </row>
  </sheetData>
  <mergeCells count="7">
    <mergeCell ref="R5:S5"/>
    <mergeCell ref="E139:F139"/>
    <mergeCell ref="E140:F140"/>
    <mergeCell ref="E141:F141"/>
    <mergeCell ref="E142:F142"/>
    <mergeCell ref="A5:H5"/>
    <mergeCell ref="A6:H6"/>
  </mergeCells>
  <phoneticPr fontId="11" type="noConversion"/>
  <pageMargins left="0.7" right="0.7" top="0.75" bottom="0.75" header="0.3" footer="0.3"/>
  <pageSetup paperSize="9" scale="44" fitToHeight="0" orientation="portrait" r:id="rId1"/>
  <headerFooter>
    <oddHeader>&amp;LNumer postępowania: Z1/2024/ZO/BLZ&amp;RZałącznik nr 2 - wzór formularza cenowego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Suchan</dc:creator>
  <cp:lastModifiedBy>ANNA ZARWALSKA</cp:lastModifiedBy>
  <cp:lastPrinted>2023-01-26T09:03:45Z</cp:lastPrinted>
  <dcterms:created xsi:type="dcterms:W3CDTF">2021-11-25T20:23:55Z</dcterms:created>
  <dcterms:modified xsi:type="dcterms:W3CDTF">2024-03-14T06:31:52Z</dcterms:modified>
</cp:coreProperties>
</file>